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hio\Desktop\x13\Academic_Conference\JMAC\Pricingリサプロ\2024-2025_翻訳本出版\Digital_Resources\太宰担当分Excel-Examples\"/>
    </mc:Choice>
  </mc:AlternateContent>
  <xr:revisionPtr revIDLastSave="0" documentId="13_ncr:1_{24DC791D-9757-44EA-8BA6-BD8204CF47A8}" xr6:coauthVersionLast="47" xr6:coauthVersionMax="47" xr10:uidLastSave="{00000000-0000-0000-0000-000000000000}"/>
  <bookViews>
    <workbookView xWindow="-110" yWindow="-110" windowWidth="19420" windowHeight="11500" tabRatio="747" xr2:uid="{35C14678-2827-48C8-B66E-708FDB62EBC3}"/>
  </bookViews>
  <sheets>
    <sheet name="ピボットテーブル" sheetId="44" r:id="rId1"/>
    <sheet name="データ_調整後" sheetId="28" r:id="rId2"/>
    <sheet name="変数と値の説明" sheetId="7" r:id="rId3"/>
    <sheet name="需要シフトのピボットテーブル" sheetId="45" r:id="rId4"/>
    <sheet name="需要シフト" sheetId="42" r:id="rId5"/>
    <sheet name="記述統計" sheetId="12" r:id="rId6"/>
    <sheet name="線形価格反応関数" sheetId="8" r:id="rId7"/>
    <sheet name="ロジット価格反応関数" sheetId="31" r:id="rId8"/>
    <sheet name="べき乗価格反応関数" sheetId="33" r:id="rId9"/>
    <sheet name="最適化1" sheetId="34" r:id="rId10"/>
    <sheet name="最適化2" sheetId="39" r:id="rId11"/>
  </sheets>
  <definedNames>
    <definedName name="_xlnm._FilterDatabase" localSheetId="1" hidden="1">データ_調整後!$A$1:$AZ$193</definedName>
    <definedName name="solver_adj" localSheetId="8" hidden="1">べき乗価格反応関数!$C$19:$C$21</definedName>
    <definedName name="solver_adj" localSheetId="7" hidden="1">ロジット価格反応関数!#REF!</definedName>
    <definedName name="solver_adj" localSheetId="5" hidden="1">記述統計!#REF!</definedName>
    <definedName name="solver_adj" localSheetId="9" hidden="1">最適化1!$B$13:$C$13</definedName>
    <definedName name="solver_adj" localSheetId="10" hidden="1">最適化2!$B$28:$C$28</definedName>
    <definedName name="solver_adj" localSheetId="6" hidden="1">線形価格反応関数!#REF!</definedName>
    <definedName name="solver_cvg" localSheetId="8" hidden="1">0.0001</definedName>
    <definedName name="solver_cvg" localSheetId="7" hidden="1">0.0001</definedName>
    <definedName name="solver_cvg" localSheetId="5" hidden="1">0.0001</definedName>
    <definedName name="solver_cvg" localSheetId="9" hidden="1">0.0001</definedName>
    <definedName name="solver_cvg" localSheetId="1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6" hidden="1">0.0001</definedName>
    <definedName name="solver_drv" localSheetId="8" hidden="1">1</definedName>
    <definedName name="solver_drv" localSheetId="7" hidden="1">1</definedName>
    <definedName name="solver_drv" localSheetId="5" hidden="1">1</definedName>
    <definedName name="solver_drv" localSheetId="9" hidden="1">1</definedName>
    <definedName name="solver_drv" localSheetId="10" hidden="1">1</definedName>
    <definedName name="solver_drv" localSheetId="6" hidden="1">1</definedName>
    <definedName name="solver_eng" localSheetId="8" hidden="1">1</definedName>
    <definedName name="solver_eng" localSheetId="7" hidden="1">1</definedName>
    <definedName name="solver_eng" localSheetId="5" hidden="1">1</definedName>
    <definedName name="solver_eng" localSheetId="9" hidden="1">1</definedName>
    <definedName name="solver_eng" localSheetId="10" hidden="1">1</definedName>
    <definedName name="solver_eng" localSheetId="6" hidden="1">1</definedName>
    <definedName name="solver_est" localSheetId="8" hidden="1">1</definedName>
    <definedName name="solver_est" localSheetId="7" hidden="1">1</definedName>
    <definedName name="solver_est" localSheetId="5" hidden="1">1</definedName>
    <definedName name="solver_est" localSheetId="9" hidden="1">1</definedName>
    <definedName name="solver_est" localSheetId="10" hidden="1">1</definedName>
    <definedName name="solver_est" localSheetId="6" hidden="1">1</definedName>
    <definedName name="solver_itr" localSheetId="8" hidden="1">2147483647</definedName>
    <definedName name="solver_itr" localSheetId="7" hidden="1">2147483647</definedName>
    <definedName name="solver_itr" localSheetId="5" hidden="1">2147483647</definedName>
    <definedName name="solver_itr" localSheetId="9" hidden="1">2147483647</definedName>
    <definedName name="solver_itr" localSheetId="10" hidden="1">2147483647</definedName>
    <definedName name="solver_itr" localSheetId="6" hidden="1">2147483647</definedName>
    <definedName name="solver_lhs1" localSheetId="8" hidden="1">べき乗価格反応関数!$C$19</definedName>
    <definedName name="solver_lhs1" localSheetId="7" hidden="1">ロジット価格反応関数!$C$21</definedName>
    <definedName name="solver_lhs1" localSheetId="9" hidden="1">最適化1!$C$5</definedName>
    <definedName name="solver_lhs1" localSheetId="10" hidden="1">最適化2!$B$16</definedName>
    <definedName name="solver_lhs2" localSheetId="8" hidden="1">べき乗価格反応関数!$C$20</definedName>
    <definedName name="solver_lhs2" localSheetId="7" hidden="1">ロジット価格反応関数!$C$21</definedName>
    <definedName name="solver_lhs2" localSheetId="9" hidden="1">最適化1!$C$5</definedName>
    <definedName name="solver_lhs2" localSheetId="10" hidden="1">最適化2!$C$16</definedName>
    <definedName name="solver_lhs3" localSheetId="8" hidden="1">べき乗価格反応関数!$C$21</definedName>
    <definedName name="solver_lhs3" localSheetId="7" hidden="1">ロジット価格反応関数!$B$21</definedName>
    <definedName name="solver_lhs3" localSheetId="9" hidden="1">最適化1!$B$5</definedName>
    <definedName name="solver_lhs3" localSheetId="10" hidden="1">最適化2!$C$16</definedName>
    <definedName name="solver_lhs4" localSheetId="10" hidden="1">最適化2!$C$16</definedName>
    <definedName name="solver_mip" localSheetId="8" hidden="1">2147483647</definedName>
    <definedName name="solver_mip" localSheetId="7" hidden="1">2147483647</definedName>
    <definedName name="solver_mip" localSheetId="5" hidden="1">2147483647</definedName>
    <definedName name="solver_mip" localSheetId="9" hidden="1">2147483647</definedName>
    <definedName name="solver_mip" localSheetId="10" hidden="1">2147483647</definedName>
    <definedName name="solver_mip" localSheetId="6" hidden="1">2147483647</definedName>
    <definedName name="solver_mni" localSheetId="8" hidden="1">30</definedName>
    <definedName name="solver_mni" localSheetId="7" hidden="1">30</definedName>
    <definedName name="solver_mni" localSheetId="5" hidden="1">30</definedName>
    <definedName name="solver_mni" localSheetId="9" hidden="1">30</definedName>
    <definedName name="solver_mni" localSheetId="10" hidden="1">30</definedName>
    <definedName name="solver_mni" localSheetId="6" hidden="1">30</definedName>
    <definedName name="solver_mrt" localSheetId="8" hidden="1">0.075</definedName>
    <definedName name="solver_mrt" localSheetId="7" hidden="1">0.075</definedName>
    <definedName name="solver_mrt" localSheetId="5" hidden="1">0.075</definedName>
    <definedName name="solver_mrt" localSheetId="9" hidden="1">0.075</definedName>
    <definedName name="solver_mrt" localSheetId="1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6" hidden="1">0.075</definedName>
    <definedName name="solver_msl" localSheetId="8" hidden="1">2</definedName>
    <definedName name="solver_msl" localSheetId="7" hidden="1">2</definedName>
    <definedName name="solver_msl" localSheetId="5" hidden="1">2</definedName>
    <definedName name="solver_msl" localSheetId="9" hidden="1">2</definedName>
    <definedName name="solver_msl" localSheetId="10" hidden="1">2</definedName>
    <definedName name="solver_msl" localSheetId="6" hidden="1">2</definedName>
    <definedName name="solver_neg" localSheetId="8" hidden="1">1</definedName>
    <definedName name="solver_neg" localSheetId="7" hidden="1">1</definedName>
    <definedName name="solver_neg" localSheetId="5" hidden="1">1</definedName>
    <definedName name="solver_neg" localSheetId="9" hidden="1">1</definedName>
    <definedName name="solver_neg" localSheetId="10" hidden="1">1</definedName>
    <definedName name="solver_neg" localSheetId="6" hidden="1">1</definedName>
    <definedName name="solver_nod" localSheetId="8" hidden="1">2147483647</definedName>
    <definedName name="solver_nod" localSheetId="7" hidden="1">2147483647</definedName>
    <definedName name="solver_nod" localSheetId="5" hidden="1">2147483647</definedName>
    <definedName name="solver_nod" localSheetId="9" hidden="1">2147483647</definedName>
    <definedName name="solver_nod" localSheetId="10" hidden="1">2147483647</definedName>
    <definedName name="solver_nod" localSheetId="6" hidden="1">2147483647</definedName>
    <definedName name="solver_num" localSheetId="8" hidden="1">3</definedName>
    <definedName name="solver_num" localSheetId="7" hidden="1">0</definedName>
    <definedName name="solver_num" localSheetId="5" hidden="1">0</definedName>
    <definedName name="solver_num" localSheetId="9" hidden="1">0</definedName>
    <definedName name="solver_num" localSheetId="10" hidden="1">2</definedName>
    <definedName name="solver_num" localSheetId="6" hidden="1">0</definedName>
    <definedName name="solver_nwt" localSheetId="8" hidden="1">1</definedName>
    <definedName name="solver_nwt" localSheetId="7" hidden="1">1</definedName>
    <definedName name="solver_nwt" localSheetId="5" hidden="1">1</definedName>
    <definedName name="solver_nwt" localSheetId="9" hidden="1">1</definedName>
    <definedName name="solver_nwt" localSheetId="10" hidden="1">1</definedName>
    <definedName name="solver_nwt" localSheetId="6" hidden="1">1</definedName>
    <definedName name="solver_opt" localSheetId="8" hidden="1">べき乗価格反応関数!$C$22</definedName>
    <definedName name="solver_opt" localSheetId="7" hidden="1">ロジット価格反応関数!#REF!</definedName>
    <definedName name="solver_opt" localSheetId="5" hidden="1">記述統計!#REF!</definedName>
    <definedName name="solver_opt" localSheetId="9" hidden="1">最適化1!$D$16</definedName>
    <definedName name="solver_opt" localSheetId="10" hidden="1">最適化2!$D$32</definedName>
    <definedName name="solver_opt" localSheetId="6" hidden="1">線形価格反応関数!#REF!</definedName>
    <definedName name="solver_pre" localSheetId="8" hidden="1">0.000001</definedName>
    <definedName name="solver_pre" localSheetId="7" hidden="1">0.000001</definedName>
    <definedName name="solver_pre" localSheetId="5" hidden="1">0.000001</definedName>
    <definedName name="solver_pre" localSheetId="9" hidden="1">0.000001</definedName>
    <definedName name="solver_pre" localSheetId="1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6" hidden="1">0.000001</definedName>
    <definedName name="solver_rbv" localSheetId="8" hidden="1">1</definedName>
    <definedName name="solver_rbv" localSheetId="7" hidden="1">1</definedName>
    <definedName name="solver_rbv" localSheetId="5" hidden="1">1</definedName>
    <definedName name="solver_rbv" localSheetId="9" hidden="1">1</definedName>
    <definedName name="solver_rbv" localSheetId="10" hidden="1">1</definedName>
    <definedName name="solver_rbv" localSheetId="6" hidden="1">1</definedName>
    <definedName name="solver_rel1" localSheetId="8" hidden="1">3</definedName>
    <definedName name="solver_rel1" localSheetId="7" hidden="1">1</definedName>
    <definedName name="solver_rel1" localSheetId="9" hidden="1">1</definedName>
    <definedName name="solver_rel1" localSheetId="10" hidden="1">1</definedName>
    <definedName name="solver_rel2" localSheetId="8" hidden="1">3</definedName>
    <definedName name="solver_rel2" localSheetId="7" hidden="1">1</definedName>
    <definedName name="solver_rel2" localSheetId="9" hidden="1">1</definedName>
    <definedName name="solver_rel2" localSheetId="10" hidden="1">1</definedName>
    <definedName name="solver_rel3" localSheetId="8" hidden="1">3</definedName>
    <definedName name="solver_rel3" localSheetId="7" hidden="1">1</definedName>
    <definedName name="solver_rel3" localSheetId="9" hidden="1">1</definedName>
    <definedName name="solver_rel3" localSheetId="10" hidden="1">3</definedName>
    <definedName name="solver_rel4" localSheetId="10" hidden="1">3</definedName>
    <definedName name="solver_rhs1" localSheetId="8" hidden="1">0</definedName>
    <definedName name="solver_rhs1" localSheetId="7" hidden="1">0</definedName>
    <definedName name="solver_rhs1" localSheetId="9" hidden="1">0</definedName>
    <definedName name="solver_rhs1" localSheetId="10" hidden="1">最適化2!$B$24</definedName>
    <definedName name="solver_rhs2" localSheetId="8" hidden="1">0</definedName>
    <definedName name="solver_rhs2" localSheetId="7" hidden="1">0</definedName>
    <definedName name="solver_rhs2" localSheetId="9" hidden="1">0</definedName>
    <definedName name="solver_rhs2" localSheetId="10" hidden="1">最適化2!$C$24</definedName>
    <definedName name="solver_rhs3" localSheetId="8" hidden="1">0</definedName>
    <definedName name="solver_rhs3" localSheetId="7" hidden="1">-0.001</definedName>
    <definedName name="solver_rhs3" localSheetId="9" hidden="1">-0.001</definedName>
    <definedName name="solver_rhs3" localSheetId="10" hidden="1">0</definedName>
    <definedName name="solver_rhs4" localSheetId="10" hidden="1">0</definedName>
    <definedName name="solver_rlx" localSheetId="8" hidden="1">2</definedName>
    <definedName name="solver_rlx" localSheetId="7" hidden="1">2</definedName>
    <definedName name="solver_rlx" localSheetId="5" hidden="1">2</definedName>
    <definedName name="solver_rlx" localSheetId="9" hidden="1">2</definedName>
    <definedName name="solver_rlx" localSheetId="10" hidden="1">2</definedName>
    <definedName name="solver_rlx" localSheetId="6" hidden="1">2</definedName>
    <definedName name="solver_rsd" localSheetId="8" hidden="1">0</definedName>
    <definedName name="solver_rsd" localSheetId="7" hidden="1">0</definedName>
    <definedName name="solver_rsd" localSheetId="5" hidden="1">0</definedName>
    <definedName name="solver_rsd" localSheetId="9" hidden="1">0</definedName>
    <definedName name="solver_rsd" localSheetId="10" hidden="1">0</definedName>
    <definedName name="solver_rsd" localSheetId="6" hidden="1">0</definedName>
    <definedName name="solver_scl" localSheetId="8" hidden="1">1</definedName>
    <definedName name="solver_scl" localSheetId="7" hidden="1">1</definedName>
    <definedName name="solver_scl" localSheetId="5" hidden="1">1</definedName>
    <definedName name="solver_scl" localSheetId="9" hidden="1">1</definedName>
    <definedName name="solver_scl" localSheetId="10" hidden="1">1</definedName>
    <definedName name="solver_scl" localSheetId="6" hidden="1">1</definedName>
    <definedName name="solver_sho" localSheetId="8" hidden="1">2</definedName>
    <definedName name="solver_sho" localSheetId="7" hidden="1">2</definedName>
    <definedName name="solver_sho" localSheetId="5" hidden="1">2</definedName>
    <definedName name="solver_sho" localSheetId="9" hidden="1">2</definedName>
    <definedName name="solver_sho" localSheetId="10" hidden="1">2</definedName>
    <definedName name="solver_sho" localSheetId="6" hidden="1">2</definedName>
    <definedName name="solver_ssz" localSheetId="8" hidden="1">100</definedName>
    <definedName name="solver_ssz" localSheetId="7" hidden="1">100</definedName>
    <definedName name="solver_ssz" localSheetId="5" hidden="1">100</definedName>
    <definedName name="solver_ssz" localSheetId="9" hidden="1">100</definedName>
    <definedName name="solver_ssz" localSheetId="10" hidden="1">100</definedName>
    <definedName name="solver_ssz" localSheetId="6" hidden="1">100</definedName>
    <definedName name="solver_tim" localSheetId="8" hidden="1">2147483647</definedName>
    <definedName name="solver_tim" localSheetId="7" hidden="1">2147483647</definedName>
    <definedName name="solver_tim" localSheetId="5" hidden="1">2147483647</definedName>
    <definedName name="solver_tim" localSheetId="9" hidden="1">2147483647</definedName>
    <definedName name="solver_tim" localSheetId="10" hidden="1">2147483647</definedName>
    <definedName name="solver_tim" localSheetId="6" hidden="1">2147483647</definedName>
    <definedName name="solver_tol" localSheetId="8" hidden="1">0.01</definedName>
    <definedName name="solver_tol" localSheetId="7" hidden="1">0.01</definedName>
    <definedName name="solver_tol" localSheetId="5" hidden="1">0.01</definedName>
    <definedName name="solver_tol" localSheetId="9" hidden="1">0.01</definedName>
    <definedName name="solver_tol" localSheetId="10" hidden="1">0.01</definedName>
    <definedName name="solver_tol" localSheetId="6" hidden="1">0.01</definedName>
    <definedName name="solver_typ" localSheetId="8" hidden="1">2</definedName>
    <definedName name="solver_typ" localSheetId="7" hidden="1">1</definedName>
    <definedName name="solver_typ" localSheetId="5" hidden="1">1</definedName>
    <definedName name="solver_typ" localSheetId="9" hidden="1">1</definedName>
    <definedName name="solver_typ" localSheetId="10" hidden="1">1</definedName>
    <definedName name="solver_typ" localSheetId="6" hidden="1">1</definedName>
    <definedName name="solver_val" localSheetId="8" hidden="1">0</definedName>
    <definedName name="solver_val" localSheetId="7" hidden="1">0</definedName>
    <definedName name="solver_val" localSheetId="5" hidden="1">0</definedName>
    <definedName name="solver_val" localSheetId="9" hidden="1">0</definedName>
    <definedName name="solver_val" localSheetId="10" hidden="1">0</definedName>
    <definedName name="solver_val" localSheetId="6" hidden="1">0</definedName>
    <definedName name="solver_ver" localSheetId="8" hidden="1">3</definedName>
    <definedName name="solver_ver" localSheetId="7" hidden="1">3</definedName>
    <definedName name="solver_ver" localSheetId="5" hidden="1">3</definedName>
    <definedName name="solver_ver" localSheetId="9" hidden="1">3</definedName>
    <definedName name="solver_ver" localSheetId="10" hidden="1">3</definedName>
    <definedName name="solver_ver" localSheetId="6" hidden="1">3</definedName>
  </definedNames>
  <calcPr calcId="191029"/>
  <pivotCaches>
    <pivotCache cacheId="6" r:id="rId12"/>
    <pivotCache cacheId="1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39" l="1"/>
  <c r="Z2" i="42" a="1"/>
  <c r="Z2" i="42" s="1"/>
  <c r="Y2" i="42" a="1"/>
  <c r="Y2" i="42" s="1"/>
  <c r="BO9" i="28"/>
  <c r="BA2" i="28"/>
  <c r="AZ2" i="28"/>
  <c r="AX2" i="28"/>
  <c r="AY2" i="28"/>
  <c r="AR2" i="28"/>
  <c r="AJ193" i="42" l="1" a="1"/>
  <c r="AJ193" i="42" s="1"/>
  <c r="AI193" i="42" a="1"/>
  <c r="AI193" i="42" s="1"/>
  <c r="AH193" i="42" a="1"/>
  <c r="AH193" i="42" s="1"/>
  <c r="AG193" i="42" a="1"/>
  <c r="AG193" i="42" s="1"/>
  <c r="AF193" i="42" a="1"/>
  <c r="AF193" i="42" s="1"/>
  <c r="AE193" i="42" a="1"/>
  <c r="AE193" i="42" s="1"/>
  <c r="AD193" i="42" a="1"/>
  <c r="AD193" i="42" s="1"/>
  <c r="AC193" i="42" a="1"/>
  <c r="AC193" i="42" s="1"/>
  <c r="AB193" i="42" a="1"/>
  <c r="AB193" i="42" s="1"/>
  <c r="AA193" i="42" a="1"/>
  <c r="AA193" i="42" s="1"/>
  <c r="Z193" i="42" a="1"/>
  <c r="Z193" i="42" s="1"/>
  <c r="Y193" i="42" a="1"/>
  <c r="Y193" i="42" s="1"/>
  <c r="AJ192" i="42" a="1"/>
  <c r="AJ192" i="42" s="1"/>
  <c r="AI192" i="42" a="1"/>
  <c r="AI192" i="42" s="1"/>
  <c r="AH192" i="42" a="1"/>
  <c r="AH192" i="42" s="1"/>
  <c r="AG192" i="42" a="1"/>
  <c r="AG192" i="42" s="1"/>
  <c r="AF192" i="42" a="1"/>
  <c r="AF192" i="42" s="1"/>
  <c r="AE192" i="42" a="1"/>
  <c r="AE192" i="42" s="1"/>
  <c r="AD192" i="42" a="1"/>
  <c r="AD192" i="42" s="1"/>
  <c r="AC192" i="42" a="1"/>
  <c r="AC192" i="42" s="1"/>
  <c r="AB192" i="42" a="1"/>
  <c r="AB192" i="42" s="1"/>
  <c r="AA192" i="42" a="1"/>
  <c r="AA192" i="42" s="1"/>
  <c r="Z192" i="42" a="1"/>
  <c r="Z192" i="42" s="1"/>
  <c r="Y192" i="42" a="1"/>
  <c r="Y192" i="42" s="1"/>
  <c r="AJ191" i="42" a="1"/>
  <c r="AJ191" i="42" s="1"/>
  <c r="AI191" i="42" a="1"/>
  <c r="AI191" i="42" s="1"/>
  <c r="AH191" i="42" a="1"/>
  <c r="AH191" i="42" s="1"/>
  <c r="AG191" i="42" a="1"/>
  <c r="AG191" i="42" s="1"/>
  <c r="AF191" i="42" a="1"/>
  <c r="AF191" i="42" s="1"/>
  <c r="AE191" i="42" a="1"/>
  <c r="AE191" i="42" s="1"/>
  <c r="AD191" i="42" a="1"/>
  <c r="AD191" i="42" s="1"/>
  <c r="AC191" i="42" a="1"/>
  <c r="AC191" i="42" s="1"/>
  <c r="AB191" i="42" a="1"/>
  <c r="AB191" i="42" s="1"/>
  <c r="AA191" i="42" a="1"/>
  <c r="AA191" i="42" s="1"/>
  <c r="Z191" i="42" a="1"/>
  <c r="Z191" i="42" s="1"/>
  <c r="Y191" i="42" a="1"/>
  <c r="Y191" i="42" s="1"/>
  <c r="AJ190" i="42" a="1"/>
  <c r="AJ190" i="42" s="1"/>
  <c r="AI190" i="42" a="1"/>
  <c r="AI190" i="42" s="1"/>
  <c r="AH190" i="42" a="1"/>
  <c r="AH190" i="42" s="1"/>
  <c r="AG190" i="42" a="1"/>
  <c r="AG190" i="42" s="1"/>
  <c r="AF190" i="42" a="1"/>
  <c r="AF190" i="42" s="1"/>
  <c r="AE190" i="42" a="1"/>
  <c r="AE190" i="42" s="1"/>
  <c r="AD190" i="42" a="1"/>
  <c r="AD190" i="42" s="1"/>
  <c r="AC190" i="42" a="1"/>
  <c r="AC190" i="42" s="1"/>
  <c r="AB190" i="42" a="1"/>
  <c r="AB190" i="42" s="1"/>
  <c r="AA190" i="42" a="1"/>
  <c r="AA190" i="42" s="1"/>
  <c r="Z190" i="42" a="1"/>
  <c r="Z190" i="42" s="1"/>
  <c r="Y190" i="42" a="1"/>
  <c r="Y190" i="42" s="1"/>
  <c r="AJ189" i="42" a="1"/>
  <c r="AJ189" i="42" s="1"/>
  <c r="AI189" i="42" a="1"/>
  <c r="AI189" i="42" s="1"/>
  <c r="AH189" i="42" a="1"/>
  <c r="AH189" i="42" s="1"/>
  <c r="AG189" i="42" a="1"/>
  <c r="AG189" i="42" s="1"/>
  <c r="AF189" i="42" a="1"/>
  <c r="AF189" i="42" s="1"/>
  <c r="AE189" i="42" a="1"/>
  <c r="AE189" i="42" s="1"/>
  <c r="AD189" i="42" a="1"/>
  <c r="AD189" i="42" s="1"/>
  <c r="AC189" i="42" a="1"/>
  <c r="AC189" i="42" s="1"/>
  <c r="AB189" i="42" a="1"/>
  <c r="AB189" i="42" s="1"/>
  <c r="AA189" i="42" a="1"/>
  <c r="AA189" i="42" s="1"/>
  <c r="Z189" i="42" a="1"/>
  <c r="Z189" i="42" s="1"/>
  <c r="Y189" i="42" a="1"/>
  <c r="Y189" i="42" s="1"/>
  <c r="AJ188" i="42" a="1"/>
  <c r="AJ188" i="42" s="1"/>
  <c r="AI188" i="42" a="1"/>
  <c r="AI188" i="42" s="1"/>
  <c r="AH188" i="42" a="1"/>
  <c r="AH188" i="42" s="1"/>
  <c r="AG188" i="42" a="1"/>
  <c r="AG188" i="42" s="1"/>
  <c r="AF188" i="42" a="1"/>
  <c r="AF188" i="42" s="1"/>
  <c r="AE188" i="42" a="1"/>
  <c r="AE188" i="42" s="1"/>
  <c r="AD188" i="42" a="1"/>
  <c r="AD188" i="42" s="1"/>
  <c r="AC188" i="42" a="1"/>
  <c r="AC188" i="42" s="1"/>
  <c r="AB188" i="42" a="1"/>
  <c r="AB188" i="42" s="1"/>
  <c r="AA188" i="42" a="1"/>
  <c r="AA188" i="42" s="1"/>
  <c r="Z188" i="42" a="1"/>
  <c r="Z188" i="42" s="1"/>
  <c r="Y188" i="42" a="1"/>
  <c r="Y188" i="42" s="1"/>
  <c r="AJ187" i="42" a="1"/>
  <c r="AJ187" i="42" s="1"/>
  <c r="AI187" i="42" a="1"/>
  <c r="AI187" i="42" s="1"/>
  <c r="AH187" i="42" a="1"/>
  <c r="AH187" i="42" s="1"/>
  <c r="AG187" i="42" a="1"/>
  <c r="AG187" i="42" s="1"/>
  <c r="AF187" i="42" a="1"/>
  <c r="AF187" i="42" s="1"/>
  <c r="AE187" i="42" a="1"/>
  <c r="AE187" i="42" s="1"/>
  <c r="AD187" i="42" a="1"/>
  <c r="AD187" i="42" s="1"/>
  <c r="AC187" i="42" a="1"/>
  <c r="AC187" i="42" s="1"/>
  <c r="AB187" i="42" a="1"/>
  <c r="AB187" i="42" s="1"/>
  <c r="AA187" i="42" a="1"/>
  <c r="AA187" i="42" s="1"/>
  <c r="Z187" i="42" a="1"/>
  <c r="Z187" i="42" s="1"/>
  <c r="Y187" i="42" a="1"/>
  <c r="Y187" i="42" s="1"/>
  <c r="AJ186" i="42" a="1"/>
  <c r="AJ186" i="42" s="1"/>
  <c r="AI186" i="42" a="1"/>
  <c r="AI186" i="42" s="1"/>
  <c r="AH186" i="42" a="1"/>
  <c r="AH186" i="42" s="1"/>
  <c r="AG186" i="42" a="1"/>
  <c r="AG186" i="42" s="1"/>
  <c r="AF186" i="42" a="1"/>
  <c r="AF186" i="42" s="1"/>
  <c r="AE186" i="42" a="1"/>
  <c r="AE186" i="42" s="1"/>
  <c r="AD186" i="42" a="1"/>
  <c r="AD186" i="42" s="1"/>
  <c r="AC186" i="42" a="1"/>
  <c r="AC186" i="42" s="1"/>
  <c r="AB186" i="42" a="1"/>
  <c r="AB186" i="42" s="1"/>
  <c r="AA186" i="42" a="1"/>
  <c r="AA186" i="42" s="1"/>
  <c r="Z186" i="42" a="1"/>
  <c r="Z186" i="42" s="1"/>
  <c r="Y186" i="42" a="1"/>
  <c r="Y186" i="42" s="1"/>
  <c r="AJ185" i="42" a="1"/>
  <c r="AJ185" i="42" s="1"/>
  <c r="AI185" i="42" a="1"/>
  <c r="AI185" i="42" s="1"/>
  <c r="AH185" i="42" a="1"/>
  <c r="AH185" i="42" s="1"/>
  <c r="AG185" i="42" a="1"/>
  <c r="AG185" i="42" s="1"/>
  <c r="AF185" i="42" a="1"/>
  <c r="AF185" i="42" s="1"/>
  <c r="AE185" i="42" a="1"/>
  <c r="AE185" i="42" s="1"/>
  <c r="AD185" i="42" a="1"/>
  <c r="AD185" i="42" s="1"/>
  <c r="AC185" i="42" a="1"/>
  <c r="AC185" i="42" s="1"/>
  <c r="AB185" i="42" a="1"/>
  <c r="AB185" i="42" s="1"/>
  <c r="AA185" i="42" a="1"/>
  <c r="AA185" i="42" s="1"/>
  <c r="Z185" i="42" a="1"/>
  <c r="Z185" i="42" s="1"/>
  <c r="Y185" i="42" a="1"/>
  <c r="Y185" i="42" s="1"/>
  <c r="AJ184" i="42" a="1"/>
  <c r="AJ184" i="42" s="1"/>
  <c r="AI184" i="42" a="1"/>
  <c r="AI184" i="42" s="1"/>
  <c r="AH184" i="42" a="1"/>
  <c r="AH184" i="42" s="1"/>
  <c r="AG184" i="42" a="1"/>
  <c r="AG184" i="42" s="1"/>
  <c r="AF184" i="42" a="1"/>
  <c r="AF184" i="42" s="1"/>
  <c r="AE184" i="42" a="1"/>
  <c r="AE184" i="42" s="1"/>
  <c r="AD184" i="42" a="1"/>
  <c r="AD184" i="42" s="1"/>
  <c r="AC184" i="42" a="1"/>
  <c r="AC184" i="42" s="1"/>
  <c r="AB184" i="42" a="1"/>
  <c r="AB184" i="42" s="1"/>
  <c r="AA184" i="42" a="1"/>
  <c r="AA184" i="42" s="1"/>
  <c r="Z184" i="42" a="1"/>
  <c r="Z184" i="42" s="1"/>
  <c r="Y184" i="42" a="1"/>
  <c r="Y184" i="42" s="1"/>
  <c r="AJ183" i="42" a="1"/>
  <c r="AJ183" i="42" s="1"/>
  <c r="AI183" i="42" a="1"/>
  <c r="AI183" i="42" s="1"/>
  <c r="AH183" i="42" a="1"/>
  <c r="AH183" i="42" s="1"/>
  <c r="AG183" i="42" a="1"/>
  <c r="AG183" i="42" s="1"/>
  <c r="AF183" i="42" a="1"/>
  <c r="AF183" i="42" s="1"/>
  <c r="AE183" i="42" a="1"/>
  <c r="AE183" i="42" s="1"/>
  <c r="AD183" i="42" a="1"/>
  <c r="AD183" i="42" s="1"/>
  <c r="AC183" i="42" a="1"/>
  <c r="AC183" i="42" s="1"/>
  <c r="AB183" i="42" a="1"/>
  <c r="AB183" i="42" s="1"/>
  <c r="AA183" i="42" a="1"/>
  <c r="AA183" i="42" s="1"/>
  <c r="Z183" i="42" a="1"/>
  <c r="Z183" i="42" s="1"/>
  <c r="Y183" i="42" a="1"/>
  <c r="Y183" i="42" s="1"/>
  <c r="AJ182" i="42" a="1"/>
  <c r="AJ182" i="42" s="1"/>
  <c r="AI182" i="42" a="1"/>
  <c r="AI182" i="42" s="1"/>
  <c r="AH182" i="42" a="1"/>
  <c r="AH182" i="42" s="1"/>
  <c r="AG182" i="42" a="1"/>
  <c r="AG182" i="42" s="1"/>
  <c r="AF182" i="42" a="1"/>
  <c r="AF182" i="42" s="1"/>
  <c r="AE182" i="42" a="1"/>
  <c r="AE182" i="42" s="1"/>
  <c r="AD182" i="42" a="1"/>
  <c r="AD182" i="42" s="1"/>
  <c r="AC182" i="42" a="1"/>
  <c r="AC182" i="42" s="1"/>
  <c r="AB182" i="42" a="1"/>
  <c r="AB182" i="42" s="1"/>
  <c r="AA182" i="42" a="1"/>
  <c r="AA182" i="42" s="1"/>
  <c r="Z182" i="42" a="1"/>
  <c r="Z182" i="42" s="1"/>
  <c r="Y182" i="42" a="1"/>
  <c r="Y182" i="42" s="1"/>
  <c r="AJ181" i="42" a="1"/>
  <c r="AJ181" i="42" s="1"/>
  <c r="AI181" i="42" a="1"/>
  <c r="AI181" i="42" s="1"/>
  <c r="AH181" i="42" a="1"/>
  <c r="AH181" i="42" s="1"/>
  <c r="AG181" i="42" a="1"/>
  <c r="AG181" i="42" s="1"/>
  <c r="AF181" i="42" a="1"/>
  <c r="AF181" i="42" s="1"/>
  <c r="AE181" i="42" a="1"/>
  <c r="AE181" i="42" s="1"/>
  <c r="AD181" i="42" a="1"/>
  <c r="AD181" i="42" s="1"/>
  <c r="AC181" i="42" a="1"/>
  <c r="AC181" i="42" s="1"/>
  <c r="AB181" i="42" a="1"/>
  <c r="AB181" i="42" s="1"/>
  <c r="AA181" i="42" a="1"/>
  <c r="AA181" i="42" s="1"/>
  <c r="Z181" i="42" a="1"/>
  <c r="Z181" i="42" s="1"/>
  <c r="Y181" i="42" a="1"/>
  <c r="Y181" i="42" s="1"/>
  <c r="AJ180" i="42" a="1"/>
  <c r="AJ180" i="42" s="1"/>
  <c r="AI180" i="42" a="1"/>
  <c r="AI180" i="42" s="1"/>
  <c r="AH180" i="42" a="1"/>
  <c r="AH180" i="42" s="1"/>
  <c r="AG180" i="42" a="1"/>
  <c r="AG180" i="42" s="1"/>
  <c r="AF180" i="42" a="1"/>
  <c r="AF180" i="42" s="1"/>
  <c r="AE180" i="42" a="1"/>
  <c r="AE180" i="42" s="1"/>
  <c r="AD180" i="42" a="1"/>
  <c r="AD180" i="42" s="1"/>
  <c r="AC180" i="42" a="1"/>
  <c r="AC180" i="42" s="1"/>
  <c r="AB180" i="42" a="1"/>
  <c r="AB180" i="42" s="1"/>
  <c r="AA180" i="42" a="1"/>
  <c r="AA180" i="42" s="1"/>
  <c r="Z180" i="42" a="1"/>
  <c r="Z180" i="42" s="1"/>
  <c r="Y180" i="42" a="1"/>
  <c r="Y180" i="42" s="1"/>
  <c r="AJ179" i="42" a="1"/>
  <c r="AJ179" i="42" s="1"/>
  <c r="AI179" i="42" a="1"/>
  <c r="AI179" i="42" s="1"/>
  <c r="AH179" i="42" a="1"/>
  <c r="AH179" i="42" s="1"/>
  <c r="AG179" i="42" a="1"/>
  <c r="AG179" i="42" s="1"/>
  <c r="AF179" i="42" a="1"/>
  <c r="AF179" i="42" s="1"/>
  <c r="AE179" i="42" a="1"/>
  <c r="AE179" i="42" s="1"/>
  <c r="AD179" i="42" a="1"/>
  <c r="AD179" i="42" s="1"/>
  <c r="AC179" i="42" a="1"/>
  <c r="AC179" i="42" s="1"/>
  <c r="AB179" i="42" a="1"/>
  <c r="AB179" i="42" s="1"/>
  <c r="AA179" i="42" a="1"/>
  <c r="AA179" i="42" s="1"/>
  <c r="Z179" i="42" a="1"/>
  <c r="Z179" i="42" s="1"/>
  <c r="Y179" i="42" a="1"/>
  <c r="Y179" i="42" s="1"/>
  <c r="AJ178" i="42" a="1"/>
  <c r="AJ178" i="42" s="1"/>
  <c r="AI178" i="42" a="1"/>
  <c r="AI178" i="42" s="1"/>
  <c r="AH178" i="42" a="1"/>
  <c r="AH178" i="42" s="1"/>
  <c r="AG178" i="42" a="1"/>
  <c r="AG178" i="42" s="1"/>
  <c r="AF178" i="42" a="1"/>
  <c r="AF178" i="42" s="1"/>
  <c r="AE178" i="42" a="1"/>
  <c r="AE178" i="42" s="1"/>
  <c r="AD178" i="42" a="1"/>
  <c r="AD178" i="42" s="1"/>
  <c r="AC178" i="42" a="1"/>
  <c r="AC178" i="42" s="1"/>
  <c r="AB178" i="42" a="1"/>
  <c r="AB178" i="42" s="1"/>
  <c r="AA178" i="42" a="1"/>
  <c r="AA178" i="42" s="1"/>
  <c r="Z178" i="42" a="1"/>
  <c r="Z178" i="42" s="1"/>
  <c r="Y178" i="42" a="1"/>
  <c r="Y178" i="42" s="1"/>
  <c r="AJ177" i="42" a="1"/>
  <c r="AJ177" i="42" s="1"/>
  <c r="AI177" i="42" a="1"/>
  <c r="AI177" i="42" s="1"/>
  <c r="AH177" i="42" a="1"/>
  <c r="AH177" i="42" s="1"/>
  <c r="AG177" i="42" a="1"/>
  <c r="AG177" i="42" s="1"/>
  <c r="AF177" i="42" a="1"/>
  <c r="AF177" i="42" s="1"/>
  <c r="AE177" i="42" a="1"/>
  <c r="AE177" i="42" s="1"/>
  <c r="AD177" i="42" a="1"/>
  <c r="AD177" i="42" s="1"/>
  <c r="AC177" i="42" a="1"/>
  <c r="AC177" i="42" s="1"/>
  <c r="AB177" i="42" a="1"/>
  <c r="AB177" i="42" s="1"/>
  <c r="AA177" i="42" a="1"/>
  <c r="AA177" i="42" s="1"/>
  <c r="Z177" i="42" a="1"/>
  <c r="Z177" i="42" s="1"/>
  <c r="Y177" i="42" a="1"/>
  <c r="Y177" i="42" s="1"/>
  <c r="AJ176" i="42" a="1"/>
  <c r="AJ176" i="42" s="1"/>
  <c r="AI176" i="42" a="1"/>
  <c r="AI176" i="42" s="1"/>
  <c r="AH176" i="42" a="1"/>
  <c r="AH176" i="42" s="1"/>
  <c r="AG176" i="42" a="1"/>
  <c r="AG176" i="42" s="1"/>
  <c r="AF176" i="42" a="1"/>
  <c r="AF176" i="42" s="1"/>
  <c r="AE176" i="42" a="1"/>
  <c r="AE176" i="42" s="1"/>
  <c r="AD176" i="42" a="1"/>
  <c r="AD176" i="42" s="1"/>
  <c r="AC176" i="42" a="1"/>
  <c r="AC176" i="42" s="1"/>
  <c r="AB176" i="42" a="1"/>
  <c r="AB176" i="42" s="1"/>
  <c r="AA176" i="42" a="1"/>
  <c r="AA176" i="42" s="1"/>
  <c r="Z176" i="42" a="1"/>
  <c r="Z176" i="42" s="1"/>
  <c r="Y176" i="42" a="1"/>
  <c r="Y176" i="42" s="1"/>
  <c r="AJ175" i="42" a="1"/>
  <c r="AJ175" i="42" s="1"/>
  <c r="AI175" i="42" a="1"/>
  <c r="AI175" i="42" s="1"/>
  <c r="AH175" i="42" a="1"/>
  <c r="AH175" i="42" s="1"/>
  <c r="AG175" i="42" a="1"/>
  <c r="AG175" i="42" s="1"/>
  <c r="AF175" i="42" a="1"/>
  <c r="AF175" i="42" s="1"/>
  <c r="AE175" i="42" a="1"/>
  <c r="AE175" i="42" s="1"/>
  <c r="AD175" i="42" a="1"/>
  <c r="AD175" i="42" s="1"/>
  <c r="AC175" i="42" a="1"/>
  <c r="AC175" i="42" s="1"/>
  <c r="AB175" i="42" a="1"/>
  <c r="AB175" i="42" s="1"/>
  <c r="AA175" i="42" a="1"/>
  <c r="AA175" i="42" s="1"/>
  <c r="Z175" i="42" a="1"/>
  <c r="Z175" i="42" s="1"/>
  <c r="Y175" i="42" a="1"/>
  <c r="Y175" i="42" s="1"/>
  <c r="AJ174" i="42" a="1"/>
  <c r="AJ174" i="42" s="1"/>
  <c r="AI174" i="42" a="1"/>
  <c r="AI174" i="42" s="1"/>
  <c r="AH174" i="42" a="1"/>
  <c r="AH174" i="42" s="1"/>
  <c r="AG174" i="42" a="1"/>
  <c r="AG174" i="42" s="1"/>
  <c r="AF174" i="42" a="1"/>
  <c r="AF174" i="42" s="1"/>
  <c r="AE174" i="42" a="1"/>
  <c r="AE174" i="42" s="1"/>
  <c r="AD174" i="42" a="1"/>
  <c r="AD174" i="42" s="1"/>
  <c r="AC174" i="42" a="1"/>
  <c r="AC174" i="42" s="1"/>
  <c r="AB174" i="42" a="1"/>
  <c r="AB174" i="42" s="1"/>
  <c r="AA174" i="42" a="1"/>
  <c r="AA174" i="42" s="1"/>
  <c r="Z174" i="42" a="1"/>
  <c r="Z174" i="42" s="1"/>
  <c r="Y174" i="42" a="1"/>
  <c r="Y174" i="42" s="1"/>
  <c r="AJ173" i="42" a="1"/>
  <c r="AJ173" i="42" s="1"/>
  <c r="AI173" i="42" a="1"/>
  <c r="AI173" i="42" s="1"/>
  <c r="AH173" i="42" a="1"/>
  <c r="AH173" i="42" s="1"/>
  <c r="AG173" i="42" a="1"/>
  <c r="AG173" i="42" s="1"/>
  <c r="AF173" i="42" a="1"/>
  <c r="AF173" i="42" s="1"/>
  <c r="AE173" i="42" a="1"/>
  <c r="AE173" i="42" s="1"/>
  <c r="AD173" i="42" a="1"/>
  <c r="AD173" i="42" s="1"/>
  <c r="AC173" i="42" a="1"/>
  <c r="AC173" i="42" s="1"/>
  <c r="AB173" i="42" a="1"/>
  <c r="AB173" i="42" s="1"/>
  <c r="AA173" i="42" a="1"/>
  <c r="AA173" i="42" s="1"/>
  <c r="Z173" i="42" a="1"/>
  <c r="Z173" i="42" s="1"/>
  <c r="Y173" i="42" a="1"/>
  <c r="Y173" i="42" s="1"/>
  <c r="AJ172" i="42" a="1"/>
  <c r="AJ172" i="42" s="1"/>
  <c r="AI172" i="42" a="1"/>
  <c r="AI172" i="42" s="1"/>
  <c r="AH172" i="42" a="1"/>
  <c r="AH172" i="42" s="1"/>
  <c r="AG172" i="42"/>
  <c r="AG172" i="42" a="1"/>
  <c r="AF172" i="42"/>
  <c r="AF172" i="42" a="1"/>
  <c r="AE172" i="42" a="1"/>
  <c r="AE172" i="42" s="1"/>
  <c r="AD172" i="42"/>
  <c r="AD172" i="42" a="1"/>
  <c r="AC172" i="42"/>
  <c r="AC172" i="42" a="1"/>
  <c r="AB172" i="42" a="1"/>
  <c r="AB172" i="42" s="1"/>
  <c r="AA172" i="42"/>
  <c r="AA172" i="42" a="1"/>
  <c r="Z172" i="42"/>
  <c r="Z172" i="42" a="1"/>
  <c r="Y172" i="42" a="1"/>
  <c r="Y172" i="42" s="1"/>
  <c r="AJ171" i="42"/>
  <c r="AJ171" i="42" a="1"/>
  <c r="AI171" i="42"/>
  <c r="AI171" i="42" a="1"/>
  <c r="AH171" i="42" a="1"/>
  <c r="AH171" i="42" s="1"/>
  <c r="AG171" i="42"/>
  <c r="AG171" i="42" a="1"/>
  <c r="AF171" i="42"/>
  <c r="AF171" i="42" a="1"/>
  <c r="AE171" i="42" a="1"/>
  <c r="AE171" i="42" s="1"/>
  <c r="AD171" i="42"/>
  <c r="AD171" i="42" a="1"/>
  <c r="AC171" i="42"/>
  <c r="AC171" i="42" a="1"/>
  <c r="AB171" i="42" a="1"/>
  <c r="AB171" i="42" s="1"/>
  <c r="AA171" i="42"/>
  <c r="AA171" i="42" a="1"/>
  <c r="Z171" i="42"/>
  <c r="Z171" i="42" a="1"/>
  <c r="Y171" i="42" a="1"/>
  <c r="Y171" i="42" s="1"/>
  <c r="AJ170" i="42"/>
  <c r="AJ170" i="42" a="1"/>
  <c r="AI170" i="42"/>
  <c r="AI170" i="42" a="1"/>
  <c r="AH170" i="42" a="1"/>
  <c r="AH170" i="42" s="1"/>
  <c r="AG170" i="42"/>
  <c r="AG170" i="42" a="1"/>
  <c r="AF170" i="42"/>
  <c r="AF170" i="42" a="1"/>
  <c r="AE170" i="42" a="1"/>
  <c r="AE170" i="42" s="1"/>
  <c r="AD170" i="42"/>
  <c r="AD170" i="42" a="1"/>
  <c r="AC170" i="42"/>
  <c r="AC170" i="42" a="1"/>
  <c r="AB170" i="42" a="1"/>
  <c r="AB170" i="42" s="1"/>
  <c r="AA170" i="42"/>
  <c r="AA170" i="42" a="1"/>
  <c r="Z170" i="42"/>
  <c r="Z170" i="42" a="1"/>
  <c r="Y170" i="42" a="1"/>
  <c r="Y170" i="42" s="1"/>
  <c r="AJ169" i="42"/>
  <c r="AJ169" i="42" a="1"/>
  <c r="AI169" i="42"/>
  <c r="AI169" i="42" a="1"/>
  <c r="AH169" i="42" a="1"/>
  <c r="AH169" i="42" s="1"/>
  <c r="AG169" i="42"/>
  <c r="AG169" i="42" a="1"/>
  <c r="AF169" i="42"/>
  <c r="AF169" i="42" a="1"/>
  <c r="AE169" i="42" a="1"/>
  <c r="AE169" i="42" s="1"/>
  <c r="AD169" i="42"/>
  <c r="AD169" i="42" a="1"/>
  <c r="AC169" i="42"/>
  <c r="AC169" i="42" a="1"/>
  <c r="AB169" i="42" a="1"/>
  <c r="AB169" i="42" s="1"/>
  <c r="AA169" i="42"/>
  <c r="AA169" i="42" a="1"/>
  <c r="Z169" i="42"/>
  <c r="Z169" i="42" a="1"/>
  <c r="Y169" i="42" a="1"/>
  <c r="Y169" i="42" s="1"/>
  <c r="AJ168" i="42"/>
  <c r="AJ168" i="42" a="1"/>
  <c r="AI168" i="42"/>
  <c r="AI168" i="42" a="1"/>
  <c r="AH168" i="42" a="1"/>
  <c r="AH168" i="42" s="1"/>
  <c r="AG168" i="42"/>
  <c r="AG168" i="42" a="1"/>
  <c r="AF168" i="42"/>
  <c r="AF168" i="42" a="1"/>
  <c r="AE168" i="42" a="1"/>
  <c r="AE168" i="42" s="1"/>
  <c r="AD168" i="42"/>
  <c r="AD168" i="42" a="1"/>
  <c r="AC168" i="42"/>
  <c r="AC168" i="42" a="1"/>
  <c r="AB168" i="42" a="1"/>
  <c r="AB168" i="42" s="1"/>
  <c r="AA168" i="42"/>
  <c r="AA168" i="42" a="1"/>
  <c r="Z168" i="42"/>
  <c r="Z168" i="42" a="1"/>
  <c r="Y168" i="42" a="1"/>
  <c r="Y168" i="42" s="1"/>
  <c r="AJ167" i="42"/>
  <c r="AJ167" i="42" a="1"/>
  <c r="AI167" i="42"/>
  <c r="AI167" i="42" a="1"/>
  <c r="AH167" i="42" a="1"/>
  <c r="AH167" i="42" s="1"/>
  <c r="AG167" i="42"/>
  <c r="AG167" i="42" a="1"/>
  <c r="AF167" i="42"/>
  <c r="AF167" i="42" a="1"/>
  <c r="AE167" i="42" a="1"/>
  <c r="AE167" i="42" s="1"/>
  <c r="AD167" i="42"/>
  <c r="AD167" i="42" a="1"/>
  <c r="AC167" i="42"/>
  <c r="AC167" i="42" a="1"/>
  <c r="AB167" i="42" a="1"/>
  <c r="AB167" i="42" s="1"/>
  <c r="AA167" i="42"/>
  <c r="AA167" i="42" a="1"/>
  <c r="Z167" i="42"/>
  <c r="Z167" i="42" a="1"/>
  <c r="Y167" i="42" a="1"/>
  <c r="Y167" i="42" s="1"/>
  <c r="AJ166" i="42"/>
  <c r="AJ166" i="42" a="1"/>
  <c r="AI166" i="42"/>
  <c r="AI166" i="42" a="1"/>
  <c r="AH166" i="42" a="1"/>
  <c r="AH166" i="42" s="1"/>
  <c r="AG166" i="42"/>
  <c r="AG166" i="42" a="1"/>
  <c r="AF166" i="42"/>
  <c r="AF166" i="42" a="1"/>
  <c r="AE166" i="42" a="1"/>
  <c r="AE166" i="42" s="1"/>
  <c r="AD166" i="42"/>
  <c r="AD166" i="42" a="1"/>
  <c r="AC166" i="42"/>
  <c r="AC166" i="42" a="1"/>
  <c r="AB166" i="42" a="1"/>
  <c r="AB166" i="42" s="1"/>
  <c r="AA166" i="42"/>
  <c r="AA166" i="42" a="1"/>
  <c r="Z166" i="42"/>
  <c r="Z166" i="42" a="1"/>
  <c r="Y166" i="42" a="1"/>
  <c r="Y166" i="42" s="1"/>
  <c r="AJ165" i="42"/>
  <c r="AJ165" i="42" a="1"/>
  <c r="AI165" i="42"/>
  <c r="AI165" i="42" a="1"/>
  <c r="AH165" i="42" a="1"/>
  <c r="AH165" i="42" s="1"/>
  <c r="AG165" i="42"/>
  <c r="AG165" i="42" a="1"/>
  <c r="AF165" i="42"/>
  <c r="AF165" i="42" a="1"/>
  <c r="AE165" i="42" a="1"/>
  <c r="AE165" i="42" s="1"/>
  <c r="AD165" i="42"/>
  <c r="AD165" i="42" a="1"/>
  <c r="AC165" i="42"/>
  <c r="AC165" i="42" a="1"/>
  <c r="AB165" i="42" a="1"/>
  <c r="AB165" i="42" s="1"/>
  <c r="AA165" i="42"/>
  <c r="AA165" i="42" a="1"/>
  <c r="Z165" i="42"/>
  <c r="Z165" i="42" a="1"/>
  <c r="Y165" i="42" a="1"/>
  <c r="Y165" i="42" s="1"/>
  <c r="AJ164" i="42"/>
  <c r="AJ164" i="42" a="1"/>
  <c r="AI164" i="42" a="1"/>
  <c r="AI164" i="42" s="1"/>
  <c r="AH164" i="42" a="1"/>
  <c r="AH164" i="42" s="1"/>
  <c r="AG164" i="42"/>
  <c r="AG164" i="42" a="1"/>
  <c r="AF164" i="42"/>
  <c r="AF164" i="42" a="1"/>
  <c r="AE164" i="42" a="1"/>
  <c r="AE164" i="42" s="1"/>
  <c r="AD164" i="42" a="1"/>
  <c r="AD164" i="42" s="1"/>
  <c r="AC164" i="42"/>
  <c r="AC164" i="42" a="1"/>
  <c r="AB164" i="42" a="1"/>
  <c r="AB164" i="42" s="1"/>
  <c r="AA164" i="42" a="1"/>
  <c r="AA164" i="42" s="1"/>
  <c r="Z164" i="42"/>
  <c r="Z164" i="42" a="1"/>
  <c r="Y164" i="42" a="1"/>
  <c r="Y164" i="42" s="1"/>
  <c r="AJ163" i="42" a="1"/>
  <c r="AJ163" i="42" s="1"/>
  <c r="AI163" i="42"/>
  <c r="AI163" i="42" a="1"/>
  <c r="AH163" i="42" a="1"/>
  <c r="AH163" i="42" s="1"/>
  <c r="AG163" i="42" a="1"/>
  <c r="AG163" i="42" s="1"/>
  <c r="AF163" i="42"/>
  <c r="AF163" i="42" a="1"/>
  <c r="AE163" i="42" a="1"/>
  <c r="AE163" i="42" s="1"/>
  <c r="AD163" i="42" a="1"/>
  <c r="AD163" i="42" s="1"/>
  <c r="AC163" i="42"/>
  <c r="AC163" i="42" a="1"/>
  <c r="AB163" i="42" a="1"/>
  <c r="AB163" i="42" s="1"/>
  <c r="AA163" i="42" a="1"/>
  <c r="AA163" i="42" s="1"/>
  <c r="Z163" i="42"/>
  <c r="Z163" i="42" a="1"/>
  <c r="Y163" i="42" a="1"/>
  <c r="Y163" i="42" s="1"/>
  <c r="AJ162" i="42" a="1"/>
  <c r="AJ162" i="42" s="1"/>
  <c r="AI162" i="42"/>
  <c r="AI162" i="42" a="1"/>
  <c r="AH162" i="42" a="1"/>
  <c r="AH162" i="42" s="1"/>
  <c r="AG162" i="42" a="1"/>
  <c r="AG162" i="42" s="1"/>
  <c r="AF162" i="42"/>
  <c r="AF162" i="42" a="1"/>
  <c r="AE162" i="42" a="1"/>
  <c r="AE162" i="42" s="1"/>
  <c r="AD162" i="42" a="1"/>
  <c r="AD162" i="42" s="1"/>
  <c r="AC162" i="42"/>
  <c r="AC162" i="42" a="1"/>
  <c r="AB162" i="42" a="1"/>
  <c r="AB162" i="42" s="1"/>
  <c r="AA162" i="42" a="1"/>
  <c r="AA162" i="42" s="1"/>
  <c r="Z162" i="42"/>
  <c r="Z162" i="42" a="1"/>
  <c r="Y162" i="42" a="1"/>
  <c r="Y162" i="42" s="1"/>
  <c r="AJ161" i="42" a="1"/>
  <c r="AJ161" i="42" s="1"/>
  <c r="AI161" i="42"/>
  <c r="AI161" i="42" a="1"/>
  <c r="AH161" i="42" a="1"/>
  <c r="AH161" i="42" s="1"/>
  <c r="AG161" i="42" a="1"/>
  <c r="AG161" i="42" s="1"/>
  <c r="AF161" i="42"/>
  <c r="AF161" i="42" a="1"/>
  <c r="AE161" i="42" a="1"/>
  <c r="AE161" i="42" s="1"/>
  <c r="AD161" i="42" a="1"/>
  <c r="AD161" i="42" s="1"/>
  <c r="AC161" i="42"/>
  <c r="AC161" i="42" a="1"/>
  <c r="AB161" i="42" a="1"/>
  <c r="AB161" i="42" s="1"/>
  <c r="AA161" i="42" a="1"/>
  <c r="AA161" i="42" s="1"/>
  <c r="Z161" i="42"/>
  <c r="Z161" i="42" a="1"/>
  <c r="Y161" i="42" a="1"/>
  <c r="Y161" i="42" s="1"/>
  <c r="AJ160" i="42" a="1"/>
  <c r="AJ160" i="42" s="1"/>
  <c r="AI160" i="42"/>
  <c r="AI160" i="42" a="1"/>
  <c r="AH160" i="42" a="1"/>
  <c r="AH160" i="42" s="1"/>
  <c r="AG160" i="42" a="1"/>
  <c r="AG160" i="42" s="1"/>
  <c r="AF160" i="42"/>
  <c r="AF160" i="42" a="1"/>
  <c r="AE160" i="42" a="1"/>
  <c r="AE160" i="42" s="1"/>
  <c r="AD160" i="42" a="1"/>
  <c r="AD160" i="42" s="1"/>
  <c r="AC160" i="42"/>
  <c r="AC160" i="42" a="1"/>
  <c r="AB160" i="42" a="1"/>
  <c r="AB160" i="42" s="1"/>
  <c r="AA160" i="42" a="1"/>
  <c r="AA160" i="42" s="1"/>
  <c r="Z160" i="42"/>
  <c r="Z160" i="42" a="1"/>
  <c r="Y160" i="42" a="1"/>
  <c r="Y160" i="42" s="1"/>
  <c r="AJ159" i="42" a="1"/>
  <c r="AJ159" i="42" s="1"/>
  <c r="AI159" i="42"/>
  <c r="AI159" i="42" a="1"/>
  <c r="AH159" i="42" a="1"/>
  <c r="AH159" i="42" s="1"/>
  <c r="AG159" i="42" a="1"/>
  <c r="AG159" i="42" s="1"/>
  <c r="AF159" i="42"/>
  <c r="AF159" i="42" a="1"/>
  <c r="AE159" i="42" a="1"/>
  <c r="AE159" i="42" s="1"/>
  <c r="AD159" i="42" a="1"/>
  <c r="AD159" i="42" s="1"/>
  <c r="AC159" i="42"/>
  <c r="AC159" i="42" a="1"/>
  <c r="AB159" i="42" a="1"/>
  <c r="AB159" i="42" s="1"/>
  <c r="AA159" i="42" a="1"/>
  <c r="AA159" i="42" s="1"/>
  <c r="Z159" i="42"/>
  <c r="Z159" i="42" a="1"/>
  <c r="Y159" i="42" a="1"/>
  <c r="Y159" i="42" s="1"/>
  <c r="AJ158" i="42" a="1"/>
  <c r="AJ158" i="42" s="1"/>
  <c r="AI158" i="42"/>
  <c r="AI158" i="42" a="1"/>
  <c r="AH158" i="42" a="1"/>
  <c r="AH158" i="42" s="1"/>
  <c r="AG158" i="42" a="1"/>
  <c r="AG158" i="42" s="1"/>
  <c r="AF158" i="42"/>
  <c r="AF158" i="42" a="1"/>
  <c r="AE158" i="42" a="1"/>
  <c r="AE158" i="42" s="1"/>
  <c r="AD158" i="42" a="1"/>
  <c r="AD158" i="42" s="1"/>
  <c r="AC158" i="42"/>
  <c r="AC158" i="42" a="1"/>
  <c r="AB158" i="42" a="1"/>
  <c r="AB158" i="42" s="1"/>
  <c r="AA158" i="42" a="1"/>
  <c r="AA158" i="42" s="1"/>
  <c r="Z158" i="42"/>
  <c r="Z158" i="42" a="1"/>
  <c r="Y158" i="42" a="1"/>
  <c r="Y158" i="42" s="1"/>
  <c r="AJ157" i="42" a="1"/>
  <c r="AJ157" i="42" s="1"/>
  <c r="AI157" i="42"/>
  <c r="AI157" i="42" a="1"/>
  <c r="AH157" i="42" a="1"/>
  <c r="AH157" i="42" s="1"/>
  <c r="AG157" i="42" a="1"/>
  <c r="AG157" i="42" s="1"/>
  <c r="AF157" i="42"/>
  <c r="AF157" i="42" a="1"/>
  <c r="AE157" i="42" a="1"/>
  <c r="AE157" i="42" s="1"/>
  <c r="AD157" i="42" a="1"/>
  <c r="AD157" i="42" s="1"/>
  <c r="AC157" i="42"/>
  <c r="AC157" i="42" a="1"/>
  <c r="AB157" i="42" a="1"/>
  <c r="AB157" i="42" s="1"/>
  <c r="AA157" i="42" a="1"/>
  <c r="AA157" i="42" s="1"/>
  <c r="Z157" i="42"/>
  <c r="Z157" i="42" a="1"/>
  <c r="Y157" i="42" a="1"/>
  <c r="Y157" i="42" s="1"/>
  <c r="AJ156" i="42" a="1"/>
  <c r="AJ156" i="42" s="1"/>
  <c r="AI156" i="42" a="1"/>
  <c r="AI156" i="42" s="1"/>
  <c r="AH156" i="42" a="1"/>
  <c r="AH156" i="42" s="1"/>
  <c r="AG156" i="42" a="1"/>
  <c r="AG156" i="42" s="1"/>
  <c r="AF156" i="42"/>
  <c r="AF156" i="42" a="1"/>
  <c r="AE156" i="42" a="1"/>
  <c r="AE156" i="42" s="1"/>
  <c r="AD156" i="42" a="1"/>
  <c r="AD156" i="42" s="1"/>
  <c r="AC156" i="42"/>
  <c r="AC156" i="42" a="1"/>
  <c r="AB156" i="42" a="1"/>
  <c r="AB156" i="42" s="1"/>
  <c r="AA156" i="42" a="1"/>
  <c r="AA156" i="42" s="1"/>
  <c r="Z156" i="42" a="1"/>
  <c r="Z156" i="42" s="1"/>
  <c r="Y156" i="42" a="1"/>
  <c r="Y156" i="42" s="1"/>
  <c r="AJ155" i="42" a="1"/>
  <c r="AJ155" i="42" s="1"/>
  <c r="AI155" i="42"/>
  <c r="AI155" i="42" a="1"/>
  <c r="AH155" i="42" a="1"/>
  <c r="AH155" i="42" s="1"/>
  <c r="AG155" i="42" a="1"/>
  <c r="AG155" i="42" s="1"/>
  <c r="AF155" i="42"/>
  <c r="AF155" i="42" a="1"/>
  <c r="AE155" i="42" a="1"/>
  <c r="AE155" i="42" s="1"/>
  <c r="AD155" i="42" a="1"/>
  <c r="AD155" i="42" s="1"/>
  <c r="AC155" i="42" a="1"/>
  <c r="AC155" i="42" s="1"/>
  <c r="AB155" i="42" a="1"/>
  <c r="AB155" i="42" s="1"/>
  <c r="AA155" i="42" a="1"/>
  <c r="AA155" i="42" s="1"/>
  <c r="Z155" i="42"/>
  <c r="Z155" i="42" a="1"/>
  <c r="Y155" i="42" a="1"/>
  <c r="Y155" i="42" s="1"/>
  <c r="AJ154" i="42" a="1"/>
  <c r="AJ154" i="42" s="1"/>
  <c r="AI154" i="42"/>
  <c r="AI154" i="42" a="1"/>
  <c r="AH154" i="42" a="1"/>
  <c r="AH154" i="42" s="1"/>
  <c r="AG154" i="42" a="1"/>
  <c r="AG154" i="42" s="1"/>
  <c r="AF154" i="42" a="1"/>
  <c r="AF154" i="42" s="1"/>
  <c r="AE154" i="42" a="1"/>
  <c r="AE154" i="42" s="1"/>
  <c r="AD154" i="42" a="1"/>
  <c r="AD154" i="42" s="1"/>
  <c r="AC154" i="42"/>
  <c r="AC154" i="42" a="1"/>
  <c r="AB154" i="42" a="1"/>
  <c r="AB154" i="42" s="1"/>
  <c r="AA154" i="42" a="1"/>
  <c r="AA154" i="42" s="1"/>
  <c r="Z154" i="42"/>
  <c r="Z154" i="42" a="1"/>
  <c r="Y154" i="42" a="1"/>
  <c r="Y154" i="42" s="1"/>
  <c r="AJ153" i="42" a="1"/>
  <c r="AJ153" i="42" s="1"/>
  <c r="AI153" i="42" a="1"/>
  <c r="AI153" i="42" s="1"/>
  <c r="AH153" i="42" a="1"/>
  <c r="AH153" i="42" s="1"/>
  <c r="AG153" i="42" a="1"/>
  <c r="AG153" i="42" s="1"/>
  <c r="AF153" i="42"/>
  <c r="AF153" i="42" a="1"/>
  <c r="AE153" i="42" a="1"/>
  <c r="AE153" i="42" s="1"/>
  <c r="AD153" i="42" a="1"/>
  <c r="AD153" i="42" s="1"/>
  <c r="AC153" i="42"/>
  <c r="AC153" i="42" a="1"/>
  <c r="AB153" i="42" a="1"/>
  <c r="AB153" i="42" s="1"/>
  <c r="AA153" i="42" a="1"/>
  <c r="AA153" i="42" s="1"/>
  <c r="Z153" i="42" a="1"/>
  <c r="Z153" i="42" s="1"/>
  <c r="Y153" i="42" a="1"/>
  <c r="Y153" i="42" s="1"/>
  <c r="AJ152" i="42" a="1"/>
  <c r="AJ152" i="42" s="1"/>
  <c r="AI152" i="42"/>
  <c r="AI152" i="42" a="1"/>
  <c r="AH152" i="42" a="1"/>
  <c r="AH152" i="42" s="1"/>
  <c r="AG152" i="42" a="1"/>
  <c r="AG152" i="42" s="1"/>
  <c r="AF152" i="42"/>
  <c r="AF152" i="42" a="1"/>
  <c r="AE152" i="42" a="1"/>
  <c r="AE152" i="42" s="1"/>
  <c r="AD152" i="42" a="1"/>
  <c r="AD152" i="42" s="1"/>
  <c r="AC152" i="42" a="1"/>
  <c r="AC152" i="42" s="1"/>
  <c r="AB152" i="42" a="1"/>
  <c r="AB152" i="42" s="1"/>
  <c r="AA152" i="42" a="1"/>
  <c r="AA152" i="42" s="1"/>
  <c r="Z152" i="42"/>
  <c r="Z152" i="42" a="1"/>
  <c r="Y152" i="42" a="1"/>
  <c r="Y152" i="42" s="1"/>
  <c r="AJ151" i="42" a="1"/>
  <c r="AJ151" i="42" s="1"/>
  <c r="AI151" i="42"/>
  <c r="AI151" i="42" a="1"/>
  <c r="AH151" i="42" a="1"/>
  <c r="AH151" i="42" s="1"/>
  <c r="AG151" i="42" a="1"/>
  <c r="AG151" i="42" s="1"/>
  <c r="AF151" i="42" a="1"/>
  <c r="AF151" i="42" s="1"/>
  <c r="AE151" i="42" a="1"/>
  <c r="AE151" i="42" s="1"/>
  <c r="AD151" i="42" a="1"/>
  <c r="AD151" i="42" s="1"/>
  <c r="AC151" i="42"/>
  <c r="AC151" i="42" a="1"/>
  <c r="AB151" i="42" a="1"/>
  <c r="AB151" i="42" s="1"/>
  <c r="AA151" i="42"/>
  <c r="AA151" i="42" a="1"/>
  <c r="Z151" i="42"/>
  <c r="Z151" i="42" a="1"/>
  <c r="Y151" i="42" a="1"/>
  <c r="Y151" i="42" s="1"/>
  <c r="AJ150" i="42"/>
  <c r="AJ150" i="42" a="1"/>
  <c r="AI150" i="42"/>
  <c r="AI150" i="42" a="1"/>
  <c r="AH150" i="42" a="1"/>
  <c r="AH150" i="42" s="1"/>
  <c r="AG150" i="42"/>
  <c r="AG150" i="42" a="1"/>
  <c r="AF150" i="42"/>
  <c r="AF150" i="42" a="1"/>
  <c r="AE150" i="42" a="1"/>
  <c r="AE150" i="42" s="1"/>
  <c r="AD150" i="42"/>
  <c r="AD150" i="42" a="1"/>
  <c r="AC150" i="42"/>
  <c r="AC150" i="42" a="1"/>
  <c r="AB150" i="42" a="1"/>
  <c r="AB150" i="42" s="1"/>
  <c r="AA150" i="42"/>
  <c r="AA150" i="42" a="1"/>
  <c r="Z150" i="42"/>
  <c r="Z150" i="42" a="1"/>
  <c r="Y150" i="42" a="1"/>
  <c r="Y150" i="42" s="1"/>
  <c r="AJ149" i="42"/>
  <c r="AJ149" i="42" a="1"/>
  <c r="AI149" i="42"/>
  <c r="AI149" i="42" a="1"/>
  <c r="AH149" i="42" a="1"/>
  <c r="AH149" i="42" s="1"/>
  <c r="AG149" i="42"/>
  <c r="AG149" i="42" a="1"/>
  <c r="AF149" i="42"/>
  <c r="AF149" i="42" a="1"/>
  <c r="AE149" i="42" a="1"/>
  <c r="AE149" i="42" s="1"/>
  <c r="AD149" i="42"/>
  <c r="AD149" i="42" a="1"/>
  <c r="AC149" i="42"/>
  <c r="AC149" i="42" a="1"/>
  <c r="AB149" i="42" a="1"/>
  <c r="AB149" i="42" s="1"/>
  <c r="AA149" i="42"/>
  <c r="AA149" i="42" a="1"/>
  <c r="Z149" i="42"/>
  <c r="Z149" i="42" a="1"/>
  <c r="Y149" i="42" a="1"/>
  <c r="Y149" i="42" s="1"/>
  <c r="AJ148" i="42"/>
  <c r="AJ148" i="42" a="1"/>
  <c r="AI148" i="42" a="1"/>
  <c r="AI148" i="42" s="1"/>
  <c r="AH148" i="42" a="1"/>
  <c r="AH148" i="42" s="1"/>
  <c r="AG148" i="42"/>
  <c r="AG148" i="42" a="1"/>
  <c r="AF148" i="42"/>
  <c r="AF148" i="42" a="1"/>
  <c r="AE148" i="42" a="1"/>
  <c r="AE148" i="42" s="1"/>
  <c r="AD148" i="42"/>
  <c r="AD148" i="42" a="1"/>
  <c r="AC148" i="42"/>
  <c r="AC148" i="42" a="1"/>
  <c r="AB148" i="42" a="1"/>
  <c r="AB148" i="42" s="1"/>
  <c r="AA148" i="42"/>
  <c r="AA148" i="42" a="1"/>
  <c r="Z148" i="42" a="1"/>
  <c r="Z148" i="42" s="1"/>
  <c r="Y148" i="42" a="1"/>
  <c r="Y148" i="42" s="1"/>
  <c r="AJ147" i="42"/>
  <c r="AJ147" i="42" a="1"/>
  <c r="AI147" i="42"/>
  <c r="AI147" i="42" a="1"/>
  <c r="AH147" i="42" a="1"/>
  <c r="AH147" i="42" s="1"/>
  <c r="AG147" i="42" a="1"/>
  <c r="AG147" i="42" s="1"/>
  <c r="AF147" i="42" a="1"/>
  <c r="AF147" i="42" s="1"/>
  <c r="AE147" i="42" a="1"/>
  <c r="AE147" i="42" s="1"/>
  <c r="AD147" i="42" a="1"/>
  <c r="AD147" i="42" s="1"/>
  <c r="AC147" i="42"/>
  <c r="AC147" i="42" a="1"/>
  <c r="AB147" i="42" a="1"/>
  <c r="AB147" i="42" s="1"/>
  <c r="AA147" i="42" a="1"/>
  <c r="AA147" i="42" s="1"/>
  <c r="Z147" i="42"/>
  <c r="Z147" i="42" a="1"/>
  <c r="Y147" i="42" a="1"/>
  <c r="Y147" i="42" s="1"/>
  <c r="AJ146" i="42" a="1"/>
  <c r="AJ146" i="42" s="1"/>
  <c r="AI146" i="42" a="1"/>
  <c r="AI146" i="42" s="1"/>
  <c r="AH146" i="42" a="1"/>
  <c r="AH146" i="42" s="1"/>
  <c r="AG146" i="42" a="1"/>
  <c r="AG146" i="42" s="1"/>
  <c r="AF146" i="42"/>
  <c r="AF146" i="42" a="1"/>
  <c r="AE146" i="42" a="1"/>
  <c r="AE146" i="42" s="1"/>
  <c r="AD146" i="42" a="1"/>
  <c r="AD146" i="42" s="1"/>
  <c r="AC146" i="42"/>
  <c r="AC146" i="42" a="1"/>
  <c r="AB146" i="42" a="1"/>
  <c r="AB146" i="42" s="1"/>
  <c r="AA146" i="42" a="1"/>
  <c r="AA146" i="42" s="1"/>
  <c r="Z146" i="42" a="1"/>
  <c r="Z146" i="42" s="1"/>
  <c r="Y146" i="42" a="1"/>
  <c r="Y146" i="42" s="1"/>
  <c r="AJ145" i="42" a="1"/>
  <c r="AJ145" i="42" s="1"/>
  <c r="AI145" i="42"/>
  <c r="AI145" i="42" a="1"/>
  <c r="AH145" i="42" a="1"/>
  <c r="AH145" i="42" s="1"/>
  <c r="AG145" i="42" a="1"/>
  <c r="AG145" i="42" s="1"/>
  <c r="AF145" i="42"/>
  <c r="AF145" i="42" a="1"/>
  <c r="AE145" i="42" a="1"/>
  <c r="AE145" i="42" s="1"/>
  <c r="AD145" i="42" a="1"/>
  <c r="AD145" i="42" s="1"/>
  <c r="AC145" i="42" a="1"/>
  <c r="AC145" i="42" s="1"/>
  <c r="AB145" i="42" a="1"/>
  <c r="AB145" i="42" s="1"/>
  <c r="AA145" i="42" a="1"/>
  <c r="AA145" i="42" s="1"/>
  <c r="Z145" i="42"/>
  <c r="Z145" i="42" a="1"/>
  <c r="Y145" i="42" a="1"/>
  <c r="Y145" i="42" s="1"/>
  <c r="AJ144" i="42" a="1"/>
  <c r="AJ144" i="42" s="1"/>
  <c r="AI144" i="42"/>
  <c r="AI144" i="42" a="1"/>
  <c r="AH144" i="42" a="1"/>
  <c r="AH144" i="42" s="1"/>
  <c r="AG144" i="42" a="1"/>
  <c r="AG144" i="42" s="1"/>
  <c r="AF144" i="42" a="1"/>
  <c r="AF144" i="42" s="1"/>
  <c r="AE144" i="42" a="1"/>
  <c r="AE144" i="42" s="1"/>
  <c r="AD144" i="42" a="1"/>
  <c r="AD144" i="42" s="1"/>
  <c r="AC144" i="42"/>
  <c r="AC144" i="42" a="1"/>
  <c r="AB144" i="42" a="1"/>
  <c r="AB144" i="42" s="1"/>
  <c r="AA144" i="42" a="1"/>
  <c r="AA144" i="42" s="1"/>
  <c r="Z144" i="42"/>
  <c r="Z144" i="42" a="1"/>
  <c r="Y144" i="42" a="1"/>
  <c r="Y144" i="42" s="1"/>
  <c r="AJ143" i="42" a="1"/>
  <c r="AJ143" i="42" s="1"/>
  <c r="AI143" i="42" a="1"/>
  <c r="AI143" i="42" s="1"/>
  <c r="AH143" i="42" a="1"/>
  <c r="AH143" i="42" s="1"/>
  <c r="AG143" i="42" a="1"/>
  <c r="AG143" i="42" s="1"/>
  <c r="AF143" i="42"/>
  <c r="AF143" i="42" a="1"/>
  <c r="AE143" i="42" a="1"/>
  <c r="AE143" i="42" s="1"/>
  <c r="AD143" i="42" a="1"/>
  <c r="AD143" i="42" s="1"/>
  <c r="AC143" i="42"/>
  <c r="AC143" i="42" a="1"/>
  <c r="AB143" i="42" a="1"/>
  <c r="AB143" i="42" s="1"/>
  <c r="AA143" i="42" a="1"/>
  <c r="AA143" i="42" s="1"/>
  <c r="Z143" i="42" a="1"/>
  <c r="Z143" i="42" s="1"/>
  <c r="Y143" i="42" a="1"/>
  <c r="Y143" i="42" s="1"/>
  <c r="AJ142" i="42" a="1"/>
  <c r="AJ142" i="42" s="1"/>
  <c r="AI142" i="42"/>
  <c r="AI142" i="42" a="1"/>
  <c r="AH142" i="42" a="1"/>
  <c r="AH142" i="42" s="1"/>
  <c r="AG142" i="42" a="1"/>
  <c r="AG142" i="42" s="1"/>
  <c r="AF142" i="42"/>
  <c r="AF142" i="42" a="1"/>
  <c r="AE142" i="42" a="1"/>
  <c r="AE142" i="42" s="1"/>
  <c r="AD142" i="42" a="1"/>
  <c r="AD142" i="42" s="1"/>
  <c r="AC142" i="42" a="1"/>
  <c r="AC142" i="42" s="1"/>
  <c r="AB142" i="42" a="1"/>
  <c r="AB142" i="42" s="1"/>
  <c r="AA142" i="42" a="1"/>
  <c r="AA142" i="42" s="1"/>
  <c r="Z142" i="42"/>
  <c r="Z142" i="42" a="1"/>
  <c r="Y142" i="42" a="1"/>
  <c r="Y142" i="42" s="1"/>
  <c r="AJ141" i="42" a="1"/>
  <c r="AJ141" i="42" s="1"/>
  <c r="AI141" i="42"/>
  <c r="AI141" i="42" a="1"/>
  <c r="AH141" i="42" a="1"/>
  <c r="AH141" i="42" s="1"/>
  <c r="AG141" i="42" a="1"/>
  <c r="AG141" i="42" s="1"/>
  <c r="AF141" i="42" a="1"/>
  <c r="AF141" i="42" s="1"/>
  <c r="AE141" i="42" a="1"/>
  <c r="AE141" i="42" s="1"/>
  <c r="AD141" i="42" a="1"/>
  <c r="AD141" i="42" s="1"/>
  <c r="AC141" i="42"/>
  <c r="AC141" i="42" a="1"/>
  <c r="AB141" i="42" a="1"/>
  <c r="AB141" i="42" s="1"/>
  <c r="AA141" i="42" a="1"/>
  <c r="AA141" i="42" s="1"/>
  <c r="Z141" i="42"/>
  <c r="Z141" i="42" a="1"/>
  <c r="Y141" i="42" a="1"/>
  <c r="Y141" i="42" s="1"/>
  <c r="AJ140" i="42" a="1"/>
  <c r="AJ140" i="42" s="1"/>
  <c r="AI140" i="42" a="1"/>
  <c r="AI140" i="42" s="1"/>
  <c r="AH140" i="42" a="1"/>
  <c r="AH140" i="42" s="1"/>
  <c r="AG140" i="42" a="1"/>
  <c r="AG140" i="42" s="1"/>
  <c r="AF140" i="42"/>
  <c r="AF140" i="42" a="1"/>
  <c r="AE140" i="42" a="1"/>
  <c r="AE140" i="42" s="1"/>
  <c r="AD140" i="42" a="1"/>
  <c r="AD140" i="42" s="1"/>
  <c r="AC140" i="42"/>
  <c r="AC140" i="42" a="1"/>
  <c r="AB140" i="42" a="1"/>
  <c r="AB140" i="42" s="1"/>
  <c r="AA140" i="42" a="1"/>
  <c r="AA140" i="42" s="1"/>
  <c r="Z140" i="42" a="1"/>
  <c r="Z140" i="42" s="1"/>
  <c r="Y140" i="42" a="1"/>
  <c r="Y140" i="42" s="1"/>
  <c r="AJ139" i="42" a="1"/>
  <c r="AJ139" i="42" s="1"/>
  <c r="AI139" i="42"/>
  <c r="AI139" i="42" a="1"/>
  <c r="AH139" i="42" a="1"/>
  <c r="AH139" i="42" s="1"/>
  <c r="AG139" i="42" a="1"/>
  <c r="AG139" i="42" s="1"/>
  <c r="AF139" i="42"/>
  <c r="AF139" i="42" a="1"/>
  <c r="AE139" i="42" a="1"/>
  <c r="AE139" i="42" s="1"/>
  <c r="AD139" i="42" a="1"/>
  <c r="AD139" i="42" s="1"/>
  <c r="AC139" i="42" a="1"/>
  <c r="AC139" i="42" s="1"/>
  <c r="AB139" i="42" a="1"/>
  <c r="AB139" i="42" s="1"/>
  <c r="AA139" i="42" a="1"/>
  <c r="AA139" i="42" s="1"/>
  <c r="Z139" i="42"/>
  <c r="Z139" i="42" a="1"/>
  <c r="Y139" i="42" a="1"/>
  <c r="Y139" i="42" s="1"/>
  <c r="AJ138" i="42" a="1"/>
  <c r="AJ138" i="42" s="1"/>
  <c r="AI138" i="42"/>
  <c r="AI138" i="42" a="1"/>
  <c r="AH138" i="42" a="1"/>
  <c r="AH138" i="42" s="1"/>
  <c r="AG138" i="42" a="1"/>
  <c r="AG138" i="42" s="1"/>
  <c r="AF138" i="42" a="1"/>
  <c r="AF138" i="42" s="1"/>
  <c r="AE138" i="42" a="1"/>
  <c r="AE138" i="42" s="1"/>
  <c r="AD138" i="42" a="1"/>
  <c r="AD138" i="42" s="1"/>
  <c r="AC138" i="42"/>
  <c r="AC138" i="42" a="1"/>
  <c r="AB138" i="42" a="1"/>
  <c r="AB138" i="42" s="1"/>
  <c r="AA138" i="42" a="1"/>
  <c r="AA138" i="42" s="1"/>
  <c r="Z138" i="42"/>
  <c r="Z138" i="42" a="1"/>
  <c r="Y138" i="42" a="1"/>
  <c r="Y138" i="42" s="1"/>
  <c r="AJ137" i="42" a="1"/>
  <c r="AJ137" i="42" s="1"/>
  <c r="AI137" i="42" a="1"/>
  <c r="AI137" i="42" s="1"/>
  <c r="AH137" i="42" a="1"/>
  <c r="AH137" i="42" s="1"/>
  <c r="AG137" i="42" a="1"/>
  <c r="AG137" i="42" s="1"/>
  <c r="AF137" i="42"/>
  <c r="AF137" i="42" a="1"/>
  <c r="AE137" i="42" a="1"/>
  <c r="AE137" i="42" s="1"/>
  <c r="AD137" i="42" a="1"/>
  <c r="AD137" i="42" s="1"/>
  <c r="AC137" i="42"/>
  <c r="AC137" i="42" a="1"/>
  <c r="AB137" i="42" a="1"/>
  <c r="AB137" i="42" s="1"/>
  <c r="AA137" i="42" a="1"/>
  <c r="AA137" i="42" s="1"/>
  <c r="Z137" i="42" a="1"/>
  <c r="Z137" i="42" s="1"/>
  <c r="Y137" i="42" a="1"/>
  <c r="Y137" i="42" s="1"/>
  <c r="AJ136" i="42" a="1"/>
  <c r="AJ136" i="42" s="1"/>
  <c r="AI136" i="42" a="1"/>
  <c r="AI136" i="42" s="1"/>
  <c r="AH136" i="42" a="1"/>
  <c r="AH136" i="42" s="1"/>
  <c r="AG136" i="42" a="1"/>
  <c r="AG136" i="42" s="1"/>
  <c r="AF136" i="42"/>
  <c r="AF136" i="42" a="1"/>
  <c r="AE136" i="42" a="1"/>
  <c r="AE136" i="42" s="1"/>
  <c r="AD136" i="42" a="1"/>
  <c r="AD136" i="42" s="1"/>
  <c r="AC136" i="42" a="1"/>
  <c r="AC136" i="42" s="1"/>
  <c r="AB136" i="42" a="1"/>
  <c r="AB136" i="42" s="1"/>
  <c r="AA136" i="42" a="1"/>
  <c r="AA136" i="42" s="1"/>
  <c r="Z136" i="42" a="1"/>
  <c r="Z136" i="42" s="1"/>
  <c r="Y136" i="42" a="1"/>
  <c r="Y136" i="42" s="1"/>
  <c r="AJ135" i="42" a="1"/>
  <c r="AJ135" i="42" s="1"/>
  <c r="AI135" i="42"/>
  <c r="AI135" i="42" a="1"/>
  <c r="AH135" i="42" a="1"/>
  <c r="AH135" i="42" s="1"/>
  <c r="AG135" i="42" a="1"/>
  <c r="AG135" i="42" s="1"/>
  <c r="AF135" i="42" a="1"/>
  <c r="AF135" i="42" s="1"/>
  <c r="AE135" i="42" a="1"/>
  <c r="AE135" i="42" s="1"/>
  <c r="AD135" i="42" a="1"/>
  <c r="AD135" i="42" s="1"/>
  <c r="AC135" i="42" a="1"/>
  <c r="AC135" i="42" s="1"/>
  <c r="AB135" i="42" a="1"/>
  <c r="AB135" i="42" s="1"/>
  <c r="AA135" i="42" a="1"/>
  <c r="AA135" i="42" s="1"/>
  <c r="Z135" i="42"/>
  <c r="Z135" i="42" a="1"/>
  <c r="Y135" i="42" a="1"/>
  <c r="Y135" i="42" s="1"/>
  <c r="AJ134" i="42" a="1"/>
  <c r="AJ134" i="42" s="1"/>
  <c r="AI134" i="42" a="1"/>
  <c r="AI134" i="42" s="1"/>
  <c r="AH134" i="42" a="1"/>
  <c r="AH134" i="42" s="1"/>
  <c r="AG134" i="42" a="1"/>
  <c r="AG134" i="42" s="1"/>
  <c r="AF134" i="42" a="1"/>
  <c r="AF134" i="42" s="1"/>
  <c r="AE134" i="42" a="1"/>
  <c r="AE134" i="42" s="1"/>
  <c r="AD134" i="42" a="1"/>
  <c r="AD134" i="42" s="1"/>
  <c r="AC134" i="42"/>
  <c r="AC134" i="42" a="1"/>
  <c r="AB134" i="42" a="1"/>
  <c r="AB134" i="42" s="1"/>
  <c r="AA134" i="42" a="1"/>
  <c r="AA134" i="42" s="1"/>
  <c r="Z134" i="42" a="1"/>
  <c r="Z134" i="42" s="1"/>
  <c r="Y134" i="42" a="1"/>
  <c r="Y134" i="42" s="1"/>
  <c r="AJ133" i="42" a="1"/>
  <c r="AJ133" i="42" s="1"/>
  <c r="AI133" i="42" a="1"/>
  <c r="AI133" i="42" s="1"/>
  <c r="AH133" i="42" a="1"/>
  <c r="AH133" i="42" s="1"/>
  <c r="AG133" i="42" a="1"/>
  <c r="AG133" i="42" s="1"/>
  <c r="AF133" i="42"/>
  <c r="AF133" i="42" a="1"/>
  <c r="AE133" i="42" a="1"/>
  <c r="AE133" i="42" s="1"/>
  <c r="AD133" i="42" a="1"/>
  <c r="AD133" i="42" s="1"/>
  <c r="AC133" i="42" a="1"/>
  <c r="AC133" i="42" s="1"/>
  <c r="AB133" i="42" a="1"/>
  <c r="AB133" i="42" s="1"/>
  <c r="AA133" i="42" a="1"/>
  <c r="AA133" i="42" s="1"/>
  <c r="Z133" i="42" a="1"/>
  <c r="Z133" i="42" s="1"/>
  <c r="Y133" i="42" a="1"/>
  <c r="Y133" i="42" s="1"/>
  <c r="AJ132" i="42" a="1"/>
  <c r="AJ132" i="42" s="1"/>
  <c r="AI132" i="42"/>
  <c r="AI132" i="42" a="1"/>
  <c r="AH132" i="42" a="1"/>
  <c r="AH132" i="42" s="1"/>
  <c r="AG132" i="42" a="1"/>
  <c r="AG132" i="42" s="1"/>
  <c r="AF132" i="42" a="1"/>
  <c r="AF132" i="42" s="1"/>
  <c r="AE132" i="42" a="1"/>
  <c r="AE132" i="42" s="1"/>
  <c r="AD132" i="42" a="1"/>
  <c r="AD132" i="42" s="1"/>
  <c r="AC132" i="42" a="1"/>
  <c r="AC132" i="42" s="1"/>
  <c r="AB132" i="42" a="1"/>
  <c r="AB132" i="42" s="1"/>
  <c r="AA132" i="42" a="1"/>
  <c r="AA132" i="42" s="1"/>
  <c r="Z132" i="42"/>
  <c r="Z132" i="42" a="1"/>
  <c r="Y132" i="42" a="1"/>
  <c r="Y132" i="42" s="1"/>
  <c r="AJ131" i="42" a="1"/>
  <c r="AJ131" i="42" s="1"/>
  <c r="AI131" i="42" a="1"/>
  <c r="AI131" i="42" s="1"/>
  <c r="AH131" i="42" a="1"/>
  <c r="AH131" i="42" s="1"/>
  <c r="AG131" i="42" a="1"/>
  <c r="AG131" i="42" s="1"/>
  <c r="AF131" i="42" a="1"/>
  <c r="AF131" i="42" s="1"/>
  <c r="AE131" i="42" a="1"/>
  <c r="AE131" i="42" s="1"/>
  <c r="AD131" i="42" a="1"/>
  <c r="AD131" i="42" s="1"/>
  <c r="AC131" i="42"/>
  <c r="AC131" i="42" a="1"/>
  <c r="AB131" i="42" a="1"/>
  <c r="AB131" i="42" s="1"/>
  <c r="AA131" i="42" a="1"/>
  <c r="AA131" i="42" s="1"/>
  <c r="Z131" i="42" a="1"/>
  <c r="Z131" i="42" s="1"/>
  <c r="Y131" i="42" a="1"/>
  <c r="Y131" i="42" s="1"/>
  <c r="AJ130" i="42" a="1"/>
  <c r="AJ130" i="42" s="1"/>
  <c r="AI130" i="42"/>
  <c r="AI130" i="42" a="1"/>
  <c r="AH130" i="42" a="1"/>
  <c r="AH130" i="42" s="1"/>
  <c r="AG130" i="42" a="1"/>
  <c r="AG130" i="42" s="1"/>
  <c r="AF130" i="42"/>
  <c r="AF130" i="42" a="1"/>
  <c r="AE130" i="42" a="1"/>
  <c r="AE130" i="42" s="1"/>
  <c r="AD130" i="42" a="1"/>
  <c r="AD130" i="42" s="1"/>
  <c r="AC130" i="42" a="1"/>
  <c r="AC130" i="42" s="1"/>
  <c r="AB130" i="42" a="1"/>
  <c r="AB130" i="42" s="1"/>
  <c r="AA130" i="42" a="1"/>
  <c r="AA130" i="42" s="1"/>
  <c r="Z130" i="42" a="1"/>
  <c r="Z130" i="42" s="1"/>
  <c r="Y130" i="42" a="1"/>
  <c r="Y130" i="42" s="1"/>
  <c r="AJ129" i="42" a="1"/>
  <c r="AJ129" i="42" s="1"/>
  <c r="AI129" i="42"/>
  <c r="AI129" i="42" a="1"/>
  <c r="AH129" i="42" a="1"/>
  <c r="AH129" i="42" s="1"/>
  <c r="AG129" i="42" a="1"/>
  <c r="AG129" i="42" s="1"/>
  <c r="AF129" i="42" a="1"/>
  <c r="AF129" i="42" s="1"/>
  <c r="AE129" i="42" a="1"/>
  <c r="AE129" i="42" s="1"/>
  <c r="AD129" i="42" a="1"/>
  <c r="AD129" i="42" s="1"/>
  <c r="AC129" i="42" a="1"/>
  <c r="AC129" i="42" s="1"/>
  <c r="AB129" i="42" a="1"/>
  <c r="AB129" i="42" s="1"/>
  <c r="AA129" i="42" a="1"/>
  <c r="AA129" i="42" s="1"/>
  <c r="Z129" i="42"/>
  <c r="Z129" i="42" a="1"/>
  <c r="Y129" i="42" a="1"/>
  <c r="Y129" i="42" s="1"/>
  <c r="AJ128" i="42" a="1"/>
  <c r="AJ128" i="42" s="1"/>
  <c r="AI128" i="42" a="1"/>
  <c r="AI128" i="42" s="1"/>
  <c r="AH128" i="42" a="1"/>
  <c r="AH128" i="42" s="1"/>
  <c r="AG128" i="42" a="1"/>
  <c r="AG128" i="42" s="1"/>
  <c r="AF128" i="42"/>
  <c r="AF128" i="42" a="1"/>
  <c r="AE128" i="42" a="1"/>
  <c r="AE128" i="42" s="1"/>
  <c r="AD128" i="42" a="1"/>
  <c r="AD128" i="42" s="1"/>
  <c r="AC128" i="42"/>
  <c r="AC128" i="42" a="1"/>
  <c r="AB128" i="42" a="1"/>
  <c r="AB128" i="42" s="1"/>
  <c r="AA128" i="42" a="1"/>
  <c r="AA128" i="42" s="1"/>
  <c r="Z128" i="42" a="1"/>
  <c r="Z128" i="42" s="1"/>
  <c r="Y128" i="42" a="1"/>
  <c r="Y128" i="42" s="1"/>
  <c r="AJ127" i="42" a="1"/>
  <c r="AJ127" i="42" s="1"/>
  <c r="AI127" i="42"/>
  <c r="AI127" i="42" a="1"/>
  <c r="AH127" i="42" a="1"/>
  <c r="AH127" i="42" s="1"/>
  <c r="AG127" i="42" a="1"/>
  <c r="AG127" i="42" s="1"/>
  <c r="AF127" i="42"/>
  <c r="AF127" i="42" a="1"/>
  <c r="AE127" i="42" a="1"/>
  <c r="AE127" i="42" s="1"/>
  <c r="AD127" i="42" a="1"/>
  <c r="AD127" i="42" s="1"/>
  <c r="AC127" i="42" a="1"/>
  <c r="AC127" i="42" s="1"/>
  <c r="AB127" i="42" a="1"/>
  <c r="AB127" i="42" s="1"/>
  <c r="AA127" i="42" a="1"/>
  <c r="AA127" i="42" s="1"/>
  <c r="Z127" i="42" a="1"/>
  <c r="Z127" i="42" s="1"/>
  <c r="Y127" i="42" a="1"/>
  <c r="Y127" i="42" s="1"/>
  <c r="AJ126" i="42" a="1"/>
  <c r="AJ126" i="42" s="1"/>
  <c r="AI126" i="42"/>
  <c r="AI126" i="42" a="1"/>
  <c r="AH126" i="42" a="1"/>
  <c r="AH126" i="42" s="1"/>
  <c r="AG126" i="42" a="1"/>
  <c r="AG126" i="42" s="1"/>
  <c r="AF126" i="42" a="1"/>
  <c r="AF126" i="42" s="1"/>
  <c r="AE126" i="42"/>
  <c r="AE126" i="42" a="1"/>
  <c r="AD126" i="42"/>
  <c r="AD126" i="42" a="1"/>
  <c r="AC126" i="42" a="1"/>
  <c r="AC126" i="42" s="1"/>
  <c r="AB126" i="42"/>
  <c r="AB126" i="42" a="1"/>
  <c r="AA126" i="42" a="1"/>
  <c r="AA126" i="42" s="1"/>
  <c r="Z126" i="42" a="1"/>
  <c r="Z126" i="42" s="1"/>
  <c r="Y126" i="42"/>
  <c r="Y126" i="42" a="1"/>
  <c r="AJ125" i="42" a="1"/>
  <c r="AJ125" i="42" s="1"/>
  <c r="AI125" i="42" a="1"/>
  <c r="AI125" i="42" s="1"/>
  <c r="AH125" i="42"/>
  <c r="AH125" i="42" a="1"/>
  <c r="AG125" i="42"/>
  <c r="AG125" i="42" a="1"/>
  <c r="AF125" i="42" a="1"/>
  <c r="AF125" i="42" s="1"/>
  <c r="AE125" i="42"/>
  <c r="AE125" i="42" a="1"/>
  <c r="AD125" i="42"/>
  <c r="AD125" i="42" a="1"/>
  <c r="AC125" i="42" a="1"/>
  <c r="AC125" i="42" s="1"/>
  <c r="AB125" i="42"/>
  <c r="AB125" i="42" a="1"/>
  <c r="AA125" i="42" a="1"/>
  <c r="AA125" i="42" s="1"/>
  <c r="Z125" i="42" a="1"/>
  <c r="Z125" i="42" s="1"/>
  <c r="Y125" i="42"/>
  <c r="Y125" i="42" a="1"/>
  <c r="AJ124" i="42"/>
  <c r="AJ124" i="42" a="1"/>
  <c r="AI124" i="42" a="1"/>
  <c r="AI124" i="42" s="1"/>
  <c r="AH124" i="42"/>
  <c r="AH124" i="42" a="1"/>
  <c r="AG124" i="42" a="1"/>
  <c r="AG124" i="42" s="1"/>
  <c r="AF124" i="42" a="1"/>
  <c r="AF124" i="42" s="1"/>
  <c r="AE124" i="42"/>
  <c r="AE124" i="42" a="1"/>
  <c r="AD124" i="42" a="1"/>
  <c r="AD124" i="42" s="1"/>
  <c r="AC124" i="42" a="1"/>
  <c r="AC124" i="42" s="1"/>
  <c r="AB124" i="42" a="1"/>
  <c r="AB124" i="42" s="1"/>
  <c r="AA124" i="42"/>
  <c r="AA124" i="42" a="1"/>
  <c r="Z124" i="42" a="1"/>
  <c r="Z124" i="42" s="1"/>
  <c r="Y124" i="42"/>
  <c r="Y124" i="42" a="1"/>
  <c r="AJ123" i="42"/>
  <c r="AJ123" i="42" a="1"/>
  <c r="AI123" i="42" a="1"/>
  <c r="AI123" i="42" s="1"/>
  <c r="AH123" i="42" a="1"/>
  <c r="AH123" i="42" s="1"/>
  <c r="AG123" i="42" a="1"/>
  <c r="AG123" i="42" s="1"/>
  <c r="AF123" i="42" a="1"/>
  <c r="AF123" i="42" s="1"/>
  <c r="AE123" i="42" a="1"/>
  <c r="AE123" i="42" s="1"/>
  <c r="AD123" i="42"/>
  <c r="AD123" i="42" a="1"/>
  <c r="AC123" i="42" a="1"/>
  <c r="AC123" i="42" s="1"/>
  <c r="AB123" i="42"/>
  <c r="AB123" i="42" a="1"/>
  <c r="AA123" i="42" a="1"/>
  <c r="AA123" i="42" s="1"/>
  <c r="Z123" i="42" a="1"/>
  <c r="Z123" i="42" s="1"/>
  <c r="Y123" i="42"/>
  <c r="Y123" i="42" a="1"/>
  <c r="AJ122" i="42" a="1"/>
  <c r="AJ122" i="42" s="1"/>
  <c r="AI122" i="42" a="1"/>
  <c r="AI122" i="42" s="1"/>
  <c r="AH122" i="42" a="1"/>
  <c r="AH122" i="42" s="1"/>
  <c r="AG122" i="42"/>
  <c r="AG122" i="42" a="1"/>
  <c r="AF122" i="42" a="1"/>
  <c r="AF122" i="42" s="1"/>
  <c r="AE122" i="42"/>
  <c r="AE122" i="42" a="1"/>
  <c r="AD122" i="42"/>
  <c r="AD122" i="42" a="1"/>
  <c r="AC122" i="42" a="1"/>
  <c r="AC122" i="42" s="1"/>
  <c r="AB122" i="42" a="1"/>
  <c r="AB122" i="42" s="1"/>
  <c r="AA122" i="42" a="1"/>
  <c r="AA122" i="42" s="1"/>
  <c r="Z122" i="42" a="1"/>
  <c r="Z122" i="42" s="1"/>
  <c r="Y122" i="42" a="1"/>
  <c r="Y122" i="42" s="1"/>
  <c r="AJ121" i="42"/>
  <c r="AJ121" i="42" a="1"/>
  <c r="AI121" i="42" a="1"/>
  <c r="AI121" i="42" s="1"/>
  <c r="AH121" i="42"/>
  <c r="AH121" i="42" a="1"/>
  <c r="AG121" i="42" a="1"/>
  <c r="AG121" i="42" s="1"/>
  <c r="AF121" i="42" a="1"/>
  <c r="AF121" i="42" s="1"/>
  <c r="AE121" i="42"/>
  <c r="AE121" i="42" a="1"/>
  <c r="AD121" i="42" a="1"/>
  <c r="AD121" i="42" s="1"/>
  <c r="AC121" i="42" a="1"/>
  <c r="AC121" i="42" s="1"/>
  <c r="AB121" i="42" a="1"/>
  <c r="AB121" i="42" s="1"/>
  <c r="AA121" i="42"/>
  <c r="AA121" i="42" a="1"/>
  <c r="Z121" i="42" a="1"/>
  <c r="Z121" i="42" s="1"/>
  <c r="Y121" i="42"/>
  <c r="Y121" i="42" a="1"/>
  <c r="AJ120" i="42"/>
  <c r="AJ120" i="42" a="1"/>
  <c r="AI120" i="42" a="1"/>
  <c r="AI120" i="42" s="1"/>
  <c r="AH120" i="42" a="1"/>
  <c r="AH120" i="42" s="1"/>
  <c r="AG120" i="42" a="1"/>
  <c r="AG120" i="42" s="1"/>
  <c r="AF120" i="42" a="1"/>
  <c r="AF120" i="42" s="1"/>
  <c r="AE120" i="42" a="1"/>
  <c r="AE120" i="42" s="1"/>
  <c r="AD120" i="42"/>
  <c r="AD120" i="42" a="1"/>
  <c r="AC120" i="42" a="1"/>
  <c r="AC120" i="42" s="1"/>
  <c r="AB120" i="42"/>
  <c r="AB120" i="42" a="1"/>
  <c r="AA120" i="42" a="1"/>
  <c r="AA120" i="42" s="1"/>
  <c r="Z120" i="42" a="1"/>
  <c r="Z120" i="42" s="1"/>
  <c r="Y120" i="42"/>
  <c r="Y120" i="42" a="1"/>
  <c r="AJ119" i="42" a="1"/>
  <c r="AJ119" i="42" s="1"/>
  <c r="AI119" i="42" a="1"/>
  <c r="AI119" i="42" s="1"/>
  <c r="AH119" i="42"/>
  <c r="AH119" i="42" a="1"/>
  <c r="AG119" i="42"/>
  <c r="AG119" i="42" a="1"/>
  <c r="AF119" i="42" a="1"/>
  <c r="AF119" i="42" s="1"/>
  <c r="AE119" i="42"/>
  <c r="AE119" i="42" a="1"/>
  <c r="AD119" i="42"/>
  <c r="AD119" i="42" a="1"/>
  <c r="AC119" i="42" a="1"/>
  <c r="AC119" i="42" s="1"/>
  <c r="AB119" i="42" a="1"/>
  <c r="AB119" i="42" s="1"/>
  <c r="AA119" i="42"/>
  <c r="AA119" i="42" a="1"/>
  <c r="Z119" i="42" a="1"/>
  <c r="Z119" i="42" s="1"/>
  <c r="Y119" i="42" a="1"/>
  <c r="Y119" i="42" s="1"/>
  <c r="AJ118" i="42"/>
  <c r="AJ118" i="42" a="1"/>
  <c r="AI118" i="42" a="1"/>
  <c r="AI118" i="42" s="1"/>
  <c r="AH118" i="42"/>
  <c r="AH118" i="42" a="1"/>
  <c r="AG118" i="42" a="1"/>
  <c r="AG118" i="42" s="1"/>
  <c r="AF118" i="42" a="1"/>
  <c r="AF118" i="42" s="1"/>
  <c r="AE118" i="42"/>
  <c r="AE118" i="42" a="1"/>
  <c r="AD118" i="42" a="1"/>
  <c r="AD118" i="42" s="1"/>
  <c r="AC118" i="42" a="1"/>
  <c r="AC118" i="42" s="1"/>
  <c r="AB118" i="42" a="1"/>
  <c r="AB118" i="42" s="1"/>
  <c r="AA118" i="42"/>
  <c r="AA118" i="42" a="1"/>
  <c r="Z118" i="42" a="1"/>
  <c r="Z118" i="42" s="1"/>
  <c r="Y118" i="42"/>
  <c r="Y118" i="42" a="1"/>
  <c r="AJ117" i="42"/>
  <c r="AJ117" i="42" a="1"/>
  <c r="AI117" i="42" a="1"/>
  <c r="AI117" i="42" s="1"/>
  <c r="AH117" i="42" a="1"/>
  <c r="AH117" i="42" s="1"/>
  <c r="AG117" i="42"/>
  <c r="AG117" i="42" a="1"/>
  <c r="AF117" i="42" a="1"/>
  <c r="AF117" i="42" s="1"/>
  <c r="AE117" i="42" a="1"/>
  <c r="AE117" i="42" s="1"/>
  <c r="AD117" i="42"/>
  <c r="AD117" i="42" a="1"/>
  <c r="AC117" i="42" a="1"/>
  <c r="AC117" i="42" s="1"/>
  <c r="AB117" i="42"/>
  <c r="AB117" i="42" a="1"/>
  <c r="AA117" i="42" a="1"/>
  <c r="AA117" i="42" s="1"/>
  <c r="Z117" i="42" a="1"/>
  <c r="Z117" i="42" s="1"/>
  <c r="Y117" i="42"/>
  <c r="Y117" i="42" a="1"/>
  <c r="AJ116" i="42" a="1"/>
  <c r="AJ116" i="42" s="1"/>
  <c r="AI116" i="42" a="1"/>
  <c r="AI116" i="42" s="1"/>
  <c r="AH116" i="42"/>
  <c r="AH116" i="42" a="1"/>
  <c r="AG116" i="42"/>
  <c r="AG116" i="42" a="1"/>
  <c r="AF116" i="42" a="1"/>
  <c r="AF116" i="42" s="1"/>
  <c r="AE116" i="42"/>
  <c r="AE116" i="42" a="1"/>
  <c r="AD116" i="42"/>
  <c r="AD116" i="42" a="1"/>
  <c r="AC116" i="42" a="1"/>
  <c r="AC116" i="42" s="1"/>
  <c r="AB116" i="42" a="1"/>
  <c r="AB116" i="42" s="1"/>
  <c r="AA116" i="42"/>
  <c r="AA116" i="42" a="1"/>
  <c r="Z116" i="42" a="1"/>
  <c r="Z116" i="42" s="1"/>
  <c r="Y116" i="42" a="1"/>
  <c r="Y116" i="42" s="1"/>
  <c r="AJ115" i="42"/>
  <c r="AJ115" i="42" a="1"/>
  <c r="AI115" i="42" a="1"/>
  <c r="AI115" i="42" s="1"/>
  <c r="AH115" i="42"/>
  <c r="AH115" i="42" a="1"/>
  <c r="AG115" i="42" a="1"/>
  <c r="AG115" i="42" s="1"/>
  <c r="AF115" i="42" a="1"/>
  <c r="AF115" i="42" s="1"/>
  <c r="AE115" i="42"/>
  <c r="AE115" i="42" a="1"/>
  <c r="AD115" i="42" a="1"/>
  <c r="AD115" i="42" s="1"/>
  <c r="AC115" i="42" a="1"/>
  <c r="AC115" i="42" s="1"/>
  <c r="AB115" i="42"/>
  <c r="AB115" i="42" a="1"/>
  <c r="AA115" i="42"/>
  <c r="AA115" i="42" a="1"/>
  <c r="Z115" i="42" a="1"/>
  <c r="Z115" i="42" s="1"/>
  <c r="Y115" i="42"/>
  <c r="Y115" i="42" a="1"/>
  <c r="AJ114" i="42"/>
  <c r="AJ114" i="42" a="1"/>
  <c r="AI114" i="42" a="1"/>
  <c r="AI114" i="42" s="1"/>
  <c r="AH114" i="42" a="1"/>
  <c r="AH114" i="42" s="1"/>
  <c r="AG114" i="42"/>
  <c r="AG114" i="42" a="1"/>
  <c r="AF114" i="42" a="1"/>
  <c r="AF114" i="42" s="1"/>
  <c r="AE114" i="42" a="1"/>
  <c r="AE114" i="42" s="1"/>
  <c r="AD114" i="42"/>
  <c r="AD114" i="42" a="1"/>
  <c r="AC114" i="42" a="1"/>
  <c r="AC114" i="42" s="1"/>
  <c r="AB114" i="42"/>
  <c r="AB114" i="42" a="1"/>
  <c r="AA114" i="42" a="1"/>
  <c r="AA114" i="42" s="1"/>
  <c r="Z114" i="42" a="1"/>
  <c r="Z114" i="42" s="1"/>
  <c r="Y114" i="42"/>
  <c r="Y114" i="42" a="1"/>
  <c r="AJ113" i="42" a="1"/>
  <c r="AJ113" i="42" s="1"/>
  <c r="AI113" i="42" a="1"/>
  <c r="AI113" i="42" s="1"/>
  <c r="AH113" i="42"/>
  <c r="AH113" i="42" a="1"/>
  <c r="AG113" i="42"/>
  <c r="AG113" i="42" a="1"/>
  <c r="AF113" i="42" a="1"/>
  <c r="AF113" i="42" s="1"/>
  <c r="AE113" i="42"/>
  <c r="AE113" i="42" a="1"/>
  <c r="AD113" i="42"/>
  <c r="AD113" i="42" a="1"/>
  <c r="AC113" i="42" a="1"/>
  <c r="AC113" i="42" s="1"/>
  <c r="AB113" i="42" a="1"/>
  <c r="AB113" i="42" s="1"/>
  <c r="AA113" i="42"/>
  <c r="AA113" i="42" a="1"/>
  <c r="Z113" i="42" a="1"/>
  <c r="Z113" i="42" s="1"/>
  <c r="Y113" i="42" a="1"/>
  <c r="Y113" i="42" s="1"/>
  <c r="AJ112" i="42"/>
  <c r="AJ112" i="42" a="1"/>
  <c r="AI112" i="42" a="1"/>
  <c r="AI112" i="42" s="1"/>
  <c r="AH112" i="42"/>
  <c r="AH112" i="42" a="1"/>
  <c r="AG112" i="42" a="1"/>
  <c r="AG112" i="42" s="1"/>
  <c r="AF112" i="42"/>
  <c r="AF112" i="42" a="1"/>
  <c r="AE112" i="42"/>
  <c r="AE112" i="42" a="1"/>
  <c r="AD112" i="42" a="1"/>
  <c r="AD112" i="42" s="1"/>
  <c r="AC112" i="42" a="1"/>
  <c r="AC112" i="42" s="1"/>
  <c r="AB112" i="42"/>
  <c r="AB112" i="42" a="1"/>
  <c r="AA112" i="42" a="1"/>
  <c r="AA112" i="42" s="1"/>
  <c r="Z112" i="42" a="1"/>
  <c r="Z112" i="42" s="1"/>
  <c r="Y112" i="42"/>
  <c r="Y112" i="42" a="1"/>
  <c r="AJ111" i="42" a="1"/>
  <c r="AJ111" i="42" s="1"/>
  <c r="AI111" i="42" a="1"/>
  <c r="AI111" i="42" s="1"/>
  <c r="AH111" i="42"/>
  <c r="AH111" i="42" a="1"/>
  <c r="AG111" i="42" a="1"/>
  <c r="AG111" i="42" s="1"/>
  <c r="AF111" i="42" a="1"/>
  <c r="AF111" i="42" s="1"/>
  <c r="AE111" i="42"/>
  <c r="AE111" i="42" a="1"/>
  <c r="AD111" i="42" a="1"/>
  <c r="AD111" i="42" s="1"/>
  <c r="AC111" i="42" a="1"/>
  <c r="AC111" i="42" s="1"/>
  <c r="AB111" i="42"/>
  <c r="AB111" i="42" a="1"/>
  <c r="AA111" i="42" a="1"/>
  <c r="AA111" i="42" s="1"/>
  <c r="Z111" i="42" a="1"/>
  <c r="Z111" i="42" s="1"/>
  <c r="Y111" i="42"/>
  <c r="Y111" i="42" a="1"/>
  <c r="AJ110" i="42" a="1"/>
  <c r="AJ110" i="42" s="1"/>
  <c r="AI110" i="42" a="1"/>
  <c r="AI110" i="42" s="1"/>
  <c r="AH110" i="42"/>
  <c r="AH110" i="42" a="1"/>
  <c r="AG110" i="42" a="1"/>
  <c r="AG110" i="42" s="1"/>
  <c r="AF110" i="42" a="1"/>
  <c r="AF110" i="42" s="1"/>
  <c r="AE110" i="42"/>
  <c r="AE110" i="42" a="1"/>
  <c r="AD110" i="42" a="1"/>
  <c r="AD110" i="42" s="1"/>
  <c r="AC110" i="42" a="1"/>
  <c r="AC110" i="42" s="1"/>
  <c r="AB110" i="42"/>
  <c r="AB110" i="42" a="1"/>
  <c r="AA110" i="42" a="1"/>
  <c r="AA110" i="42" s="1"/>
  <c r="Z110" i="42" a="1"/>
  <c r="Z110" i="42" s="1"/>
  <c r="Y110" i="42"/>
  <c r="Y110" i="42" a="1"/>
  <c r="AJ109" i="42" a="1"/>
  <c r="AJ109" i="42" s="1"/>
  <c r="AI109" i="42" a="1"/>
  <c r="AI109" i="42" s="1"/>
  <c r="AH109" i="42"/>
  <c r="AH109" i="42" a="1"/>
  <c r="AG109" i="42" a="1"/>
  <c r="AG109" i="42" s="1"/>
  <c r="AF109" i="42" a="1"/>
  <c r="AF109" i="42" s="1"/>
  <c r="AE109" i="42"/>
  <c r="AE109" i="42" a="1"/>
  <c r="AD109" i="42" a="1"/>
  <c r="AD109" i="42" s="1"/>
  <c r="AC109" i="42" a="1"/>
  <c r="AC109" i="42" s="1"/>
  <c r="AB109" i="42"/>
  <c r="AB109" i="42" a="1"/>
  <c r="AA109" i="42" a="1"/>
  <c r="AA109" i="42" s="1"/>
  <c r="Z109" i="42" a="1"/>
  <c r="Z109" i="42" s="1"/>
  <c r="Y109" i="42"/>
  <c r="Y109" i="42" a="1"/>
  <c r="AJ108" i="42" a="1"/>
  <c r="AJ108" i="42" s="1"/>
  <c r="AI108" i="42" a="1"/>
  <c r="AI108" i="42" s="1"/>
  <c r="AH108" i="42"/>
  <c r="AH108" i="42" a="1"/>
  <c r="AG108" i="42" a="1"/>
  <c r="AG108" i="42" s="1"/>
  <c r="AF108" i="42" a="1"/>
  <c r="AF108" i="42" s="1"/>
  <c r="AE108" i="42"/>
  <c r="AE108" i="42" a="1"/>
  <c r="AD108" i="42" a="1"/>
  <c r="AD108" i="42" s="1"/>
  <c r="AC108" i="42" a="1"/>
  <c r="AC108" i="42" s="1"/>
  <c r="AB108" i="42"/>
  <c r="AB108" i="42" a="1"/>
  <c r="AA108" i="42" a="1"/>
  <c r="AA108" i="42" s="1"/>
  <c r="Z108" i="42" a="1"/>
  <c r="Z108" i="42" s="1"/>
  <c r="Y108" i="42"/>
  <c r="Y108" i="42" a="1"/>
  <c r="AJ107" i="42" a="1"/>
  <c r="AJ107" i="42" s="1"/>
  <c r="AI107" i="42" a="1"/>
  <c r="AI107" i="42" s="1"/>
  <c r="AH107" i="42"/>
  <c r="AH107" i="42" a="1"/>
  <c r="AG107" i="42" a="1"/>
  <c r="AG107" i="42" s="1"/>
  <c r="AF107" i="42" a="1"/>
  <c r="AF107" i="42" s="1"/>
  <c r="AE107" i="42"/>
  <c r="AE107" i="42" a="1"/>
  <c r="AD107" i="42" a="1"/>
  <c r="AD107" i="42" s="1"/>
  <c r="AC107" i="42" a="1"/>
  <c r="AC107" i="42" s="1"/>
  <c r="AB107" i="42"/>
  <c r="AB107" i="42" a="1"/>
  <c r="AA107" i="42" a="1"/>
  <c r="AA107" i="42" s="1"/>
  <c r="Z107" i="42" a="1"/>
  <c r="Z107" i="42" s="1"/>
  <c r="Y107" i="42"/>
  <c r="Y107" i="42" a="1"/>
  <c r="AJ106" i="42" a="1"/>
  <c r="AJ106" i="42" s="1"/>
  <c r="AI106" i="42" a="1"/>
  <c r="AI106" i="42" s="1"/>
  <c r="AH106" i="42"/>
  <c r="AH106" i="42" a="1"/>
  <c r="AG106" i="42" a="1"/>
  <c r="AG106" i="42" s="1"/>
  <c r="AF106" i="42" a="1"/>
  <c r="AF106" i="42" s="1"/>
  <c r="AE106" i="42"/>
  <c r="AE106" i="42" a="1"/>
  <c r="AD106" i="42" a="1"/>
  <c r="AD106" i="42" s="1"/>
  <c r="AC106" i="42" a="1"/>
  <c r="AC106" i="42" s="1"/>
  <c r="AB106" i="42"/>
  <c r="AB106" i="42" a="1"/>
  <c r="AA106" i="42" a="1"/>
  <c r="AA106" i="42" s="1"/>
  <c r="Z106" i="42" a="1"/>
  <c r="Z106" i="42" s="1"/>
  <c r="Y106" i="42"/>
  <c r="Y106" i="42" a="1"/>
  <c r="AJ105" i="42" a="1"/>
  <c r="AJ105" i="42" s="1"/>
  <c r="AI105" i="42" a="1"/>
  <c r="AI105" i="42" s="1"/>
  <c r="AH105" i="42" a="1"/>
  <c r="AH105" i="42" s="1"/>
  <c r="AG105" i="42" a="1"/>
  <c r="AG105" i="42" s="1"/>
  <c r="AF105" i="42" a="1"/>
  <c r="AF105" i="42" s="1"/>
  <c r="AE105" i="42" a="1"/>
  <c r="AE105" i="42" s="1"/>
  <c r="AD105" i="42" a="1"/>
  <c r="AD105" i="42" s="1"/>
  <c r="AC105" i="42" a="1"/>
  <c r="AC105" i="42" s="1"/>
  <c r="AB105" i="42" a="1"/>
  <c r="AB105" i="42" s="1"/>
  <c r="AA105" i="42" a="1"/>
  <c r="AA105" i="42" s="1"/>
  <c r="Z105" i="42" a="1"/>
  <c r="Z105" i="42" s="1"/>
  <c r="Y105" i="42" a="1"/>
  <c r="Y105" i="42" s="1"/>
  <c r="AJ104" i="42" a="1"/>
  <c r="AJ104" i="42" s="1"/>
  <c r="AI104" i="42" a="1"/>
  <c r="AI104" i="42" s="1"/>
  <c r="AH104" i="42" a="1"/>
  <c r="AH104" i="42" s="1"/>
  <c r="AG104" i="42" a="1"/>
  <c r="AG104" i="42" s="1"/>
  <c r="AF104" i="42" a="1"/>
  <c r="AF104" i="42" s="1"/>
  <c r="AE104" i="42" a="1"/>
  <c r="AE104" i="42" s="1"/>
  <c r="AD104" i="42" a="1"/>
  <c r="AD104" i="42" s="1"/>
  <c r="AC104" i="42" a="1"/>
  <c r="AC104" i="42" s="1"/>
  <c r="AB104" i="42" a="1"/>
  <c r="AB104" i="42" s="1"/>
  <c r="AA104" i="42" a="1"/>
  <c r="AA104" i="42" s="1"/>
  <c r="Z104" i="42" a="1"/>
  <c r="Z104" i="42" s="1"/>
  <c r="Y104" i="42" a="1"/>
  <c r="Y104" i="42" s="1"/>
  <c r="AJ103" i="42" a="1"/>
  <c r="AJ103" i="42" s="1"/>
  <c r="AI103" i="42" a="1"/>
  <c r="AI103" i="42" s="1"/>
  <c r="AH103" i="42" a="1"/>
  <c r="AH103" i="42" s="1"/>
  <c r="AG103" i="42" a="1"/>
  <c r="AG103" i="42" s="1"/>
  <c r="AF103" i="42" a="1"/>
  <c r="AF103" i="42" s="1"/>
  <c r="AE103" i="42" a="1"/>
  <c r="AE103" i="42" s="1"/>
  <c r="AD103" i="42" a="1"/>
  <c r="AD103" i="42" s="1"/>
  <c r="AC103" i="42" a="1"/>
  <c r="AC103" i="42" s="1"/>
  <c r="AB103" i="42" a="1"/>
  <c r="AB103" i="42" s="1"/>
  <c r="AA103" i="42" a="1"/>
  <c r="AA103" i="42" s="1"/>
  <c r="Z103" i="42" a="1"/>
  <c r="Z103" i="42" s="1"/>
  <c r="Y103" i="42" a="1"/>
  <c r="Y103" i="42" s="1"/>
  <c r="AJ102" i="42" a="1"/>
  <c r="AJ102" i="42" s="1"/>
  <c r="AI102" i="42" a="1"/>
  <c r="AI102" i="42" s="1"/>
  <c r="AH102" i="42" a="1"/>
  <c r="AH102" i="42" s="1"/>
  <c r="AG102" i="42" a="1"/>
  <c r="AG102" i="42" s="1"/>
  <c r="AF102" i="42" a="1"/>
  <c r="AF102" i="42" s="1"/>
  <c r="AE102" i="42" a="1"/>
  <c r="AE102" i="42" s="1"/>
  <c r="AD102" i="42" a="1"/>
  <c r="AD102" i="42" s="1"/>
  <c r="AC102" i="42" a="1"/>
  <c r="AC102" i="42" s="1"/>
  <c r="AB102" i="42" a="1"/>
  <c r="AB102" i="42" s="1"/>
  <c r="AA102" i="42" a="1"/>
  <c r="AA102" i="42" s="1"/>
  <c r="Z102" i="42" a="1"/>
  <c r="Z102" i="42" s="1"/>
  <c r="Y102" i="42" a="1"/>
  <c r="Y102" i="42" s="1"/>
  <c r="AJ101" i="42" a="1"/>
  <c r="AJ101" i="42" s="1"/>
  <c r="AI101" i="42" a="1"/>
  <c r="AI101" i="42" s="1"/>
  <c r="AH101" i="42" a="1"/>
  <c r="AH101" i="42" s="1"/>
  <c r="AG101" i="42" a="1"/>
  <c r="AG101" i="42" s="1"/>
  <c r="AF101" i="42" a="1"/>
  <c r="AF101" i="42" s="1"/>
  <c r="AE101" i="42" a="1"/>
  <c r="AE101" i="42" s="1"/>
  <c r="AD101" i="42" a="1"/>
  <c r="AD101" i="42" s="1"/>
  <c r="AC101" i="42" a="1"/>
  <c r="AC101" i="42" s="1"/>
  <c r="AB101" i="42" a="1"/>
  <c r="AB101" i="42" s="1"/>
  <c r="AA101" i="42" a="1"/>
  <c r="AA101" i="42" s="1"/>
  <c r="Z101" i="42" a="1"/>
  <c r="Z101" i="42" s="1"/>
  <c r="Y101" i="42" a="1"/>
  <c r="Y101" i="42" s="1"/>
  <c r="AJ100" i="42" a="1"/>
  <c r="AJ100" i="42" s="1"/>
  <c r="AI100" i="42" a="1"/>
  <c r="AI100" i="42" s="1"/>
  <c r="AH100" i="42" a="1"/>
  <c r="AH100" i="42" s="1"/>
  <c r="AG100" i="42" a="1"/>
  <c r="AG100" i="42" s="1"/>
  <c r="AF100" i="42" a="1"/>
  <c r="AF100" i="42" s="1"/>
  <c r="AE100" i="42" a="1"/>
  <c r="AE100" i="42" s="1"/>
  <c r="AD100" i="42" a="1"/>
  <c r="AD100" i="42" s="1"/>
  <c r="AC100" i="42" a="1"/>
  <c r="AC100" i="42" s="1"/>
  <c r="AB100" i="42" a="1"/>
  <c r="AB100" i="42" s="1"/>
  <c r="AA100" i="42" a="1"/>
  <c r="AA100" i="42" s="1"/>
  <c r="Z100" i="42" a="1"/>
  <c r="Z100" i="42" s="1"/>
  <c r="Y100" i="42" a="1"/>
  <c r="Y100" i="42" s="1"/>
  <c r="AJ99" i="42" a="1"/>
  <c r="AJ99" i="42" s="1"/>
  <c r="AI99" i="42" a="1"/>
  <c r="AI99" i="42" s="1"/>
  <c r="AH99" i="42" a="1"/>
  <c r="AH99" i="42" s="1"/>
  <c r="AG99" i="42" a="1"/>
  <c r="AG99" i="42" s="1"/>
  <c r="AF99" i="42" a="1"/>
  <c r="AF99" i="42" s="1"/>
  <c r="AE99" i="42" a="1"/>
  <c r="AE99" i="42" s="1"/>
  <c r="AD99" i="42" a="1"/>
  <c r="AD99" i="42" s="1"/>
  <c r="AC99" i="42" a="1"/>
  <c r="AC99" i="42" s="1"/>
  <c r="AB99" i="42" a="1"/>
  <c r="AB99" i="42" s="1"/>
  <c r="AA99" i="42" a="1"/>
  <c r="AA99" i="42" s="1"/>
  <c r="Z99" i="42" a="1"/>
  <c r="Z99" i="42" s="1"/>
  <c r="Y99" i="42" a="1"/>
  <c r="Y99" i="42" s="1"/>
  <c r="AJ98" i="42" a="1"/>
  <c r="AJ98" i="42" s="1"/>
  <c r="AI98" i="42" a="1"/>
  <c r="AI98" i="42" s="1"/>
  <c r="AH98" i="42" a="1"/>
  <c r="AH98" i="42" s="1"/>
  <c r="AG98" i="42" a="1"/>
  <c r="AG98" i="42" s="1"/>
  <c r="AF98" i="42" a="1"/>
  <c r="AF98" i="42" s="1"/>
  <c r="AE98" i="42" a="1"/>
  <c r="AE98" i="42" s="1"/>
  <c r="AD98" i="42" a="1"/>
  <c r="AD98" i="42" s="1"/>
  <c r="AC98" i="42" a="1"/>
  <c r="AC98" i="42" s="1"/>
  <c r="AB98" i="42" a="1"/>
  <c r="AB98" i="42" s="1"/>
  <c r="AA98" i="42" a="1"/>
  <c r="AA98" i="42" s="1"/>
  <c r="Z98" i="42" a="1"/>
  <c r="Z98" i="42" s="1"/>
  <c r="Y98" i="42" a="1"/>
  <c r="Y98" i="42" s="1"/>
  <c r="AJ97" i="42" a="1"/>
  <c r="AJ97" i="42" s="1"/>
  <c r="AI97" i="42" a="1"/>
  <c r="AI97" i="42" s="1"/>
  <c r="AH97" i="42" a="1"/>
  <c r="AH97" i="42" s="1"/>
  <c r="AG97" i="42" a="1"/>
  <c r="AG97" i="42" s="1"/>
  <c r="AF97" i="42" a="1"/>
  <c r="AF97" i="42" s="1"/>
  <c r="AE97" i="42" a="1"/>
  <c r="AE97" i="42" s="1"/>
  <c r="AD97" i="42" a="1"/>
  <c r="AD97" i="42" s="1"/>
  <c r="AC97" i="42" a="1"/>
  <c r="AC97" i="42" s="1"/>
  <c r="AB97" i="42" a="1"/>
  <c r="AB97" i="42" s="1"/>
  <c r="AA97" i="42" a="1"/>
  <c r="AA97" i="42" s="1"/>
  <c r="Z97" i="42" a="1"/>
  <c r="Z97" i="42" s="1"/>
  <c r="Y97" i="42" a="1"/>
  <c r="Y97" i="42" s="1"/>
  <c r="AJ96" i="42" a="1"/>
  <c r="AJ96" i="42" s="1"/>
  <c r="AI96" i="42" a="1"/>
  <c r="AI96" i="42" s="1"/>
  <c r="AH96" i="42" a="1"/>
  <c r="AH96" i="42" s="1"/>
  <c r="AG96" i="42" a="1"/>
  <c r="AG96" i="42" s="1"/>
  <c r="AF96" i="42" a="1"/>
  <c r="AF96" i="42" s="1"/>
  <c r="AE96" i="42" a="1"/>
  <c r="AE96" i="42" s="1"/>
  <c r="AD96" i="42" a="1"/>
  <c r="AD96" i="42" s="1"/>
  <c r="AC96" i="42" a="1"/>
  <c r="AC96" i="42" s="1"/>
  <c r="AB96" i="42" a="1"/>
  <c r="AB96" i="42" s="1"/>
  <c r="AA96" i="42" a="1"/>
  <c r="AA96" i="42" s="1"/>
  <c r="Z96" i="42" a="1"/>
  <c r="Z96" i="42" s="1"/>
  <c r="Y96" i="42" a="1"/>
  <c r="Y96" i="42" s="1"/>
  <c r="AJ95" i="42" a="1"/>
  <c r="AJ95" i="42" s="1"/>
  <c r="AI95" i="42" a="1"/>
  <c r="AI95" i="42" s="1"/>
  <c r="AH95" i="42" a="1"/>
  <c r="AH95" i="42" s="1"/>
  <c r="AG95" i="42"/>
  <c r="AG95" i="42" a="1"/>
  <c r="AF95" i="42" a="1"/>
  <c r="AF95" i="42" s="1"/>
  <c r="AE95" i="42" a="1"/>
  <c r="AE95" i="42" s="1"/>
  <c r="AD95" i="42" a="1"/>
  <c r="AD95" i="42" s="1"/>
  <c r="AC95" i="42" a="1"/>
  <c r="AC95" i="42" s="1"/>
  <c r="AB95" i="42" a="1"/>
  <c r="AB95" i="42" s="1"/>
  <c r="AA95" i="42" a="1"/>
  <c r="AA95" i="42" s="1"/>
  <c r="Z95" i="42" a="1"/>
  <c r="Z95" i="42" s="1"/>
  <c r="Y95" i="42" a="1"/>
  <c r="Y95" i="42" s="1"/>
  <c r="AJ94" i="42"/>
  <c r="AJ94" i="42" a="1"/>
  <c r="AI94" i="42" a="1"/>
  <c r="AI94" i="42" s="1"/>
  <c r="AH94" i="42" a="1"/>
  <c r="AH94" i="42" s="1"/>
  <c r="AG94" i="42" a="1"/>
  <c r="AG94" i="42" s="1"/>
  <c r="AF94" i="42" a="1"/>
  <c r="AF94" i="42" s="1"/>
  <c r="AE94" i="42" a="1"/>
  <c r="AE94" i="42" s="1"/>
  <c r="AD94" i="42" a="1"/>
  <c r="AD94" i="42" s="1"/>
  <c r="AC94" i="42" a="1"/>
  <c r="AC94" i="42" s="1"/>
  <c r="AB94" i="42" a="1"/>
  <c r="AB94" i="42" s="1"/>
  <c r="AA94" i="42"/>
  <c r="AA94" i="42" a="1"/>
  <c r="Z94" i="42" a="1"/>
  <c r="Z94" i="42" s="1"/>
  <c r="Y94" i="42" a="1"/>
  <c r="Y94" i="42" s="1"/>
  <c r="AJ93" i="42" a="1"/>
  <c r="AJ93" i="42" s="1"/>
  <c r="AI93" i="42" a="1"/>
  <c r="AI93" i="42" s="1"/>
  <c r="AH93" i="42" a="1"/>
  <c r="AH93" i="42" s="1"/>
  <c r="AG93" i="42" a="1"/>
  <c r="AG93" i="42" s="1"/>
  <c r="AF93" i="42" a="1"/>
  <c r="AF93" i="42" s="1"/>
  <c r="AE93" i="42" a="1"/>
  <c r="AE93" i="42" s="1"/>
  <c r="AD93" i="42"/>
  <c r="AD93" i="42" a="1"/>
  <c r="AC93" i="42" a="1"/>
  <c r="AC93" i="42" s="1"/>
  <c r="AB93" i="42" a="1"/>
  <c r="AB93" i="42" s="1"/>
  <c r="AA93" i="42" a="1"/>
  <c r="AA93" i="42" s="1"/>
  <c r="Z93" i="42" a="1"/>
  <c r="Z93" i="42" s="1"/>
  <c r="Y93" i="42" a="1"/>
  <c r="Y93" i="42" s="1"/>
  <c r="AJ92" i="42" a="1"/>
  <c r="AJ92" i="42" s="1"/>
  <c r="AI92" i="42" a="1"/>
  <c r="AI92" i="42" s="1"/>
  <c r="AH92" i="42" a="1"/>
  <c r="AH92" i="42" s="1"/>
  <c r="AG92" i="42"/>
  <c r="AG92" i="42" a="1"/>
  <c r="AF92" i="42" a="1"/>
  <c r="AF92" i="42" s="1"/>
  <c r="AE92" i="42" a="1"/>
  <c r="AE92" i="42" s="1"/>
  <c r="AD92" i="42" a="1"/>
  <c r="AD92" i="42" s="1"/>
  <c r="AC92" i="42" a="1"/>
  <c r="AC92" i="42" s="1"/>
  <c r="AB92" i="42" a="1"/>
  <c r="AB92" i="42" s="1"/>
  <c r="AA92" i="42" a="1"/>
  <c r="AA92" i="42" s="1"/>
  <c r="Z92" i="42" a="1"/>
  <c r="Z92" i="42" s="1"/>
  <c r="Y92" i="42" a="1"/>
  <c r="Y92" i="42" s="1"/>
  <c r="AJ91" i="42"/>
  <c r="AJ91" i="42" a="1"/>
  <c r="AI91" i="42" a="1"/>
  <c r="AI91" i="42" s="1"/>
  <c r="AH91" i="42" a="1"/>
  <c r="AH91" i="42" s="1"/>
  <c r="AG91" i="42" a="1"/>
  <c r="AG91" i="42" s="1"/>
  <c r="AF91" i="42" a="1"/>
  <c r="AF91" i="42" s="1"/>
  <c r="AE91" i="42" a="1"/>
  <c r="AE91" i="42" s="1"/>
  <c r="AD91" i="42" a="1"/>
  <c r="AD91" i="42" s="1"/>
  <c r="AC91" i="42" a="1"/>
  <c r="AC91" i="42" s="1"/>
  <c r="AB91" i="42" a="1"/>
  <c r="AB91" i="42" s="1"/>
  <c r="AA91" i="42"/>
  <c r="AA91" i="42" a="1"/>
  <c r="Z91" i="42" a="1"/>
  <c r="Z91" i="42" s="1"/>
  <c r="Y91" i="42" a="1"/>
  <c r="Y91" i="42" s="1"/>
  <c r="AJ90" i="42" a="1"/>
  <c r="AJ90" i="42" s="1"/>
  <c r="AI90" i="42" a="1"/>
  <c r="AI90" i="42" s="1"/>
  <c r="AH90" i="42" a="1"/>
  <c r="AH90" i="42" s="1"/>
  <c r="AG90" i="42" a="1"/>
  <c r="AG90" i="42" s="1"/>
  <c r="AF90" i="42" a="1"/>
  <c r="AF90" i="42" s="1"/>
  <c r="AE90" i="42" a="1"/>
  <c r="AE90" i="42" s="1"/>
  <c r="AD90" i="42"/>
  <c r="AD90" i="42" a="1"/>
  <c r="AC90" i="42" a="1"/>
  <c r="AC90" i="42" s="1"/>
  <c r="AB90" i="42" a="1"/>
  <c r="AB90" i="42" s="1"/>
  <c r="AA90" i="42" a="1"/>
  <c r="AA90" i="42" s="1"/>
  <c r="Z90" i="42" a="1"/>
  <c r="Z90" i="42" s="1"/>
  <c r="Y90" i="42" a="1"/>
  <c r="Y90" i="42" s="1"/>
  <c r="AJ89" i="42" a="1"/>
  <c r="AJ89" i="42" s="1"/>
  <c r="AI89" i="42" a="1"/>
  <c r="AI89" i="42" s="1"/>
  <c r="AH89" i="42" a="1"/>
  <c r="AH89" i="42" s="1"/>
  <c r="AG89" i="42"/>
  <c r="AG89" i="42" a="1"/>
  <c r="AF89" i="42" a="1"/>
  <c r="AF89" i="42" s="1"/>
  <c r="AE89" i="42" a="1"/>
  <c r="AE89" i="42" s="1"/>
  <c r="AD89" i="42" a="1"/>
  <c r="AD89" i="42" s="1"/>
  <c r="AC89" i="42" a="1"/>
  <c r="AC89" i="42" s="1"/>
  <c r="AB89" i="42" a="1"/>
  <c r="AB89" i="42" s="1"/>
  <c r="AA89" i="42" a="1"/>
  <c r="AA89" i="42" s="1"/>
  <c r="Z89" i="42" a="1"/>
  <c r="Z89" i="42" s="1"/>
  <c r="Y89" i="42" a="1"/>
  <c r="Y89" i="42" s="1"/>
  <c r="AJ88" i="42"/>
  <c r="AJ88" i="42" a="1"/>
  <c r="AI88" i="42" a="1"/>
  <c r="AI88" i="42" s="1"/>
  <c r="AH88" i="42" a="1"/>
  <c r="AH88" i="42" s="1"/>
  <c r="AG88" i="42" a="1"/>
  <c r="AG88" i="42" s="1"/>
  <c r="AF88" i="42" a="1"/>
  <c r="AF88" i="42" s="1"/>
  <c r="AE88" i="42" a="1"/>
  <c r="AE88" i="42" s="1"/>
  <c r="AD88" i="42" a="1"/>
  <c r="AD88" i="42" s="1"/>
  <c r="AC88" i="42" a="1"/>
  <c r="AC88" i="42" s="1"/>
  <c r="AB88" i="42" a="1"/>
  <c r="AB88" i="42" s="1"/>
  <c r="AA88" i="42"/>
  <c r="AA88" i="42" a="1"/>
  <c r="Z88" i="42" a="1"/>
  <c r="Z88" i="42" s="1"/>
  <c r="Y88" i="42" a="1"/>
  <c r="Y88" i="42" s="1"/>
  <c r="AJ87" i="42" a="1"/>
  <c r="AJ87" i="42" s="1"/>
  <c r="AI87" i="42" a="1"/>
  <c r="AI87" i="42" s="1"/>
  <c r="AH87" i="42" a="1"/>
  <c r="AH87" i="42" s="1"/>
  <c r="AG87" i="42" a="1"/>
  <c r="AG87" i="42" s="1"/>
  <c r="AF87" i="42" a="1"/>
  <c r="AF87" i="42" s="1"/>
  <c r="AE87" i="42" a="1"/>
  <c r="AE87" i="42" s="1"/>
  <c r="AD87" i="42"/>
  <c r="AD87" i="42" a="1"/>
  <c r="AC87" i="42" a="1"/>
  <c r="AC87" i="42" s="1"/>
  <c r="AB87" i="42" a="1"/>
  <c r="AB87" i="42" s="1"/>
  <c r="AA87" i="42" a="1"/>
  <c r="AA87" i="42" s="1"/>
  <c r="Z87" i="42" a="1"/>
  <c r="Z87" i="42" s="1"/>
  <c r="Y87" i="42" a="1"/>
  <c r="Y87" i="42" s="1"/>
  <c r="AJ86" i="42" a="1"/>
  <c r="AJ86" i="42" s="1"/>
  <c r="AI86" i="42" a="1"/>
  <c r="AI86" i="42" s="1"/>
  <c r="AH86" i="42" a="1"/>
  <c r="AH86" i="42" s="1"/>
  <c r="AG86" i="42"/>
  <c r="AG86" i="42" a="1"/>
  <c r="AF86" i="42" a="1"/>
  <c r="AF86" i="42" s="1"/>
  <c r="AE86" i="42" a="1"/>
  <c r="AE86" i="42" s="1"/>
  <c r="AD86" i="42" a="1"/>
  <c r="AD86" i="42" s="1"/>
  <c r="AC86" i="42" a="1"/>
  <c r="AC86" i="42" s="1"/>
  <c r="AB86" i="42" a="1"/>
  <c r="AB86" i="42" s="1"/>
  <c r="AA86" i="42" a="1"/>
  <c r="AA86" i="42" s="1"/>
  <c r="Z86" i="42" a="1"/>
  <c r="Z86" i="42" s="1"/>
  <c r="Y86" i="42" a="1"/>
  <c r="Y86" i="42" s="1"/>
  <c r="AJ85" i="42"/>
  <c r="AJ85" i="42" a="1"/>
  <c r="AI85" i="42" a="1"/>
  <c r="AI85" i="42" s="1"/>
  <c r="AH85" i="42" a="1"/>
  <c r="AH85" i="42" s="1"/>
  <c r="AG85" i="42" a="1"/>
  <c r="AG85" i="42" s="1"/>
  <c r="AF85" i="42" a="1"/>
  <c r="AF85" i="42" s="1"/>
  <c r="AE85" i="42" a="1"/>
  <c r="AE85" i="42" s="1"/>
  <c r="AD85" i="42" a="1"/>
  <c r="AD85" i="42" s="1"/>
  <c r="AC85" i="42" a="1"/>
  <c r="AC85" i="42" s="1"/>
  <c r="AB85" i="42" a="1"/>
  <c r="AB85" i="42" s="1"/>
  <c r="AA85" i="42"/>
  <c r="AA85" i="42" a="1"/>
  <c r="Z85" i="42" a="1"/>
  <c r="Z85" i="42" s="1"/>
  <c r="Y85" i="42" a="1"/>
  <c r="Y85" i="42" s="1"/>
  <c r="AJ84" i="42" a="1"/>
  <c r="AJ84" i="42" s="1"/>
  <c r="AI84" i="42" a="1"/>
  <c r="AI84" i="42" s="1"/>
  <c r="AH84" i="42" a="1"/>
  <c r="AH84" i="42" s="1"/>
  <c r="AG84" i="42" a="1"/>
  <c r="AG84" i="42" s="1"/>
  <c r="AF84" i="42" a="1"/>
  <c r="AF84" i="42" s="1"/>
  <c r="AE84" i="42"/>
  <c r="AE84" i="42" a="1"/>
  <c r="AD84" i="42"/>
  <c r="AD84" i="42" a="1"/>
  <c r="AC84" i="42"/>
  <c r="AC84" i="42" a="1"/>
  <c r="AB84" i="42"/>
  <c r="AB84" i="42" a="1"/>
  <c r="AA84" i="42"/>
  <c r="AA84" i="42" a="1"/>
  <c r="Z84" i="42"/>
  <c r="Z84" i="42" a="1"/>
  <c r="Y84" i="42"/>
  <c r="Y84" i="42" a="1"/>
  <c r="AJ83" i="42"/>
  <c r="AJ83" i="42" a="1"/>
  <c r="AI83" i="42"/>
  <c r="AI83" i="42" a="1"/>
  <c r="AH83" i="42"/>
  <c r="AH83" i="42" a="1"/>
  <c r="AG83" i="42" a="1"/>
  <c r="AG83" i="42" s="1"/>
  <c r="AF83" i="42"/>
  <c r="AF83" i="42" a="1"/>
  <c r="AE83" i="42"/>
  <c r="AE83" i="42" a="1"/>
  <c r="AD83" i="42" a="1"/>
  <c r="AD83" i="42" s="1"/>
  <c r="AC83" i="42"/>
  <c r="AC83" i="42" a="1"/>
  <c r="AB83" i="42"/>
  <c r="AB83" i="42" a="1"/>
  <c r="AA83" i="42" a="1"/>
  <c r="AA83" i="42" s="1"/>
  <c r="Z83" i="42"/>
  <c r="Z83" i="42" a="1"/>
  <c r="Y83" i="42"/>
  <c r="Y83" i="42" a="1"/>
  <c r="AJ82" i="42" a="1"/>
  <c r="AJ82" i="42" s="1"/>
  <c r="AI82" i="42"/>
  <c r="AI82" i="42" a="1"/>
  <c r="AH82" i="42"/>
  <c r="AH82" i="42" a="1"/>
  <c r="AG82" i="42" a="1"/>
  <c r="AG82" i="42" s="1"/>
  <c r="AF82" i="42"/>
  <c r="AF82" i="42" a="1"/>
  <c r="AE82" i="42"/>
  <c r="AE82" i="42" a="1"/>
  <c r="AD82" i="42" a="1"/>
  <c r="AD82" i="42" s="1"/>
  <c r="AC82" i="42"/>
  <c r="AC82" i="42" a="1"/>
  <c r="AB82" i="42"/>
  <c r="AB82" i="42" a="1"/>
  <c r="AA82" i="42" a="1"/>
  <c r="AA82" i="42" s="1"/>
  <c r="Z82" i="42"/>
  <c r="Z82" i="42" a="1"/>
  <c r="Y82" i="42"/>
  <c r="Y82" i="42" a="1"/>
  <c r="AJ81" i="42" a="1"/>
  <c r="AJ81" i="42" s="1"/>
  <c r="AI81" i="42"/>
  <c r="AI81" i="42" a="1"/>
  <c r="AH81" i="42"/>
  <c r="AH81" i="42" a="1"/>
  <c r="AG81" i="42" a="1"/>
  <c r="AG81" i="42" s="1"/>
  <c r="AF81" i="42"/>
  <c r="AF81" i="42" a="1"/>
  <c r="AE81" i="42"/>
  <c r="AE81" i="42" a="1"/>
  <c r="AD81" i="42" a="1"/>
  <c r="AD81" i="42" s="1"/>
  <c r="AC81" i="42"/>
  <c r="AC81" i="42" a="1"/>
  <c r="AB81" i="42"/>
  <c r="AB81" i="42" a="1"/>
  <c r="AA81" i="42" a="1"/>
  <c r="AA81" i="42" s="1"/>
  <c r="Z81" i="42"/>
  <c r="Z81" i="42" a="1"/>
  <c r="Y81" i="42"/>
  <c r="Y81" i="42" a="1"/>
  <c r="AJ80" i="42" a="1"/>
  <c r="AJ80" i="42" s="1"/>
  <c r="AI80" i="42"/>
  <c r="AI80" i="42" a="1"/>
  <c r="AH80" i="42"/>
  <c r="AH80" i="42" a="1"/>
  <c r="AG80" i="42" a="1"/>
  <c r="AG80" i="42" s="1"/>
  <c r="AF80" i="42"/>
  <c r="AF80" i="42" a="1"/>
  <c r="AE80" i="42"/>
  <c r="AE80" i="42" a="1"/>
  <c r="AD80" i="42" a="1"/>
  <c r="AD80" i="42" s="1"/>
  <c r="AC80" i="42"/>
  <c r="AC80" i="42" a="1"/>
  <c r="AB80" i="42"/>
  <c r="AB80" i="42" a="1"/>
  <c r="AA80" i="42" a="1"/>
  <c r="AA80" i="42" s="1"/>
  <c r="Z80" i="42"/>
  <c r="Z80" i="42" a="1"/>
  <c r="Y80" i="42"/>
  <c r="Y80" i="42" a="1"/>
  <c r="AJ79" i="42" a="1"/>
  <c r="AJ79" i="42" s="1"/>
  <c r="AI79" i="42"/>
  <c r="AI79" i="42" a="1"/>
  <c r="AH79" i="42"/>
  <c r="AH79" i="42" a="1"/>
  <c r="AG79" i="42" a="1"/>
  <c r="AG79" i="42" s="1"/>
  <c r="AF79" i="42"/>
  <c r="AF79" i="42" a="1"/>
  <c r="AE79" i="42"/>
  <c r="AE79" i="42" a="1"/>
  <c r="AD79" i="42" a="1"/>
  <c r="AD79" i="42" s="1"/>
  <c r="AC79" i="42"/>
  <c r="AC79" i="42" a="1"/>
  <c r="AB79" i="42"/>
  <c r="AB79" i="42" a="1"/>
  <c r="AA79" i="42" a="1"/>
  <c r="AA79" i="42" s="1"/>
  <c r="Z79" i="42"/>
  <c r="Z79" i="42" a="1"/>
  <c r="Y79" i="42"/>
  <c r="Y79" i="42" a="1"/>
  <c r="AJ78" i="42" a="1"/>
  <c r="AJ78" i="42" s="1"/>
  <c r="AI78" i="42"/>
  <c r="AI78" i="42" a="1"/>
  <c r="AH78" i="42"/>
  <c r="AH78" i="42" a="1"/>
  <c r="AG78" i="42" a="1"/>
  <c r="AG78" i="42" s="1"/>
  <c r="AF78" i="42"/>
  <c r="AF78" i="42" a="1"/>
  <c r="AE78" i="42"/>
  <c r="AE78" i="42" a="1"/>
  <c r="AD78" i="42" a="1"/>
  <c r="AD78" i="42" s="1"/>
  <c r="AC78" i="42"/>
  <c r="AC78" i="42" a="1"/>
  <c r="AB78" i="42"/>
  <c r="AB78" i="42" a="1"/>
  <c r="AA78" i="42" a="1"/>
  <c r="AA78" i="42" s="1"/>
  <c r="Z78" i="42"/>
  <c r="Z78" i="42" a="1"/>
  <c r="Y78" i="42"/>
  <c r="Y78" i="42" a="1"/>
  <c r="AJ77" i="42" a="1"/>
  <c r="AJ77" i="42" s="1"/>
  <c r="AI77" i="42"/>
  <c r="AI77" i="42" a="1"/>
  <c r="AH77" i="42"/>
  <c r="AH77" i="42" a="1"/>
  <c r="AG77" i="42" a="1"/>
  <c r="AG77" i="42" s="1"/>
  <c r="AF77" i="42"/>
  <c r="AF77" i="42" a="1"/>
  <c r="AE77" i="42"/>
  <c r="AE77" i="42" a="1"/>
  <c r="AD77" i="42" a="1"/>
  <c r="AD77" i="42" s="1"/>
  <c r="AC77" i="42"/>
  <c r="AC77" i="42" a="1"/>
  <c r="AB77" i="42"/>
  <c r="AB77" i="42" a="1"/>
  <c r="AA77" i="42" a="1"/>
  <c r="AA77" i="42" s="1"/>
  <c r="Z77" i="42"/>
  <c r="Z77" i="42" a="1"/>
  <c r="Y77" i="42"/>
  <c r="Y77" i="42" a="1"/>
  <c r="AJ76" i="42" a="1"/>
  <c r="AJ76" i="42" s="1"/>
  <c r="AI76" i="42"/>
  <c r="AI76" i="42" a="1"/>
  <c r="AH76" i="42" a="1"/>
  <c r="AH76" i="42" s="1"/>
  <c r="AG76" i="42" a="1"/>
  <c r="AG76" i="42" s="1"/>
  <c r="AF76" i="42"/>
  <c r="AF76" i="42" a="1"/>
  <c r="AE76" i="42" a="1"/>
  <c r="AE76" i="42" s="1"/>
  <c r="AD76" i="42" a="1"/>
  <c r="AD76" i="42" s="1"/>
  <c r="AC76" i="42" a="1"/>
  <c r="AC76" i="42" s="1"/>
  <c r="AB76" i="42" a="1"/>
  <c r="AB76" i="42" s="1"/>
  <c r="AA76" i="42" a="1"/>
  <c r="AA76" i="42" s="1"/>
  <c r="Z76" i="42" a="1"/>
  <c r="Z76" i="42" s="1"/>
  <c r="Y76" i="42" a="1"/>
  <c r="Y76" i="42" s="1"/>
  <c r="AJ75" i="42" a="1"/>
  <c r="AJ75" i="42" s="1"/>
  <c r="AI75" i="42" a="1"/>
  <c r="AI75" i="42" s="1"/>
  <c r="AH75" i="42" a="1"/>
  <c r="AH75" i="42" s="1"/>
  <c r="AG75" i="42" a="1"/>
  <c r="AG75" i="42" s="1"/>
  <c r="AF75" i="42" a="1"/>
  <c r="AF75" i="42" s="1"/>
  <c r="AE75" i="42" a="1"/>
  <c r="AE75" i="42" s="1"/>
  <c r="AD75" i="42" a="1"/>
  <c r="AD75" i="42" s="1"/>
  <c r="AC75" i="42" a="1"/>
  <c r="AC75" i="42" s="1"/>
  <c r="AB75" i="42" a="1"/>
  <c r="AB75" i="42" s="1"/>
  <c r="AA75" i="42" a="1"/>
  <c r="AA75" i="42" s="1"/>
  <c r="Z75" i="42" a="1"/>
  <c r="Z75" i="42" s="1"/>
  <c r="Y75" i="42" a="1"/>
  <c r="Y75" i="42" s="1"/>
  <c r="AJ74" i="42" a="1"/>
  <c r="AJ74" i="42" s="1"/>
  <c r="AI74" i="42" a="1"/>
  <c r="AI74" i="42" s="1"/>
  <c r="AH74" i="42" a="1"/>
  <c r="AH74" i="42" s="1"/>
  <c r="AG74" i="42" a="1"/>
  <c r="AG74" i="42" s="1"/>
  <c r="AF74" i="42" a="1"/>
  <c r="AF74" i="42" s="1"/>
  <c r="AE74" i="42" a="1"/>
  <c r="AE74" i="42" s="1"/>
  <c r="AD74" i="42" a="1"/>
  <c r="AD74" i="42" s="1"/>
  <c r="AC74" i="42" a="1"/>
  <c r="AC74" i="42" s="1"/>
  <c r="AB74" i="42" a="1"/>
  <c r="AB74" i="42" s="1"/>
  <c r="AA74" i="42" a="1"/>
  <c r="AA74" i="42" s="1"/>
  <c r="Z74" i="42" a="1"/>
  <c r="Z74" i="42" s="1"/>
  <c r="Y74" i="42" a="1"/>
  <c r="Y74" i="42" s="1"/>
  <c r="AJ73" i="42" a="1"/>
  <c r="AJ73" i="42" s="1"/>
  <c r="AI73" i="42" a="1"/>
  <c r="AI73" i="42" s="1"/>
  <c r="AH73" i="42" a="1"/>
  <c r="AH73" i="42" s="1"/>
  <c r="AG73" i="42" a="1"/>
  <c r="AG73" i="42" s="1"/>
  <c r="AF73" i="42" a="1"/>
  <c r="AF73" i="42" s="1"/>
  <c r="AE73" i="42" a="1"/>
  <c r="AE73" i="42" s="1"/>
  <c r="AD73" i="42" a="1"/>
  <c r="AD73" i="42" s="1"/>
  <c r="AC73" i="42" a="1"/>
  <c r="AC73" i="42" s="1"/>
  <c r="AB73" i="42" a="1"/>
  <c r="AB73" i="42" s="1"/>
  <c r="AA73" i="42" a="1"/>
  <c r="AA73" i="42" s="1"/>
  <c r="Z73" i="42" a="1"/>
  <c r="Z73" i="42" s="1"/>
  <c r="Y73" i="42" a="1"/>
  <c r="Y73" i="42" s="1"/>
  <c r="AJ72" i="42" a="1"/>
  <c r="AJ72" i="42" s="1"/>
  <c r="AI72" i="42" a="1"/>
  <c r="AI72" i="42" s="1"/>
  <c r="AH72" i="42" a="1"/>
  <c r="AH72" i="42" s="1"/>
  <c r="AG72" i="42" a="1"/>
  <c r="AG72" i="42" s="1"/>
  <c r="AF72" i="42" a="1"/>
  <c r="AF72" i="42" s="1"/>
  <c r="AE72" i="42" a="1"/>
  <c r="AE72" i="42" s="1"/>
  <c r="AD72" i="42" a="1"/>
  <c r="AD72" i="42" s="1"/>
  <c r="AC72" i="42" a="1"/>
  <c r="AC72" i="42" s="1"/>
  <c r="AB72" i="42" a="1"/>
  <c r="AB72" i="42" s="1"/>
  <c r="AA72" i="42" a="1"/>
  <c r="AA72" i="42" s="1"/>
  <c r="Z72" i="42" a="1"/>
  <c r="Z72" i="42" s="1"/>
  <c r="Y72" i="42" a="1"/>
  <c r="Y72" i="42" s="1"/>
  <c r="AJ71" i="42" a="1"/>
  <c r="AJ71" i="42" s="1"/>
  <c r="AI71" i="42" a="1"/>
  <c r="AI71" i="42" s="1"/>
  <c r="AH71" i="42" a="1"/>
  <c r="AH71" i="42" s="1"/>
  <c r="AG71" i="42" a="1"/>
  <c r="AG71" i="42" s="1"/>
  <c r="AF71" i="42" a="1"/>
  <c r="AF71" i="42" s="1"/>
  <c r="AE71" i="42" a="1"/>
  <c r="AE71" i="42" s="1"/>
  <c r="AD71" i="42" a="1"/>
  <c r="AD71" i="42" s="1"/>
  <c r="AC71" i="42" a="1"/>
  <c r="AC71" i="42" s="1"/>
  <c r="AB71" i="42" a="1"/>
  <c r="AB71" i="42" s="1"/>
  <c r="AA71" i="42" a="1"/>
  <c r="AA71" i="42" s="1"/>
  <c r="Z71" i="42" a="1"/>
  <c r="Z71" i="42" s="1"/>
  <c r="Y71" i="42" a="1"/>
  <c r="Y71" i="42" s="1"/>
  <c r="AJ70" i="42" a="1"/>
  <c r="AJ70" i="42" s="1"/>
  <c r="AI70" i="42" a="1"/>
  <c r="AI70" i="42" s="1"/>
  <c r="AH70" i="42" a="1"/>
  <c r="AH70" i="42" s="1"/>
  <c r="AG70" i="42" a="1"/>
  <c r="AG70" i="42" s="1"/>
  <c r="AF70" i="42" a="1"/>
  <c r="AF70" i="42" s="1"/>
  <c r="AE70" i="42" a="1"/>
  <c r="AE70" i="42" s="1"/>
  <c r="AD70" i="42" a="1"/>
  <c r="AD70" i="42" s="1"/>
  <c r="AC70" i="42" a="1"/>
  <c r="AC70" i="42" s="1"/>
  <c r="AB70" i="42" a="1"/>
  <c r="AB70" i="42" s="1"/>
  <c r="AA70" i="42" a="1"/>
  <c r="AA70" i="42" s="1"/>
  <c r="Z70" i="42" a="1"/>
  <c r="Z70" i="42" s="1"/>
  <c r="Y70" i="42" a="1"/>
  <c r="Y70" i="42" s="1"/>
  <c r="AJ69" i="42" a="1"/>
  <c r="AJ69" i="42" s="1"/>
  <c r="AI69" i="42" a="1"/>
  <c r="AI69" i="42" s="1"/>
  <c r="AH69" i="42" a="1"/>
  <c r="AH69" i="42" s="1"/>
  <c r="AG69" i="42" a="1"/>
  <c r="AG69" i="42" s="1"/>
  <c r="AF69" i="42" a="1"/>
  <c r="AF69" i="42" s="1"/>
  <c r="AE69" i="42" a="1"/>
  <c r="AE69" i="42" s="1"/>
  <c r="AD69" i="42" a="1"/>
  <c r="AD69" i="42" s="1"/>
  <c r="AC69" i="42" a="1"/>
  <c r="AC69" i="42" s="1"/>
  <c r="AB69" i="42" a="1"/>
  <c r="AB69" i="42" s="1"/>
  <c r="AA69" i="42" a="1"/>
  <c r="AA69" i="42" s="1"/>
  <c r="Z69" i="42" a="1"/>
  <c r="Z69" i="42" s="1"/>
  <c r="Y69" i="42" a="1"/>
  <c r="Y69" i="42" s="1"/>
  <c r="AJ68" i="42" a="1"/>
  <c r="AJ68" i="42" s="1"/>
  <c r="AI68" i="42" a="1"/>
  <c r="AI68" i="42" s="1"/>
  <c r="AH68" i="42" a="1"/>
  <c r="AH68" i="42" s="1"/>
  <c r="AG68" i="42" a="1"/>
  <c r="AG68" i="42" s="1"/>
  <c r="AF68" i="42" a="1"/>
  <c r="AF68" i="42" s="1"/>
  <c r="AE68" i="42" a="1"/>
  <c r="AE68" i="42" s="1"/>
  <c r="AD68" i="42" a="1"/>
  <c r="AD68" i="42" s="1"/>
  <c r="AC68" i="42" a="1"/>
  <c r="AC68" i="42" s="1"/>
  <c r="AB68" i="42" a="1"/>
  <c r="AB68" i="42" s="1"/>
  <c r="AA68" i="42" a="1"/>
  <c r="AA68" i="42" s="1"/>
  <c r="Z68" i="42" a="1"/>
  <c r="Z68" i="42" s="1"/>
  <c r="Y68" i="42" a="1"/>
  <c r="Y68" i="42" s="1"/>
  <c r="AJ67" i="42" a="1"/>
  <c r="AJ67" i="42" s="1"/>
  <c r="AI67" i="42" a="1"/>
  <c r="AI67" i="42" s="1"/>
  <c r="AH67" i="42" a="1"/>
  <c r="AH67" i="42" s="1"/>
  <c r="AG67" i="42" a="1"/>
  <c r="AG67" i="42" s="1"/>
  <c r="AF67" i="42" a="1"/>
  <c r="AF67" i="42" s="1"/>
  <c r="AE67" i="42" a="1"/>
  <c r="AE67" i="42" s="1"/>
  <c r="AD67" i="42" a="1"/>
  <c r="AD67" i="42" s="1"/>
  <c r="AC67" i="42" a="1"/>
  <c r="AC67" i="42" s="1"/>
  <c r="AB67" i="42" a="1"/>
  <c r="AB67" i="42" s="1"/>
  <c r="AA67" i="42" a="1"/>
  <c r="AA67" i="42" s="1"/>
  <c r="Z67" i="42" a="1"/>
  <c r="Z67" i="42" s="1"/>
  <c r="Y67" i="42" a="1"/>
  <c r="Y67" i="42" s="1"/>
  <c r="AJ66" i="42" a="1"/>
  <c r="AJ66" i="42" s="1"/>
  <c r="AI66" i="42" a="1"/>
  <c r="AI66" i="42" s="1"/>
  <c r="AH66" i="42" a="1"/>
  <c r="AH66" i="42" s="1"/>
  <c r="AG66" i="42" a="1"/>
  <c r="AG66" i="42" s="1"/>
  <c r="AF66" i="42" a="1"/>
  <c r="AF66" i="42" s="1"/>
  <c r="AE66" i="42" a="1"/>
  <c r="AE66" i="42" s="1"/>
  <c r="AD66" i="42" a="1"/>
  <c r="AD66" i="42" s="1"/>
  <c r="AC66" i="42" a="1"/>
  <c r="AC66" i="42" s="1"/>
  <c r="AB66" i="42" a="1"/>
  <c r="AB66" i="42" s="1"/>
  <c r="AA66" i="42" a="1"/>
  <c r="AA66" i="42" s="1"/>
  <c r="Z66" i="42" a="1"/>
  <c r="Z66" i="42" s="1"/>
  <c r="Y66" i="42" a="1"/>
  <c r="Y66" i="42" s="1"/>
  <c r="AJ65" i="42" a="1"/>
  <c r="AJ65" i="42" s="1"/>
  <c r="AI65" i="42" a="1"/>
  <c r="AI65" i="42" s="1"/>
  <c r="AH65" i="42" a="1"/>
  <c r="AH65" i="42" s="1"/>
  <c r="AG65" i="42" a="1"/>
  <c r="AG65" i="42" s="1"/>
  <c r="AF65" i="42" a="1"/>
  <c r="AF65" i="42" s="1"/>
  <c r="AE65" i="42" a="1"/>
  <c r="AE65" i="42" s="1"/>
  <c r="AD65" i="42" a="1"/>
  <c r="AD65" i="42" s="1"/>
  <c r="AC65" i="42" a="1"/>
  <c r="AC65" i="42" s="1"/>
  <c r="AB65" i="42" a="1"/>
  <c r="AB65" i="42" s="1"/>
  <c r="AA65" i="42" a="1"/>
  <c r="AA65" i="42" s="1"/>
  <c r="Z65" i="42" a="1"/>
  <c r="Z65" i="42" s="1"/>
  <c r="Y65" i="42" a="1"/>
  <c r="Y65" i="42" s="1"/>
  <c r="AJ64" i="42" a="1"/>
  <c r="AJ64" i="42" s="1"/>
  <c r="AI64" i="42" a="1"/>
  <c r="AI64" i="42" s="1"/>
  <c r="AH64" i="42" a="1"/>
  <c r="AH64" i="42" s="1"/>
  <c r="AG64" i="42" a="1"/>
  <c r="AG64" i="42" s="1"/>
  <c r="AF64" i="42" a="1"/>
  <c r="AF64" i="42" s="1"/>
  <c r="AE64" i="42" a="1"/>
  <c r="AE64" i="42" s="1"/>
  <c r="AD64" i="42" a="1"/>
  <c r="AD64" i="42" s="1"/>
  <c r="AC64" i="42" a="1"/>
  <c r="AC64" i="42" s="1"/>
  <c r="AB64" i="42" a="1"/>
  <c r="AB64" i="42" s="1"/>
  <c r="AA64" i="42" a="1"/>
  <c r="AA64" i="42" s="1"/>
  <c r="Z64" i="42" a="1"/>
  <c r="Z64" i="42" s="1"/>
  <c r="Y64" i="42" a="1"/>
  <c r="Y64" i="42" s="1"/>
  <c r="AJ63" i="42" a="1"/>
  <c r="AJ63" i="42" s="1"/>
  <c r="AI63" i="42" a="1"/>
  <c r="AI63" i="42" s="1"/>
  <c r="AH63" i="42" a="1"/>
  <c r="AH63" i="42" s="1"/>
  <c r="AG63" i="42" a="1"/>
  <c r="AG63" i="42" s="1"/>
  <c r="AF63" i="42" a="1"/>
  <c r="AF63" i="42" s="1"/>
  <c r="AE63" i="42" a="1"/>
  <c r="AE63" i="42" s="1"/>
  <c r="AD63" i="42" a="1"/>
  <c r="AD63" i="42" s="1"/>
  <c r="AC63" i="42" a="1"/>
  <c r="AC63" i="42" s="1"/>
  <c r="AB63" i="42" a="1"/>
  <c r="AB63" i="42" s="1"/>
  <c r="AA63" i="42" a="1"/>
  <c r="AA63" i="42" s="1"/>
  <c r="Z63" i="42" a="1"/>
  <c r="Z63" i="42" s="1"/>
  <c r="Y63" i="42" a="1"/>
  <c r="Y63" i="42" s="1"/>
  <c r="AJ62" i="42" a="1"/>
  <c r="AJ62" i="42" s="1"/>
  <c r="AI62" i="42" a="1"/>
  <c r="AI62" i="42" s="1"/>
  <c r="AH62" i="42" a="1"/>
  <c r="AH62" i="42" s="1"/>
  <c r="AG62" i="42" a="1"/>
  <c r="AG62" i="42" s="1"/>
  <c r="AF62" i="42" a="1"/>
  <c r="AF62" i="42" s="1"/>
  <c r="AE62" i="42" a="1"/>
  <c r="AE62" i="42" s="1"/>
  <c r="AD62" i="42" a="1"/>
  <c r="AD62" i="42" s="1"/>
  <c r="AC62" i="42" a="1"/>
  <c r="AC62" i="42" s="1"/>
  <c r="AB62" i="42" a="1"/>
  <c r="AB62" i="42" s="1"/>
  <c r="AA62" i="42" a="1"/>
  <c r="AA62" i="42" s="1"/>
  <c r="Z62" i="42" a="1"/>
  <c r="Z62" i="42" s="1"/>
  <c r="Y62" i="42" a="1"/>
  <c r="Y62" i="42" s="1"/>
  <c r="AJ61" i="42" a="1"/>
  <c r="AJ61" i="42" s="1"/>
  <c r="AI61" i="42" a="1"/>
  <c r="AI61" i="42" s="1"/>
  <c r="AH61" i="42" a="1"/>
  <c r="AH61" i="42" s="1"/>
  <c r="AG61" i="42" a="1"/>
  <c r="AG61" i="42" s="1"/>
  <c r="AF61" i="42" a="1"/>
  <c r="AF61" i="42" s="1"/>
  <c r="AE61" i="42" a="1"/>
  <c r="AE61" i="42" s="1"/>
  <c r="AD61" i="42" a="1"/>
  <c r="AD61" i="42" s="1"/>
  <c r="AC61" i="42" a="1"/>
  <c r="AC61" i="42" s="1"/>
  <c r="AB61" i="42" a="1"/>
  <c r="AB61" i="42" s="1"/>
  <c r="AA61" i="42" a="1"/>
  <c r="AA61" i="42" s="1"/>
  <c r="Z61" i="42" a="1"/>
  <c r="Z61" i="42" s="1"/>
  <c r="Y61" i="42" a="1"/>
  <c r="Y61" i="42" s="1"/>
  <c r="AJ60" i="42" a="1"/>
  <c r="AJ60" i="42" s="1"/>
  <c r="AI60" i="42" a="1"/>
  <c r="AI60" i="42" s="1"/>
  <c r="AH60" i="42" a="1"/>
  <c r="AH60" i="42" s="1"/>
  <c r="AG60" i="42" a="1"/>
  <c r="AG60" i="42" s="1"/>
  <c r="AF60" i="42" a="1"/>
  <c r="AF60" i="42" s="1"/>
  <c r="AE60" i="42" a="1"/>
  <c r="AE60" i="42" s="1"/>
  <c r="AD60" i="42" a="1"/>
  <c r="AD60" i="42" s="1"/>
  <c r="AC60" i="42" a="1"/>
  <c r="AC60" i="42" s="1"/>
  <c r="AB60" i="42" a="1"/>
  <c r="AB60" i="42" s="1"/>
  <c r="AA60" i="42" a="1"/>
  <c r="AA60" i="42" s="1"/>
  <c r="Z60" i="42" a="1"/>
  <c r="Z60" i="42" s="1"/>
  <c r="Y60" i="42" a="1"/>
  <c r="Y60" i="42" s="1"/>
  <c r="AJ59" i="42" a="1"/>
  <c r="AJ59" i="42" s="1"/>
  <c r="AI59" i="42" a="1"/>
  <c r="AI59" i="42" s="1"/>
  <c r="AH59" i="42" a="1"/>
  <c r="AH59" i="42" s="1"/>
  <c r="AG59" i="42" a="1"/>
  <c r="AG59" i="42" s="1"/>
  <c r="AF59" i="42" a="1"/>
  <c r="AF59" i="42" s="1"/>
  <c r="AE59" i="42" a="1"/>
  <c r="AE59" i="42" s="1"/>
  <c r="AD59" i="42" a="1"/>
  <c r="AD59" i="42" s="1"/>
  <c r="AC59" i="42" a="1"/>
  <c r="AC59" i="42" s="1"/>
  <c r="AB59" i="42" a="1"/>
  <c r="AB59" i="42" s="1"/>
  <c r="AA59" i="42" a="1"/>
  <c r="AA59" i="42" s="1"/>
  <c r="Z59" i="42" a="1"/>
  <c r="Z59" i="42" s="1"/>
  <c r="Y59" i="42" a="1"/>
  <c r="Y59" i="42" s="1"/>
  <c r="AJ58" i="42" a="1"/>
  <c r="AJ58" i="42" s="1"/>
  <c r="AI58" i="42" a="1"/>
  <c r="AI58" i="42" s="1"/>
  <c r="AH58" i="42" a="1"/>
  <c r="AH58" i="42" s="1"/>
  <c r="AG58" i="42" a="1"/>
  <c r="AG58" i="42" s="1"/>
  <c r="AF58" i="42" a="1"/>
  <c r="AF58" i="42" s="1"/>
  <c r="AE58" i="42" a="1"/>
  <c r="AE58" i="42" s="1"/>
  <c r="AD58" i="42" a="1"/>
  <c r="AD58" i="42" s="1"/>
  <c r="AC58" i="42" a="1"/>
  <c r="AC58" i="42" s="1"/>
  <c r="AB58" i="42" a="1"/>
  <c r="AB58" i="42" s="1"/>
  <c r="AA58" i="42" a="1"/>
  <c r="AA58" i="42" s="1"/>
  <c r="Z58" i="42" a="1"/>
  <c r="Z58" i="42" s="1"/>
  <c r="Y58" i="42" a="1"/>
  <c r="Y58" i="42" s="1"/>
  <c r="AJ57" i="42" a="1"/>
  <c r="AJ57" i="42" s="1"/>
  <c r="AI57" i="42" a="1"/>
  <c r="AI57" i="42" s="1"/>
  <c r="AH57" i="42" a="1"/>
  <c r="AH57" i="42" s="1"/>
  <c r="AG57" i="42" a="1"/>
  <c r="AG57" i="42" s="1"/>
  <c r="AF57" i="42" a="1"/>
  <c r="AF57" i="42" s="1"/>
  <c r="AE57" i="42" a="1"/>
  <c r="AE57" i="42" s="1"/>
  <c r="AD57" i="42" a="1"/>
  <c r="AD57" i="42" s="1"/>
  <c r="AC57" i="42" a="1"/>
  <c r="AC57" i="42" s="1"/>
  <c r="AB57" i="42" a="1"/>
  <c r="AB57" i="42" s="1"/>
  <c r="AA57" i="42" a="1"/>
  <c r="AA57" i="42" s="1"/>
  <c r="Z57" i="42" a="1"/>
  <c r="Z57" i="42" s="1"/>
  <c r="Y57" i="42" a="1"/>
  <c r="Y57" i="42" s="1"/>
  <c r="AJ56" i="42" a="1"/>
  <c r="AJ56" i="42" s="1"/>
  <c r="AI56" i="42" a="1"/>
  <c r="AI56" i="42" s="1"/>
  <c r="AH56" i="42" a="1"/>
  <c r="AH56" i="42" s="1"/>
  <c r="AG56" i="42" a="1"/>
  <c r="AG56" i="42" s="1"/>
  <c r="AF56" i="42" a="1"/>
  <c r="AF56" i="42" s="1"/>
  <c r="AE56" i="42" a="1"/>
  <c r="AE56" i="42" s="1"/>
  <c r="AD56" i="42" a="1"/>
  <c r="AD56" i="42" s="1"/>
  <c r="AC56" i="42" a="1"/>
  <c r="AC56" i="42" s="1"/>
  <c r="AB56" i="42" a="1"/>
  <c r="AB56" i="42" s="1"/>
  <c r="AA56" i="42" a="1"/>
  <c r="AA56" i="42" s="1"/>
  <c r="Z56" i="42" a="1"/>
  <c r="Z56" i="42" s="1"/>
  <c r="Y56" i="42" a="1"/>
  <c r="Y56" i="42" s="1"/>
  <c r="AJ55" i="42" a="1"/>
  <c r="AJ55" i="42" s="1"/>
  <c r="AI55" i="42" a="1"/>
  <c r="AI55" i="42" s="1"/>
  <c r="AH55" i="42" a="1"/>
  <c r="AH55" i="42" s="1"/>
  <c r="AG55" i="42" a="1"/>
  <c r="AG55" i="42" s="1"/>
  <c r="AF55" i="42" a="1"/>
  <c r="AF55" i="42" s="1"/>
  <c r="AE55" i="42" a="1"/>
  <c r="AE55" i="42" s="1"/>
  <c r="AD55" i="42" a="1"/>
  <c r="AD55" i="42" s="1"/>
  <c r="AC55" i="42" a="1"/>
  <c r="AC55" i="42" s="1"/>
  <c r="AB55" i="42"/>
  <c r="AB55" i="42" a="1"/>
  <c r="AA55" i="42" a="1"/>
  <c r="AA55" i="42" s="1"/>
  <c r="Z55" i="42" a="1"/>
  <c r="Z55" i="42" s="1"/>
  <c r="Y55" i="42" a="1"/>
  <c r="Y55" i="42" s="1"/>
  <c r="AJ54" i="42" a="1"/>
  <c r="AJ54" i="42" s="1"/>
  <c r="AI54" i="42" a="1"/>
  <c r="AI54" i="42" s="1"/>
  <c r="AH54" i="42" a="1"/>
  <c r="AH54" i="42" s="1"/>
  <c r="AG54" i="42" a="1"/>
  <c r="AG54" i="42" s="1"/>
  <c r="AF54" i="42" a="1"/>
  <c r="AF54" i="42" s="1"/>
  <c r="AE54" i="42" a="1"/>
  <c r="AE54" i="42" s="1"/>
  <c r="AD54" i="42" a="1"/>
  <c r="AD54" i="42" s="1"/>
  <c r="AC54" i="42" a="1"/>
  <c r="AC54" i="42" s="1"/>
  <c r="AB54" i="42" a="1"/>
  <c r="AB54" i="42" s="1"/>
  <c r="AA54" i="42" a="1"/>
  <c r="AA54" i="42" s="1"/>
  <c r="Z54" i="42" a="1"/>
  <c r="Z54" i="42" s="1"/>
  <c r="Y54" i="42" a="1"/>
  <c r="Y54" i="42" s="1"/>
  <c r="AJ53" i="42" a="1"/>
  <c r="AJ53" i="42" s="1"/>
  <c r="AI53" i="42" a="1"/>
  <c r="AI53" i="42" s="1"/>
  <c r="AH53" i="42"/>
  <c r="AH53" i="42" a="1"/>
  <c r="AG53" i="42" a="1"/>
  <c r="AG53" i="42" s="1"/>
  <c r="AF53" i="42" a="1"/>
  <c r="AF53" i="42" s="1"/>
  <c r="AE53" i="42" a="1"/>
  <c r="AE53" i="42" s="1"/>
  <c r="AD53" i="42" a="1"/>
  <c r="AD53" i="42" s="1"/>
  <c r="AC53" i="42" a="1"/>
  <c r="AC53" i="42" s="1"/>
  <c r="AB53" i="42" a="1"/>
  <c r="AB53" i="42" s="1"/>
  <c r="AA53" i="42" a="1"/>
  <c r="AA53" i="42" s="1"/>
  <c r="Z53" i="42" a="1"/>
  <c r="Z53" i="42" s="1"/>
  <c r="Y53" i="42"/>
  <c r="Y53" i="42" a="1"/>
  <c r="AJ52" i="42" a="1"/>
  <c r="AJ52" i="42" s="1"/>
  <c r="AI52" i="42" a="1"/>
  <c r="AI52" i="42" s="1"/>
  <c r="AH52" i="42" a="1"/>
  <c r="AH52" i="42" s="1"/>
  <c r="AG52" i="42" a="1"/>
  <c r="AG52" i="42" s="1"/>
  <c r="AF52" i="42" a="1"/>
  <c r="AF52" i="42" s="1"/>
  <c r="AE52" i="42" a="1"/>
  <c r="AE52" i="42" s="1"/>
  <c r="AD52" i="42" a="1"/>
  <c r="AD52" i="42" s="1"/>
  <c r="AC52" i="42" a="1"/>
  <c r="AC52" i="42" s="1"/>
  <c r="AB52" i="42" a="1"/>
  <c r="AB52" i="42" s="1"/>
  <c r="AA52" i="42" a="1"/>
  <c r="AA52" i="42" s="1"/>
  <c r="Z52" i="42" a="1"/>
  <c r="Z52" i="42" s="1"/>
  <c r="Y52" i="42" a="1"/>
  <c r="Y52" i="42" s="1"/>
  <c r="AJ51" i="42" a="1"/>
  <c r="AJ51" i="42" s="1"/>
  <c r="AI51" i="42" a="1"/>
  <c r="AI51" i="42" s="1"/>
  <c r="AH51" i="42" a="1"/>
  <c r="AH51" i="42" s="1"/>
  <c r="AG51" i="42" a="1"/>
  <c r="AG51" i="42" s="1"/>
  <c r="AF51" i="42" a="1"/>
  <c r="AF51" i="42" s="1"/>
  <c r="AE51" i="42" a="1"/>
  <c r="AE51" i="42" s="1"/>
  <c r="AD51" i="42" a="1"/>
  <c r="AD51" i="42" s="1"/>
  <c r="AC51" i="42" a="1"/>
  <c r="AC51" i="42" s="1"/>
  <c r="AB51" i="42"/>
  <c r="AB51" i="42" a="1"/>
  <c r="AA51" i="42" a="1"/>
  <c r="AA51" i="42" s="1"/>
  <c r="Z51" i="42" a="1"/>
  <c r="Z51" i="42" s="1"/>
  <c r="Y51" i="42" a="1"/>
  <c r="Y51" i="42" s="1"/>
  <c r="AJ50" i="42" a="1"/>
  <c r="AJ50" i="42" s="1"/>
  <c r="AI50" i="42" a="1"/>
  <c r="AI50" i="42" s="1"/>
  <c r="AH50" i="42" a="1"/>
  <c r="AH50" i="42" s="1"/>
  <c r="AG50" i="42" a="1"/>
  <c r="AG50" i="42" s="1"/>
  <c r="AF50" i="42" a="1"/>
  <c r="AF50" i="42" s="1"/>
  <c r="AE50" i="42"/>
  <c r="AE50" i="42" a="1"/>
  <c r="AD50" i="42" a="1"/>
  <c r="AD50" i="42" s="1"/>
  <c r="AC50" i="42" a="1"/>
  <c r="AC50" i="42" s="1"/>
  <c r="AB50" i="42" a="1"/>
  <c r="AB50" i="42" s="1"/>
  <c r="AA50" i="42" a="1"/>
  <c r="AA50" i="42" s="1"/>
  <c r="Z50" i="42"/>
  <c r="Z50" i="42" a="1"/>
  <c r="Y50" i="42"/>
  <c r="Y50" i="42" a="1"/>
  <c r="AJ49" i="42" a="1"/>
  <c r="AJ49" i="42" s="1"/>
  <c r="AI49" i="42" a="1"/>
  <c r="AI49" i="42" s="1"/>
  <c r="AH49" i="42"/>
  <c r="AH49" i="42" a="1"/>
  <c r="AG49" i="42" a="1"/>
  <c r="AG49" i="42" s="1"/>
  <c r="AF49" i="42"/>
  <c r="AF49" i="42" a="1"/>
  <c r="AE49" i="42"/>
  <c r="AE49" i="42" a="1"/>
  <c r="AD49" i="42" a="1"/>
  <c r="AD49" i="42" s="1"/>
  <c r="AC49" i="42" a="1"/>
  <c r="AC49" i="42" s="1"/>
  <c r="AB49" i="42"/>
  <c r="AB49" i="42" a="1"/>
  <c r="AA49" i="42" a="1"/>
  <c r="AA49" i="42" s="1"/>
  <c r="Z49" i="42"/>
  <c r="Z49" i="42" a="1"/>
  <c r="Y49" i="42"/>
  <c r="Y49" i="42" a="1"/>
  <c r="AJ48" i="42" a="1"/>
  <c r="AJ48" i="42" s="1"/>
  <c r="AI48" i="42"/>
  <c r="AI48" i="42" a="1"/>
  <c r="AH48" i="42" a="1"/>
  <c r="AH48" i="42" s="1"/>
  <c r="AG48" i="42" a="1"/>
  <c r="AG48" i="42" s="1"/>
  <c r="AF48" i="42"/>
  <c r="AF48" i="42" a="1"/>
  <c r="AE48" i="42"/>
  <c r="AE48" i="42" a="1"/>
  <c r="AD48" i="42" a="1"/>
  <c r="AD48" i="42" s="1"/>
  <c r="AC48" i="42"/>
  <c r="AC48" i="42" a="1"/>
  <c r="AB48" i="42" a="1"/>
  <c r="AB48" i="42" s="1"/>
  <c r="AA48" i="42" a="1"/>
  <c r="AA48" i="42" s="1"/>
  <c r="Z48" i="42" a="1"/>
  <c r="Z48" i="42" s="1"/>
  <c r="Y48" i="42"/>
  <c r="Y48" i="42" a="1"/>
  <c r="AJ47" i="42" a="1"/>
  <c r="AJ47" i="42" s="1"/>
  <c r="AI47" i="42" a="1"/>
  <c r="AI47" i="42" s="1"/>
  <c r="AH47" i="42" a="1"/>
  <c r="AH47" i="42" s="1"/>
  <c r="AG47" i="42" a="1"/>
  <c r="AG47" i="42" s="1"/>
  <c r="AF47" i="42"/>
  <c r="AF47" i="42" a="1"/>
  <c r="AE47" i="42"/>
  <c r="AE47" i="42" a="1"/>
  <c r="AD47" i="42" a="1"/>
  <c r="AD47" i="42" s="1"/>
  <c r="AC47" i="42"/>
  <c r="AC47" i="42" a="1"/>
  <c r="AB47" i="42" a="1"/>
  <c r="AB47" i="42" s="1"/>
  <c r="AA47" i="42" a="1"/>
  <c r="AA47" i="42" s="1"/>
  <c r="Z47" i="42" a="1"/>
  <c r="Z47" i="42" s="1"/>
  <c r="Y47" i="42"/>
  <c r="Y47" i="42" a="1"/>
  <c r="AJ46" i="42" a="1"/>
  <c r="AJ46" i="42" s="1"/>
  <c r="AI46" i="42"/>
  <c r="AI46" i="42" a="1"/>
  <c r="AH46" i="42"/>
  <c r="AH46" i="42" a="1"/>
  <c r="AG46" i="42" a="1"/>
  <c r="AG46" i="42" s="1"/>
  <c r="AF46" i="42"/>
  <c r="AF46" i="42" a="1"/>
  <c r="AE46" i="42" a="1"/>
  <c r="AE46" i="42" s="1"/>
  <c r="AD46" i="42" a="1"/>
  <c r="AD46" i="42" s="1"/>
  <c r="AC46" i="42" a="1"/>
  <c r="AC46" i="42" s="1"/>
  <c r="AB46" i="42"/>
  <c r="AB46" i="42" a="1"/>
  <c r="AA46" i="42" a="1"/>
  <c r="AA46" i="42" s="1"/>
  <c r="Z46" i="42"/>
  <c r="Z46" i="42" a="1"/>
  <c r="Y46" i="42" a="1"/>
  <c r="Y46" i="42" s="1"/>
  <c r="AJ45" i="42" a="1"/>
  <c r="AJ45" i="42" s="1"/>
  <c r="AI45" i="42" a="1"/>
  <c r="AI45" i="42" s="1"/>
  <c r="AH45" i="42" a="1"/>
  <c r="AH45" i="42" s="1"/>
  <c r="AG45" i="42" a="1"/>
  <c r="AG45" i="42" s="1"/>
  <c r="AF45" i="42"/>
  <c r="AF45" i="42" a="1"/>
  <c r="AE45" i="42"/>
  <c r="AE45" i="42" a="1"/>
  <c r="AD45" i="42" a="1"/>
  <c r="AD45" i="42" s="1"/>
  <c r="AC45" i="42" a="1"/>
  <c r="AC45" i="42" s="1"/>
  <c r="AB45" i="42"/>
  <c r="AB45" i="42" a="1"/>
  <c r="AA45" i="42" a="1"/>
  <c r="AA45" i="42" s="1"/>
  <c r="Z45" i="42"/>
  <c r="Z45" i="42" a="1"/>
  <c r="Y45" i="42"/>
  <c r="Y45" i="42" a="1"/>
  <c r="AJ44" i="42" a="1"/>
  <c r="AJ44" i="42" s="1"/>
  <c r="AI44" i="42" a="1"/>
  <c r="AI44" i="42" s="1"/>
  <c r="AH44" i="42"/>
  <c r="AH44" i="42" a="1"/>
  <c r="AG44" i="42" a="1"/>
  <c r="AG44" i="42" s="1"/>
  <c r="AF44" i="42"/>
  <c r="AF44" i="42" a="1"/>
  <c r="AE44" i="42"/>
  <c r="AE44" i="42" a="1"/>
  <c r="AD44" i="42" a="1"/>
  <c r="AD44" i="42" s="1"/>
  <c r="AC44" i="42"/>
  <c r="AC44" i="42" a="1"/>
  <c r="AB44" i="42" a="1"/>
  <c r="AB44" i="42" s="1"/>
  <c r="AA44" i="42" a="1"/>
  <c r="AA44" i="42" s="1"/>
  <c r="Z44" i="42"/>
  <c r="Z44" i="42" a="1"/>
  <c r="Y44" i="42"/>
  <c r="Y44" i="42" a="1"/>
  <c r="AJ43" i="42" a="1"/>
  <c r="AJ43" i="42" s="1"/>
  <c r="AI43" i="42"/>
  <c r="AI43" i="42" a="1"/>
  <c r="AH43" i="42" a="1"/>
  <c r="AH43" i="42" s="1"/>
  <c r="AG43" i="42" a="1"/>
  <c r="AG43" i="42" s="1"/>
  <c r="AF43" i="42" a="1"/>
  <c r="AF43" i="42" s="1"/>
  <c r="AE43" i="42"/>
  <c r="AE43" i="42" a="1"/>
  <c r="AD43" i="42" a="1"/>
  <c r="AD43" i="42" s="1"/>
  <c r="AC43" i="42" a="1"/>
  <c r="AC43" i="42" s="1"/>
  <c r="AB43" i="42" a="1"/>
  <c r="AB43" i="42" s="1"/>
  <c r="AA43" i="42" a="1"/>
  <c r="AA43" i="42" s="1"/>
  <c r="Z43" i="42"/>
  <c r="Z43" i="42" a="1"/>
  <c r="Y43" i="42"/>
  <c r="Y43" i="42" a="1"/>
  <c r="AJ42" i="42" a="1"/>
  <c r="AJ42" i="42" s="1"/>
  <c r="AI42" i="42"/>
  <c r="AI42" i="42" a="1"/>
  <c r="AH42" i="42" a="1"/>
  <c r="AH42" i="42" s="1"/>
  <c r="AG42" i="42" a="1"/>
  <c r="AG42" i="42" s="1"/>
  <c r="AF42" i="42" a="1"/>
  <c r="AF42" i="42" s="1"/>
  <c r="AE42" i="42"/>
  <c r="AE42" i="42" a="1"/>
  <c r="AD42" i="42" a="1"/>
  <c r="AD42" i="42" s="1"/>
  <c r="AC42" i="42"/>
  <c r="AC42" i="42" a="1"/>
  <c r="AB42" i="42"/>
  <c r="AB42" i="42" a="1"/>
  <c r="AA42" i="42" a="1"/>
  <c r="AA42" i="42" s="1"/>
  <c r="Z42" i="42"/>
  <c r="Z42" i="42" a="1"/>
  <c r="Y42" i="42" a="1"/>
  <c r="Y42" i="42" s="1"/>
  <c r="AJ41" i="42" a="1"/>
  <c r="AJ41" i="42" s="1"/>
  <c r="AI41" i="42" a="1"/>
  <c r="AI41" i="42" s="1"/>
  <c r="AH41" i="42"/>
  <c r="AH41" i="42" a="1"/>
  <c r="AG41" i="42" a="1"/>
  <c r="AG41" i="42" s="1"/>
  <c r="AF41" i="42"/>
  <c r="AF41" i="42" a="1"/>
  <c r="AE41" i="42" a="1"/>
  <c r="AE41" i="42" s="1"/>
  <c r="AD41" i="42" a="1"/>
  <c r="AD41" i="42" s="1"/>
  <c r="AC41" i="42" a="1"/>
  <c r="AC41" i="42" s="1"/>
  <c r="AB41" i="42" a="1"/>
  <c r="AB41" i="42" s="1"/>
  <c r="AA41" i="42" a="1"/>
  <c r="AA41" i="42" s="1"/>
  <c r="Z41" i="42"/>
  <c r="Z41" i="42" a="1"/>
  <c r="Y41" i="42" a="1"/>
  <c r="Y41" i="42" s="1"/>
  <c r="AJ40" i="42"/>
  <c r="AJ40" i="42" a="1"/>
  <c r="AI40" i="42"/>
  <c r="AI40" i="42" a="1"/>
  <c r="AH40" i="42" a="1"/>
  <c r="AH40" i="42" s="1"/>
  <c r="AG40" i="42"/>
  <c r="AG40" i="42" a="1"/>
  <c r="AF40" i="42" a="1"/>
  <c r="AF40" i="42" s="1"/>
  <c r="AE40" i="42" a="1"/>
  <c r="AE40" i="42" s="1"/>
  <c r="AD40" i="42" a="1"/>
  <c r="AD40" i="42" s="1"/>
  <c r="AC40" i="42"/>
  <c r="AC40" i="42" a="1"/>
  <c r="AB40" i="42" a="1"/>
  <c r="AB40" i="42" s="1"/>
  <c r="AA40" i="42"/>
  <c r="AA40" i="42" a="1"/>
  <c r="Z40" i="42"/>
  <c r="Z40" i="42" a="1"/>
  <c r="Y40" i="42" a="1"/>
  <c r="Y40" i="42" s="1"/>
  <c r="AJ39" i="42"/>
  <c r="AJ39" i="42" a="1"/>
  <c r="AI39" i="42" a="1"/>
  <c r="AI39" i="42" s="1"/>
  <c r="AH39" i="42" a="1"/>
  <c r="AH39" i="42" s="1"/>
  <c r="AG39" i="42" a="1"/>
  <c r="AG39" i="42" s="1"/>
  <c r="AF39" i="42"/>
  <c r="AF39" i="42" a="1"/>
  <c r="AE39" i="42" a="1"/>
  <c r="AE39" i="42" s="1"/>
  <c r="AD39" i="42"/>
  <c r="AD39" i="42" a="1"/>
  <c r="AC39" i="42"/>
  <c r="AC39" i="42" a="1"/>
  <c r="AB39" i="42" a="1"/>
  <c r="AB39" i="42" s="1"/>
  <c r="AA39" i="42"/>
  <c r="AA39" i="42" a="1"/>
  <c r="Z39" i="42" a="1"/>
  <c r="Z39" i="42" s="1"/>
  <c r="Y39" i="42" a="1"/>
  <c r="Y39" i="42" s="1"/>
  <c r="AJ38" i="42" a="1"/>
  <c r="AJ38" i="42" s="1"/>
  <c r="AI38" i="42"/>
  <c r="AI38" i="42" a="1"/>
  <c r="AH38" i="42" a="1"/>
  <c r="AH38" i="42" s="1"/>
  <c r="AG38" i="42"/>
  <c r="AG38" i="42" a="1"/>
  <c r="AF38" i="42"/>
  <c r="AF38" i="42" a="1"/>
  <c r="AE38" i="42" a="1"/>
  <c r="AE38" i="42" s="1"/>
  <c r="AD38" i="42"/>
  <c r="AD38" i="42" a="1"/>
  <c r="AC38" i="42" a="1"/>
  <c r="AC38" i="42" s="1"/>
  <c r="AB38" i="42" a="1"/>
  <c r="AB38" i="42" s="1"/>
  <c r="AA38" i="42" a="1"/>
  <c r="AA38" i="42" s="1"/>
  <c r="Z38" i="42"/>
  <c r="Z38" i="42" a="1"/>
  <c r="Y38" i="42" a="1"/>
  <c r="Y38" i="42" s="1"/>
  <c r="AJ37" i="42"/>
  <c r="AJ37" i="42" a="1"/>
  <c r="AI37" i="42"/>
  <c r="AI37" i="42" a="1"/>
  <c r="AH37" i="42" a="1"/>
  <c r="AH37" i="42" s="1"/>
  <c r="AG37" i="42"/>
  <c r="AG37" i="42" a="1"/>
  <c r="AF37" i="42" a="1"/>
  <c r="AF37" i="42" s="1"/>
  <c r="AE37" i="42" a="1"/>
  <c r="AE37" i="42" s="1"/>
  <c r="AD37" i="42" a="1"/>
  <c r="AD37" i="42" s="1"/>
  <c r="AC37" i="42"/>
  <c r="AC37" i="42" a="1"/>
  <c r="AB37" i="42" a="1"/>
  <c r="AB37" i="42" s="1"/>
  <c r="AA37" i="42"/>
  <c r="AA37" i="42" a="1"/>
  <c r="Z37" i="42"/>
  <c r="Z37" i="42" a="1"/>
  <c r="Y37" i="42" a="1"/>
  <c r="Y37" i="42" s="1"/>
  <c r="AJ36" i="42"/>
  <c r="AJ36" i="42" a="1"/>
  <c r="AI36" i="42" a="1"/>
  <c r="AI36" i="42" s="1"/>
  <c r="AH36" i="42" a="1"/>
  <c r="AH36" i="42" s="1"/>
  <c r="AG36" i="42" a="1"/>
  <c r="AG36" i="42" s="1"/>
  <c r="AF36" i="42"/>
  <c r="AF36" i="42" a="1"/>
  <c r="AE36" i="42" a="1"/>
  <c r="AE36" i="42" s="1"/>
  <c r="AD36" i="42"/>
  <c r="AD36" i="42" a="1"/>
  <c r="AC36" i="42"/>
  <c r="AC36" i="42" a="1"/>
  <c r="AB36" i="42" a="1"/>
  <c r="AB36" i="42" s="1"/>
  <c r="AA36" i="42"/>
  <c r="AA36" i="42" a="1"/>
  <c r="Z36" i="42" a="1"/>
  <c r="Z36" i="42" s="1"/>
  <c r="Y36" i="42" a="1"/>
  <c r="Y36" i="42" s="1"/>
  <c r="AJ35" i="42" a="1"/>
  <c r="AJ35" i="42" s="1"/>
  <c r="AI35" i="42"/>
  <c r="AI35" i="42" a="1"/>
  <c r="AH35" i="42" a="1"/>
  <c r="AH35" i="42" s="1"/>
  <c r="AG35" i="42"/>
  <c r="AG35" i="42" a="1"/>
  <c r="AF35" i="42"/>
  <c r="AF35" i="42" a="1"/>
  <c r="AE35" i="42" a="1"/>
  <c r="AE35" i="42" s="1"/>
  <c r="AD35" i="42"/>
  <c r="AD35" i="42" a="1"/>
  <c r="AC35" i="42" a="1"/>
  <c r="AC35" i="42" s="1"/>
  <c r="AB35" i="42" a="1"/>
  <c r="AB35" i="42" s="1"/>
  <c r="AA35" i="42" a="1"/>
  <c r="AA35" i="42" s="1"/>
  <c r="Z35" i="42"/>
  <c r="Z35" i="42" a="1"/>
  <c r="Y35" i="42" a="1"/>
  <c r="Y35" i="42" s="1"/>
  <c r="AJ34" i="42"/>
  <c r="AJ34" i="42" a="1"/>
  <c r="AI34" i="42"/>
  <c r="AI34" i="42" a="1"/>
  <c r="AH34" i="42" a="1"/>
  <c r="AH34" i="42" s="1"/>
  <c r="AG34" i="42"/>
  <c r="AG34" i="42" a="1"/>
  <c r="AF34" i="42" a="1"/>
  <c r="AF34" i="42" s="1"/>
  <c r="AE34" i="42" a="1"/>
  <c r="AE34" i="42" s="1"/>
  <c r="AD34" i="42" a="1"/>
  <c r="AD34" i="42" s="1"/>
  <c r="AC34" i="42"/>
  <c r="AC34" i="42" a="1"/>
  <c r="AB34" i="42" a="1"/>
  <c r="AB34" i="42" s="1"/>
  <c r="AA34" i="42"/>
  <c r="AA34" i="42" a="1"/>
  <c r="Z34" i="42"/>
  <c r="Z34" i="42" a="1"/>
  <c r="Y34" i="42" a="1"/>
  <c r="Y34" i="42" s="1"/>
  <c r="AJ33" i="42"/>
  <c r="AJ33" i="42" a="1"/>
  <c r="AI33" i="42" a="1"/>
  <c r="AI33" i="42" s="1"/>
  <c r="AH33" i="42" a="1"/>
  <c r="AH33" i="42" s="1"/>
  <c r="AG33" i="42" a="1"/>
  <c r="AG33" i="42" s="1"/>
  <c r="AF33" i="42"/>
  <c r="AF33" i="42" a="1"/>
  <c r="AE33" i="42" a="1"/>
  <c r="AE33" i="42" s="1"/>
  <c r="AD33" i="42"/>
  <c r="AD33" i="42" a="1"/>
  <c r="AC33" i="42"/>
  <c r="AC33" i="42" a="1"/>
  <c r="AB33" i="42" a="1"/>
  <c r="AB33" i="42" s="1"/>
  <c r="AA33" i="42"/>
  <c r="AA33" i="42" a="1"/>
  <c r="Z33" i="42" a="1"/>
  <c r="Z33" i="42" s="1"/>
  <c r="Y33" i="42" a="1"/>
  <c r="Y33" i="42" s="1"/>
  <c r="AJ32" i="42" a="1"/>
  <c r="AJ32" i="42" s="1"/>
  <c r="AI32" i="42"/>
  <c r="AI32" i="42" a="1"/>
  <c r="AH32" i="42" a="1"/>
  <c r="AH32" i="42" s="1"/>
  <c r="AG32" i="42"/>
  <c r="AG32" i="42" a="1"/>
  <c r="AF32" i="42"/>
  <c r="AF32" i="42" a="1"/>
  <c r="AE32" i="42" a="1"/>
  <c r="AE32" i="42" s="1"/>
  <c r="AD32" i="42"/>
  <c r="AD32" i="42" a="1"/>
  <c r="AC32" i="42" a="1"/>
  <c r="AC32" i="42" s="1"/>
  <c r="AB32" i="42" a="1"/>
  <c r="AB32" i="42" s="1"/>
  <c r="AA32" i="42" a="1"/>
  <c r="AA32" i="42" s="1"/>
  <c r="Z32" i="42"/>
  <c r="Z32" i="42" a="1"/>
  <c r="Y32" i="42" a="1"/>
  <c r="Y32" i="42" s="1"/>
  <c r="AJ31" i="42"/>
  <c r="AJ31" i="42" a="1"/>
  <c r="AI31" i="42"/>
  <c r="AI31" i="42" a="1"/>
  <c r="AH31" i="42" a="1"/>
  <c r="AH31" i="42" s="1"/>
  <c r="AG31" i="42"/>
  <c r="AG31" i="42" a="1"/>
  <c r="AF31" i="42"/>
  <c r="AF31" i="42" a="1"/>
  <c r="AE31" i="42" a="1"/>
  <c r="AE31" i="42" s="1"/>
  <c r="AD31" i="42"/>
  <c r="AD31" i="42" a="1"/>
  <c r="AC31" i="42"/>
  <c r="AC31" i="42" a="1"/>
  <c r="AB31" i="42" a="1"/>
  <c r="AB31" i="42" s="1"/>
  <c r="AA31" i="42"/>
  <c r="AA31" i="42" a="1"/>
  <c r="Z31" i="42"/>
  <c r="Z31" i="42" a="1"/>
  <c r="Y31" i="42" a="1"/>
  <c r="Y31" i="42" s="1"/>
  <c r="AJ30" i="42"/>
  <c r="AJ30" i="42" a="1"/>
  <c r="AI30" i="42"/>
  <c r="AI30" i="42" a="1"/>
  <c r="AH30" i="42" a="1"/>
  <c r="AH30" i="42" s="1"/>
  <c r="AG30" i="42"/>
  <c r="AG30" i="42" a="1"/>
  <c r="AF30" i="42"/>
  <c r="AF30" i="42" a="1"/>
  <c r="AE30" i="42" a="1"/>
  <c r="AE30" i="42" s="1"/>
  <c r="AD30" i="42"/>
  <c r="AD30" i="42" a="1"/>
  <c r="AC30" i="42"/>
  <c r="AC30" i="42" a="1"/>
  <c r="AB30" i="42" a="1"/>
  <c r="AB30" i="42" s="1"/>
  <c r="AA30" i="42"/>
  <c r="AA30" i="42" a="1"/>
  <c r="Z30" i="42"/>
  <c r="Z30" i="42" a="1"/>
  <c r="Y30" i="42" a="1"/>
  <c r="Y30" i="42" s="1"/>
  <c r="AJ29" i="42"/>
  <c r="AJ29" i="42" a="1"/>
  <c r="AI29" i="42"/>
  <c r="AI29" i="42" a="1"/>
  <c r="AH29" i="42" a="1"/>
  <c r="AH29" i="42" s="1"/>
  <c r="AG29" i="42"/>
  <c r="AG29" i="42" a="1"/>
  <c r="AF29" i="42"/>
  <c r="AF29" i="42" a="1"/>
  <c r="AE29" i="42" a="1"/>
  <c r="AE29" i="42" s="1"/>
  <c r="AD29" i="42"/>
  <c r="AD29" i="42" a="1"/>
  <c r="AC29" i="42"/>
  <c r="AC29" i="42" a="1"/>
  <c r="AB29" i="42" a="1"/>
  <c r="AB29" i="42" s="1"/>
  <c r="AA29" i="42"/>
  <c r="AA29" i="42" a="1"/>
  <c r="Z29" i="42"/>
  <c r="Z29" i="42" a="1"/>
  <c r="Y29" i="42" a="1"/>
  <c r="Y29" i="42" s="1"/>
  <c r="AJ28" i="42"/>
  <c r="AJ28" i="42" a="1"/>
  <c r="AI28" i="42"/>
  <c r="AI28" i="42" a="1"/>
  <c r="AH28" i="42" a="1"/>
  <c r="AH28" i="42" s="1"/>
  <c r="AG28" i="42"/>
  <c r="AG28" i="42" a="1"/>
  <c r="AF28" i="42"/>
  <c r="AF28" i="42" a="1"/>
  <c r="AE28" i="42" a="1"/>
  <c r="AE28" i="42" s="1"/>
  <c r="AD28" i="42"/>
  <c r="AD28" i="42" a="1"/>
  <c r="AC28" i="42"/>
  <c r="AC28" i="42" a="1"/>
  <c r="AB28" i="42" a="1"/>
  <c r="AB28" i="42" s="1"/>
  <c r="AA28" i="42"/>
  <c r="AA28" i="42" a="1"/>
  <c r="Z28" i="42" a="1"/>
  <c r="Z28" i="42" s="1"/>
  <c r="Y28" i="42" a="1"/>
  <c r="Y28" i="42" s="1"/>
  <c r="AJ27" i="42"/>
  <c r="AJ27" i="42" a="1"/>
  <c r="AI27" i="42" a="1"/>
  <c r="AI27" i="42" s="1"/>
  <c r="AH27" i="42" a="1"/>
  <c r="AH27" i="42" s="1"/>
  <c r="AG27" i="42"/>
  <c r="AG27" i="42" a="1"/>
  <c r="AF27" i="42" a="1"/>
  <c r="AF27" i="42" s="1"/>
  <c r="AE27" i="42" a="1"/>
  <c r="AE27" i="42" s="1"/>
  <c r="AD27" i="42"/>
  <c r="AD27" i="42" a="1"/>
  <c r="AC27" i="42" a="1"/>
  <c r="AC27" i="42" s="1"/>
  <c r="AB27" i="42" a="1"/>
  <c r="AB27" i="42" s="1"/>
  <c r="AA27" i="42"/>
  <c r="AA27" i="42" a="1"/>
  <c r="Z27" i="42" a="1"/>
  <c r="Z27" i="42" s="1"/>
  <c r="Y27" i="42" a="1"/>
  <c r="Y27" i="42" s="1"/>
  <c r="AJ26" i="42"/>
  <c r="AJ26" i="42" a="1"/>
  <c r="AI26" i="42" a="1"/>
  <c r="AI26" i="42" s="1"/>
  <c r="AH26" i="42" a="1"/>
  <c r="AH26" i="42" s="1"/>
  <c r="AG26" i="42"/>
  <c r="AG26" i="42" a="1"/>
  <c r="AF26" i="42" a="1"/>
  <c r="AF26" i="42" s="1"/>
  <c r="AE26" i="42" a="1"/>
  <c r="AE26" i="42" s="1"/>
  <c r="AD26" i="42"/>
  <c r="AD26" i="42" a="1"/>
  <c r="AC26" i="42" a="1"/>
  <c r="AC26" i="42" s="1"/>
  <c r="AB26" i="42" a="1"/>
  <c r="AB26" i="42" s="1"/>
  <c r="AA26" i="42"/>
  <c r="AA26" i="42" a="1"/>
  <c r="Z26" i="42" a="1"/>
  <c r="Z26" i="42" s="1"/>
  <c r="Y26" i="42" a="1"/>
  <c r="Y26" i="42" s="1"/>
  <c r="AJ25" i="42"/>
  <c r="AJ25" i="42" a="1"/>
  <c r="AI25" i="42" a="1"/>
  <c r="AI25" i="42" s="1"/>
  <c r="AH25" i="42" a="1"/>
  <c r="AH25" i="42" s="1"/>
  <c r="AG25" i="42"/>
  <c r="AG25" i="42" a="1"/>
  <c r="AF25" i="42" a="1"/>
  <c r="AF25" i="42" s="1"/>
  <c r="AE25" i="42" a="1"/>
  <c r="AE25" i="42" s="1"/>
  <c r="AD25" i="42"/>
  <c r="AD25" i="42" a="1"/>
  <c r="AC25" i="42" a="1"/>
  <c r="AC25" i="42" s="1"/>
  <c r="AB25" i="42" a="1"/>
  <c r="AB25" i="42" s="1"/>
  <c r="AA25" i="42"/>
  <c r="AA25" i="42" a="1"/>
  <c r="Z25" i="42" a="1"/>
  <c r="Z25" i="42" s="1"/>
  <c r="Y25" i="42" a="1"/>
  <c r="Y25" i="42" s="1"/>
  <c r="AJ24" i="42"/>
  <c r="AJ24" i="42" a="1"/>
  <c r="AI24" i="42" a="1"/>
  <c r="AI24" i="42" s="1"/>
  <c r="AH24" i="42" a="1"/>
  <c r="AH24" i="42" s="1"/>
  <c r="AG24" i="42"/>
  <c r="AG24" i="42" a="1"/>
  <c r="AF24" i="42" a="1"/>
  <c r="AF24" i="42" s="1"/>
  <c r="AE24" i="42" a="1"/>
  <c r="AE24" i="42" s="1"/>
  <c r="AD24" i="42"/>
  <c r="AD24" i="42" a="1"/>
  <c r="AC24" i="42" a="1"/>
  <c r="AC24" i="42" s="1"/>
  <c r="AB24" i="42" a="1"/>
  <c r="AB24" i="42" s="1"/>
  <c r="AA24" i="42"/>
  <c r="AA24" i="42" a="1"/>
  <c r="Z24" i="42" a="1"/>
  <c r="Z24" i="42" s="1"/>
  <c r="Y24" i="42" a="1"/>
  <c r="Y24" i="42" s="1"/>
  <c r="AJ23" i="42"/>
  <c r="AJ23" i="42" a="1"/>
  <c r="AI23" i="42" a="1"/>
  <c r="AI23" i="42" s="1"/>
  <c r="AH23" i="42" a="1"/>
  <c r="AH23" i="42" s="1"/>
  <c r="AG23" i="42"/>
  <c r="AG23" i="42" a="1"/>
  <c r="AF23" i="42" a="1"/>
  <c r="AF23" i="42" s="1"/>
  <c r="AE23" i="42" a="1"/>
  <c r="AE23" i="42" s="1"/>
  <c r="AD23" i="42"/>
  <c r="AD23" i="42" a="1"/>
  <c r="AC23" i="42" a="1"/>
  <c r="AC23" i="42" s="1"/>
  <c r="AB23" i="42" a="1"/>
  <c r="AB23" i="42" s="1"/>
  <c r="AA23" i="42"/>
  <c r="AA23" i="42" a="1"/>
  <c r="Z23" i="42" a="1"/>
  <c r="Z23" i="42" s="1"/>
  <c r="Y23" i="42" a="1"/>
  <c r="Y23" i="42" s="1"/>
  <c r="AJ22" i="42"/>
  <c r="AJ22" i="42" a="1"/>
  <c r="AI22" i="42" a="1"/>
  <c r="AI22" i="42" s="1"/>
  <c r="AH22" i="42" a="1"/>
  <c r="AH22" i="42" s="1"/>
  <c r="AG22" i="42"/>
  <c r="AG22" i="42" a="1"/>
  <c r="AF22" i="42" a="1"/>
  <c r="AF22" i="42" s="1"/>
  <c r="AE22" i="42" a="1"/>
  <c r="AE22" i="42" s="1"/>
  <c r="AD22" i="42"/>
  <c r="AD22" i="42" a="1"/>
  <c r="AC22" i="42" a="1"/>
  <c r="AC22" i="42" s="1"/>
  <c r="AB22" i="42" a="1"/>
  <c r="AB22" i="42" s="1"/>
  <c r="AA22" i="42"/>
  <c r="AA22" i="42" a="1"/>
  <c r="Z22" i="42" a="1"/>
  <c r="Z22" i="42" s="1"/>
  <c r="Y22" i="42" a="1"/>
  <c r="Y22" i="42" s="1"/>
  <c r="AJ21" i="42"/>
  <c r="AJ21" i="42" a="1"/>
  <c r="AI21" i="42" a="1"/>
  <c r="AI21" i="42" s="1"/>
  <c r="AH21" i="42" a="1"/>
  <c r="AH21" i="42" s="1"/>
  <c r="AG21" i="42"/>
  <c r="AG21" i="42" a="1"/>
  <c r="AF21" i="42" a="1"/>
  <c r="AF21" i="42" s="1"/>
  <c r="AE21" i="42" a="1"/>
  <c r="AE21" i="42" s="1"/>
  <c r="AD21" i="42"/>
  <c r="AD21" i="42" a="1"/>
  <c r="AC21" i="42" a="1"/>
  <c r="AC21" i="42" s="1"/>
  <c r="AB21" i="42" a="1"/>
  <c r="AB21" i="42" s="1"/>
  <c r="AA21" i="42" a="1"/>
  <c r="AA21" i="42" s="1"/>
  <c r="Z21" i="42" a="1"/>
  <c r="Z21" i="42" s="1"/>
  <c r="Y21" i="42" a="1"/>
  <c r="Y21" i="42" s="1"/>
  <c r="AJ20" i="42" a="1"/>
  <c r="AJ20" i="42" s="1"/>
  <c r="AI20" i="42" a="1"/>
  <c r="AI20" i="42" s="1"/>
  <c r="AH20" i="42" a="1"/>
  <c r="AH20" i="42" s="1"/>
  <c r="AG20" i="42" a="1"/>
  <c r="AG20" i="42" s="1"/>
  <c r="AF20" i="42" a="1"/>
  <c r="AF20" i="42" s="1"/>
  <c r="AE20" i="42" a="1"/>
  <c r="AE20" i="42" s="1"/>
  <c r="AD20" i="42" a="1"/>
  <c r="AD20" i="42" s="1"/>
  <c r="AC20" i="42" a="1"/>
  <c r="AC20" i="42" s="1"/>
  <c r="AB20" i="42" a="1"/>
  <c r="AB20" i="42" s="1"/>
  <c r="AA20" i="42" a="1"/>
  <c r="AA20" i="42" s="1"/>
  <c r="Z20" i="42" a="1"/>
  <c r="Z20" i="42" s="1"/>
  <c r="Y20" i="42" a="1"/>
  <c r="Y20" i="42" s="1"/>
  <c r="AJ19" i="42" a="1"/>
  <c r="AJ19" i="42" s="1"/>
  <c r="AI19" i="42" a="1"/>
  <c r="AI19" i="42" s="1"/>
  <c r="AH19" i="42" a="1"/>
  <c r="AH19" i="42" s="1"/>
  <c r="AG19" i="42" a="1"/>
  <c r="AG19" i="42" s="1"/>
  <c r="AF19" i="42" a="1"/>
  <c r="AF19" i="42" s="1"/>
  <c r="AE19" i="42" a="1"/>
  <c r="AE19" i="42" s="1"/>
  <c r="AD19" i="42" a="1"/>
  <c r="AD19" i="42" s="1"/>
  <c r="AC19" i="42" a="1"/>
  <c r="AC19" i="42" s="1"/>
  <c r="AB19" i="42" a="1"/>
  <c r="AB19" i="42" s="1"/>
  <c r="AA19" i="42" a="1"/>
  <c r="AA19" i="42" s="1"/>
  <c r="Z19" i="42" a="1"/>
  <c r="Z19" i="42" s="1"/>
  <c r="Y19" i="42" a="1"/>
  <c r="Y19" i="42" s="1"/>
  <c r="AJ18" i="42" a="1"/>
  <c r="AJ18" i="42" s="1"/>
  <c r="AI18" i="42" a="1"/>
  <c r="AI18" i="42" s="1"/>
  <c r="AH18" i="42" a="1"/>
  <c r="AH18" i="42" s="1"/>
  <c r="AG18" i="42" a="1"/>
  <c r="AG18" i="42" s="1"/>
  <c r="AF18" i="42" a="1"/>
  <c r="AF18" i="42" s="1"/>
  <c r="AE18" i="42" a="1"/>
  <c r="AE18" i="42" s="1"/>
  <c r="AD18" i="42" a="1"/>
  <c r="AD18" i="42" s="1"/>
  <c r="AC18" i="42" a="1"/>
  <c r="AC18" i="42" s="1"/>
  <c r="AB18" i="42" a="1"/>
  <c r="AB18" i="42" s="1"/>
  <c r="AA18" i="42" a="1"/>
  <c r="AA18" i="42" s="1"/>
  <c r="Z18" i="42" a="1"/>
  <c r="Z18" i="42" s="1"/>
  <c r="Y18" i="42" a="1"/>
  <c r="Y18" i="42" s="1"/>
  <c r="AJ17" i="42" a="1"/>
  <c r="AJ17" i="42" s="1"/>
  <c r="AI17" i="42" a="1"/>
  <c r="AI17" i="42" s="1"/>
  <c r="AH17" i="42" a="1"/>
  <c r="AH17" i="42" s="1"/>
  <c r="AG17" i="42" a="1"/>
  <c r="AG17" i="42" s="1"/>
  <c r="AF17" i="42" a="1"/>
  <c r="AF17" i="42" s="1"/>
  <c r="AE17" i="42" a="1"/>
  <c r="AE17" i="42" s="1"/>
  <c r="AD17" i="42" a="1"/>
  <c r="AD17" i="42" s="1"/>
  <c r="AC17" i="42" a="1"/>
  <c r="AC17" i="42" s="1"/>
  <c r="AB17" i="42" a="1"/>
  <c r="AB17" i="42" s="1"/>
  <c r="AA17" i="42" a="1"/>
  <c r="AA17" i="42" s="1"/>
  <c r="Z17" i="42" a="1"/>
  <c r="Z17" i="42" s="1"/>
  <c r="Y17" i="42" a="1"/>
  <c r="Y17" i="42" s="1"/>
  <c r="AJ16" i="42" a="1"/>
  <c r="AJ16" i="42" s="1"/>
  <c r="AI16" i="42" a="1"/>
  <c r="AI16" i="42" s="1"/>
  <c r="AH16" i="42" a="1"/>
  <c r="AH16" i="42" s="1"/>
  <c r="AG16" i="42" a="1"/>
  <c r="AG16" i="42" s="1"/>
  <c r="AF16" i="42" a="1"/>
  <c r="AF16" i="42" s="1"/>
  <c r="AE16" i="42" a="1"/>
  <c r="AE16" i="42" s="1"/>
  <c r="AD16" i="42" a="1"/>
  <c r="AD16" i="42" s="1"/>
  <c r="AC16" i="42" a="1"/>
  <c r="AC16" i="42" s="1"/>
  <c r="AB16" i="42" a="1"/>
  <c r="AB16" i="42" s="1"/>
  <c r="AA16" i="42" a="1"/>
  <c r="AA16" i="42" s="1"/>
  <c r="Z16" i="42" a="1"/>
  <c r="Z16" i="42" s="1"/>
  <c r="Y16" i="42" a="1"/>
  <c r="Y16" i="42" s="1"/>
  <c r="AJ15" i="42" a="1"/>
  <c r="AJ15" i="42" s="1"/>
  <c r="AI15" i="42" a="1"/>
  <c r="AI15" i="42" s="1"/>
  <c r="AH15" i="42" a="1"/>
  <c r="AH15" i="42" s="1"/>
  <c r="AG15" i="42" a="1"/>
  <c r="AG15" i="42" s="1"/>
  <c r="AF15" i="42" a="1"/>
  <c r="AF15" i="42" s="1"/>
  <c r="AE15" i="42" a="1"/>
  <c r="AE15" i="42" s="1"/>
  <c r="AD15" i="42" a="1"/>
  <c r="AD15" i="42" s="1"/>
  <c r="AC15" i="42" a="1"/>
  <c r="AC15" i="42" s="1"/>
  <c r="AB15" i="42" a="1"/>
  <c r="AB15" i="42" s="1"/>
  <c r="AA15" i="42" a="1"/>
  <c r="AA15" i="42" s="1"/>
  <c r="Z15" i="42" a="1"/>
  <c r="Z15" i="42" s="1"/>
  <c r="Y15" i="42" a="1"/>
  <c r="Y15" i="42" s="1"/>
  <c r="AJ14" i="42" a="1"/>
  <c r="AJ14" i="42" s="1"/>
  <c r="AI14" i="42" a="1"/>
  <c r="AI14" i="42" s="1"/>
  <c r="AH14" i="42" a="1"/>
  <c r="AH14" i="42" s="1"/>
  <c r="AG14" i="42" a="1"/>
  <c r="AG14" i="42" s="1"/>
  <c r="AF14" i="42" a="1"/>
  <c r="AF14" i="42" s="1"/>
  <c r="AE14" i="42" a="1"/>
  <c r="AE14" i="42" s="1"/>
  <c r="AD14" i="42" a="1"/>
  <c r="AD14" i="42" s="1"/>
  <c r="AC14" i="42" a="1"/>
  <c r="AC14" i="42" s="1"/>
  <c r="AB14" i="42" a="1"/>
  <c r="AB14" i="42" s="1"/>
  <c r="AA14" i="42" a="1"/>
  <c r="AA14" i="42" s="1"/>
  <c r="Z14" i="42" a="1"/>
  <c r="Z14" i="42" s="1"/>
  <c r="Y14" i="42" a="1"/>
  <c r="Y14" i="42" s="1"/>
  <c r="AJ13" i="42" a="1"/>
  <c r="AJ13" i="42" s="1"/>
  <c r="AI13" i="42" a="1"/>
  <c r="AI13" i="42" s="1"/>
  <c r="AH13" i="42" a="1"/>
  <c r="AH13" i="42" s="1"/>
  <c r="AG13" i="42" a="1"/>
  <c r="AG13" i="42" s="1"/>
  <c r="AF13" i="42" a="1"/>
  <c r="AF13" i="42" s="1"/>
  <c r="AE13" i="42" a="1"/>
  <c r="AE13" i="42" s="1"/>
  <c r="AD13" i="42" a="1"/>
  <c r="AD13" i="42" s="1"/>
  <c r="AC13" i="42" a="1"/>
  <c r="AC13" i="42" s="1"/>
  <c r="AB13" i="42" a="1"/>
  <c r="AB13" i="42" s="1"/>
  <c r="AA13" i="42" a="1"/>
  <c r="AA13" i="42" s="1"/>
  <c r="Z13" i="42" a="1"/>
  <c r="Z13" i="42" s="1"/>
  <c r="Y13" i="42" a="1"/>
  <c r="Y13" i="42" s="1"/>
  <c r="AJ12" i="42" a="1"/>
  <c r="AJ12" i="42" s="1"/>
  <c r="AI12" i="42" a="1"/>
  <c r="AI12" i="42" s="1"/>
  <c r="AH12" i="42" a="1"/>
  <c r="AH12" i="42" s="1"/>
  <c r="AG12" i="42" a="1"/>
  <c r="AG12" i="42" s="1"/>
  <c r="AF12" i="42" a="1"/>
  <c r="AF12" i="42" s="1"/>
  <c r="AE12" i="42" a="1"/>
  <c r="AE12" i="42" s="1"/>
  <c r="AD12" i="42" a="1"/>
  <c r="AD12" i="42" s="1"/>
  <c r="AC12" i="42" a="1"/>
  <c r="AC12" i="42" s="1"/>
  <c r="AB12" i="42" a="1"/>
  <c r="AB12" i="42" s="1"/>
  <c r="AA12" i="42" a="1"/>
  <c r="AA12" i="42" s="1"/>
  <c r="Z12" i="42" a="1"/>
  <c r="Z12" i="42" s="1"/>
  <c r="Y12" i="42" a="1"/>
  <c r="Y12" i="42" s="1"/>
  <c r="AJ11" i="42" a="1"/>
  <c r="AJ11" i="42" s="1"/>
  <c r="AI11" i="42" a="1"/>
  <c r="AI11" i="42" s="1"/>
  <c r="AH11" i="42" a="1"/>
  <c r="AH11" i="42" s="1"/>
  <c r="AG11" i="42" a="1"/>
  <c r="AG11" i="42" s="1"/>
  <c r="AF11" i="42" a="1"/>
  <c r="AF11" i="42" s="1"/>
  <c r="AE11" i="42" a="1"/>
  <c r="AE11" i="42" s="1"/>
  <c r="AD11" i="42" a="1"/>
  <c r="AD11" i="42" s="1"/>
  <c r="AC11" i="42" a="1"/>
  <c r="AC11" i="42" s="1"/>
  <c r="AB11" i="42" a="1"/>
  <c r="AB11" i="42" s="1"/>
  <c r="AA11" i="42" a="1"/>
  <c r="AA11" i="42" s="1"/>
  <c r="Z11" i="42" a="1"/>
  <c r="Z11" i="42" s="1"/>
  <c r="Y11" i="42" a="1"/>
  <c r="Y11" i="42" s="1"/>
  <c r="AJ10" i="42" a="1"/>
  <c r="AJ10" i="42" s="1"/>
  <c r="AI10" i="42" a="1"/>
  <c r="AI10" i="42" s="1"/>
  <c r="AH10" i="42" a="1"/>
  <c r="AH10" i="42" s="1"/>
  <c r="AG10" i="42" a="1"/>
  <c r="AG10" i="42" s="1"/>
  <c r="AF10" i="42" a="1"/>
  <c r="AF10" i="42" s="1"/>
  <c r="AE10" i="42" a="1"/>
  <c r="AE10" i="42" s="1"/>
  <c r="AD10" i="42" a="1"/>
  <c r="AD10" i="42" s="1"/>
  <c r="AC10" i="42" a="1"/>
  <c r="AC10" i="42" s="1"/>
  <c r="AB10" i="42" a="1"/>
  <c r="AB10" i="42" s="1"/>
  <c r="AA10" i="42" a="1"/>
  <c r="AA10" i="42" s="1"/>
  <c r="Z10" i="42" a="1"/>
  <c r="Z10" i="42" s="1"/>
  <c r="Y10" i="42" a="1"/>
  <c r="Y10" i="42" s="1"/>
  <c r="AJ9" i="42" a="1"/>
  <c r="AJ9" i="42" s="1"/>
  <c r="AI9" i="42" a="1"/>
  <c r="AI9" i="42" s="1"/>
  <c r="AH9" i="42" a="1"/>
  <c r="AH9" i="42" s="1"/>
  <c r="AG9" i="42" a="1"/>
  <c r="AG9" i="42" s="1"/>
  <c r="AF9" i="42" a="1"/>
  <c r="AF9" i="42" s="1"/>
  <c r="AE9" i="42" a="1"/>
  <c r="AE9" i="42" s="1"/>
  <c r="AD9" i="42" a="1"/>
  <c r="AD9" i="42" s="1"/>
  <c r="AC9" i="42" a="1"/>
  <c r="AC9" i="42" s="1"/>
  <c r="AB9" i="42" a="1"/>
  <c r="AB9" i="42" s="1"/>
  <c r="AA9" i="42" a="1"/>
  <c r="AA9" i="42" s="1"/>
  <c r="Z9" i="42" a="1"/>
  <c r="Z9" i="42" s="1"/>
  <c r="Y9" i="42" a="1"/>
  <c r="Y9" i="42" s="1"/>
  <c r="AJ8" i="42" a="1"/>
  <c r="AJ8" i="42" s="1"/>
  <c r="AI8" i="42" a="1"/>
  <c r="AI8" i="42" s="1"/>
  <c r="AH8" i="42" a="1"/>
  <c r="AH8" i="42" s="1"/>
  <c r="AG8" i="42" a="1"/>
  <c r="AG8" i="42" s="1"/>
  <c r="AF8" i="42" a="1"/>
  <c r="AF8" i="42" s="1"/>
  <c r="AE8" i="42" a="1"/>
  <c r="AE8" i="42" s="1"/>
  <c r="AD8" i="42" a="1"/>
  <c r="AD8" i="42" s="1"/>
  <c r="AC8" i="42" a="1"/>
  <c r="AC8" i="42" s="1"/>
  <c r="AB8" i="42" a="1"/>
  <c r="AB8" i="42" s="1"/>
  <c r="AA8" i="42" a="1"/>
  <c r="AA8" i="42" s="1"/>
  <c r="Z8" i="42" a="1"/>
  <c r="Z8" i="42" s="1"/>
  <c r="Y8" i="42" a="1"/>
  <c r="Y8" i="42" s="1"/>
  <c r="AJ7" i="42" a="1"/>
  <c r="AJ7" i="42" s="1"/>
  <c r="AI7" i="42" a="1"/>
  <c r="AI7" i="42" s="1"/>
  <c r="AH7" i="42" a="1"/>
  <c r="AH7" i="42" s="1"/>
  <c r="AG7" i="42" a="1"/>
  <c r="AG7" i="42" s="1"/>
  <c r="AF7" i="42" a="1"/>
  <c r="AF7" i="42" s="1"/>
  <c r="AE7" i="42" a="1"/>
  <c r="AE7" i="42" s="1"/>
  <c r="AD7" i="42" a="1"/>
  <c r="AD7" i="42" s="1"/>
  <c r="AC7" i="42" a="1"/>
  <c r="AC7" i="42" s="1"/>
  <c r="AB7" i="42" a="1"/>
  <c r="AB7" i="42" s="1"/>
  <c r="AA7" i="42" a="1"/>
  <c r="AA7" i="42" s="1"/>
  <c r="Z7" i="42" a="1"/>
  <c r="Z7" i="42" s="1"/>
  <c r="Y7" i="42" a="1"/>
  <c r="Y7" i="42" s="1"/>
  <c r="AJ6" i="42" a="1"/>
  <c r="AJ6" i="42" s="1"/>
  <c r="AI6" i="42" a="1"/>
  <c r="AI6" i="42" s="1"/>
  <c r="AH6" i="42" a="1"/>
  <c r="AH6" i="42" s="1"/>
  <c r="AG6" i="42" a="1"/>
  <c r="AG6" i="42" s="1"/>
  <c r="AF6" i="42" a="1"/>
  <c r="AF6" i="42" s="1"/>
  <c r="AE6" i="42" a="1"/>
  <c r="AE6" i="42" s="1"/>
  <c r="AD6" i="42" a="1"/>
  <c r="AD6" i="42" s="1"/>
  <c r="AC6" i="42" a="1"/>
  <c r="AC6" i="42" s="1"/>
  <c r="AB6" i="42" a="1"/>
  <c r="AB6" i="42" s="1"/>
  <c r="AA6" i="42" a="1"/>
  <c r="AA6" i="42" s="1"/>
  <c r="Z6" i="42" a="1"/>
  <c r="Z6" i="42" s="1"/>
  <c r="Y6" i="42" a="1"/>
  <c r="Y6" i="42" s="1"/>
  <c r="AJ5" i="42" a="1"/>
  <c r="AJ5" i="42" s="1"/>
  <c r="AI5" i="42" a="1"/>
  <c r="AI5" i="42" s="1"/>
  <c r="AH5" i="42" a="1"/>
  <c r="AH5" i="42" s="1"/>
  <c r="AG5" i="42" a="1"/>
  <c r="AG5" i="42" s="1"/>
  <c r="AF5" i="42" a="1"/>
  <c r="AF5" i="42" s="1"/>
  <c r="AE5" i="42" a="1"/>
  <c r="AE5" i="42" s="1"/>
  <c r="AD5" i="42" a="1"/>
  <c r="AD5" i="42" s="1"/>
  <c r="AC5" i="42" a="1"/>
  <c r="AC5" i="42" s="1"/>
  <c r="AB5" i="42" a="1"/>
  <c r="AB5" i="42" s="1"/>
  <c r="AA5" i="42" a="1"/>
  <c r="AA5" i="42" s="1"/>
  <c r="Z5" i="42" a="1"/>
  <c r="Z5" i="42" s="1"/>
  <c r="Y5" i="42" a="1"/>
  <c r="Y5" i="42" s="1"/>
  <c r="AJ4" i="42" a="1"/>
  <c r="AJ4" i="42" s="1"/>
  <c r="AI4" i="42" a="1"/>
  <c r="AI4" i="42" s="1"/>
  <c r="AH4" i="42" a="1"/>
  <c r="AH4" i="42" s="1"/>
  <c r="AG4" i="42" a="1"/>
  <c r="AG4" i="42" s="1"/>
  <c r="AF4" i="42" a="1"/>
  <c r="AF4" i="42" s="1"/>
  <c r="AE4" i="42" a="1"/>
  <c r="AE4" i="42" s="1"/>
  <c r="AD4" i="42" a="1"/>
  <c r="AD4" i="42" s="1"/>
  <c r="AC4" i="42" a="1"/>
  <c r="AC4" i="42" s="1"/>
  <c r="AB4" i="42" a="1"/>
  <c r="AB4" i="42" s="1"/>
  <c r="AA4" i="42" a="1"/>
  <c r="AA4" i="42" s="1"/>
  <c r="Z4" i="42" a="1"/>
  <c r="Z4" i="42" s="1"/>
  <c r="Y4" i="42" a="1"/>
  <c r="Y4" i="42" s="1"/>
  <c r="AJ3" i="42" a="1"/>
  <c r="AJ3" i="42" s="1"/>
  <c r="AI3" i="42" a="1"/>
  <c r="AI3" i="42" s="1"/>
  <c r="AH3" i="42" a="1"/>
  <c r="AH3" i="42" s="1"/>
  <c r="AG3" i="42" a="1"/>
  <c r="AG3" i="42" s="1"/>
  <c r="AF3" i="42" a="1"/>
  <c r="AF3" i="42" s="1"/>
  <c r="AE3" i="42" a="1"/>
  <c r="AE3" i="42" s="1"/>
  <c r="AD3" i="42" a="1"/>
  <c r="AD3" i="42" s="1"/>
  <c r="AC3" i="42" a="1"/>
  <c r="AC3" i="42" s="1"/>
  <c r="AB3" i="42" a="1"/>
  <c r="AB3" i="42" s="1"/>
  <c r="AA3" i="42" a="1"/>
  <c r="AA3" i="42" s="1"/>
  <c r="Z3" i="42" a="1"/>
  <c r="Z3" i="42" s="1"/>
  <c r="Y3" i="42" a="1"/>
  <c r="Y3" i="42" s="1"/>
  <c r="AJ2" i="42" a="1"/>
  <c r="AJ2" i="42" s="1"/>
  <c r="AI2" i="42" a="1"/>
  <c r="AI2" i="42" s="1"/>
  <c r="AH2" i="42" a="1"/>
  <c r="AH2" i="42" s="1"/>
  <c r="AG2" i="42" a="1"/>
  <c r="AG2" i="42" s="1"/>
  <c r="AF2" i="42" a="1"/>
  <c r="AF2" i="42" s="1"/>
  <c r="AE2" i="42" a="1"/>
  <c r="AE2" i="42" s="1"/>
  <c r="AD2" i="42" a="1"/>
  <c r="AD2" i="42" s="1"/>
  <c r="AC2" i="42" a="1"/>
  <c r="AC2" i="42" s="1"/>
  <c r="AB2" i="42" a="1"/>
  <c r="AB2" i="42" s="1"/>
  <c r="AA2" i="42" a="1"/>
  <c r="AA2" i="42" s="1"/>
  <c r="C31" i="39" l="1"/>
  <c r="B31" i="39"/>
  <c r="H2" i="39"/>
  <c r="B15" i="39"/>
  <c r="C15" i="39"/>
  <c r="C14" i="39"/>
  <c r="B14" i="39"/>
  <c r="B16" i="34"/>
  <c r="C11" i="34"/>
  <c r="C16" i="34" s="1"/>
  <c r="B11" i="34"/>
  <c r="D31" i="39" l="1"/>
  <c r="I2" i="39"/>
  <c r="D16" i="34"/>
  <c r="E4" i="33"/>
  <c r="G4" i="33" s="1"/>
  <c r="E5" i="33"/>
  <c r="G5" i="33" s="1"/>
  <c r="E6" i="33"/>
  <c r="G6" i="33" s="1"/>
  <c r="E7" i="33"/>
  <c r="G7" i="33" s="1"/>
  <c r="E8" i="33"/>
  <c r="G8" i="33" s="1"/>
  <c r="E9" i="33"/>
  <c r="G9" i="33" s="1"/>
  <c r="E10" i="33"/>
  <c r="G10" i="33" s="1"/>
  <c r="E11" i="33"/>
  <c r="G11" i="33" s="1"/>
  <c r="E12" i="33"/>
  <c r="G12" i="33" s="1"/>
  <c r="E13" i="33"/>
  <c r="G13" i="33" s="1"/>
  <c r="E14" i="33"/>
  <c r="G14" i="33" s="1"/>
  <c r="E3" i="33"/>
  <c r="G3" i="33" s="1"/>
  <c r="D4" i="33"/>
  <c r="F4" i="33" s="1"/>
  <c r="D5" i="33"/>
  <c r="F5" i="33" s="1"/>
  <c r="D6" i="33"/>
  <c r="F6" i="33" s="1"/>
  <c r="D7" i="33"/>
  <c r="F7" i="33" s="1"/>
  <c r="D8" i="33"/>
  <c r="F8" i="33" s="1"/>
  <c r="D9" i="33"/>
  <c r="F9" i="33" s="1"/>
  <c r="D10" i="33"/>
  <c r="F10" i="33" s="1"/>
  <c r="D11" i="33"/>
  <c r="F11" i="33" s="1"/>
  <c r="D12" i="33"/>
  <c r="F12" i="33" s="1"/>
  <c r="D13" i="33"/>
  <c r="F13" i="33" s="1"/>
  <c r="D14" i="33"/>
  <c r="F14" i="33" s="1"/>
  <c r="D3" i="33"/>
  <c r="F3" i="33" s="1"/>
  <c r="D3" i="31"/>
  <c r="C16" i="39" l="1"/>
  <c r="C32" i="39" s="1"/>
  <c r="B16" i="39"/>
  <c r="B32" i="39" s="1"/>
  <c r="C22" i="33"/>
  <c r="B22" i="33"/>
  <c r="C17" i="39" l="1"/>
  <c r="B17" i="39"/>
  <c r="D32" i="39"/>
  <c r="E4" i="31" l="1"/>
  <c r="G4" i="31" s="1"/>
  <c r="E5" i="31"/>
  <c r="G5" i="31" s="1"/>
  <c r="E6" i="31"/>
  <c r="G6" i="31" s="1"/>
  <c r="E7" i="31"/>
  <c r="G7" i="31" s="1"/>
  <c r="E8" i="31"/>
  <c r="G8" i="31" s="1"/>
  <c r="E9" i="31"/>
  <c r="G9" i="31" s="1"/>
  <c r="E10" i="31"/>
  <c r="G10" i="31" s="1"/>
  <c r="E11" i="31"/>
  <c r="G11" i="31" s="1"/>
  <c r="E12" i="31"/>
  <c r="G12" i="31" s="1"/>
  <c r="E13" i="31"/>
  <c r="G13" i="31" s="1"/>
  <c r="E14" i="31"/>
  <c r="G14" i="31" s="1"/>
  <c r="E3" i="31"/>
  <c r="G3" i="31" s="1"/>
  <c r="D4" i="31"/>
  <c r="F4" i="31" s="1"/>
  <c r="D5" i="31"/>
  <c r="F5" i="31" s="1"/>
  <c r="D6" i="31"/>
  <c r="F6" i="31" s="1"/>
  <c r="D7" i="31"/>
  <c r="F7" i="31" s="1"/>
  <c r="D8" i="31"/>
  <c r="F8" i="31" s="1"/>
  <c r="D9" i="31"/>
  <c r="F9" i="31" s="1"/>
  <c r="D10" i="31"/>
  <c r="F10" i="31" s="1"/>
  <c r="D11" i="31"/>
  <c r="F11" i="31" s="1"/>
  <c r="D12" i="31"/>
  <c r="F12" i="31" s="1"/>
  <c r="D13" i="31"/>
  <c r="F13" i="31" s="1"/>
  <c r="D14" i="31"/>
  <c r="F14" i="31" s="1"/>
  <c r="F3" i="31"/>
  <c r="C22" i="31" l="1"/>
  <c r="B22" i="31"/>
  <c r="B19" i="8"/>
  <c r="D4" i="8" s="1"/>
  <c r="C20" i="8"/>
  <c r="E9" i="8" s="1"/>
  <c r="C19" i="8"/>
  <c r="E5" i="8" s="1"/>
  <c r="B20" i="8"/>
  <c r="E14" i="8" l="1"/>
  <c r="E8" i="8"/>
  <c r="E13" i="8"/>
  <c r="E7" i="8"/>
  <c r="E12" i="8"/>
  <c r="E6" i="8"/>
  <c r="E11" i="8"/>
  <c r="E10" i="8"/>
  <c r="E4" i="8"/>
  <c r="E3" i="8"/>
  <c r="D3" i="8"/>
  <c r="D14" i="8"/>
  <c r="D13" i="8"/>
  <c r="D7" i="8"/>
  <c r="D12" i="8"/>
  <c r="D6" i="8"/>
  <c r="D9" i="8"/>
  <c r="D8" i="8"/>
  <c r="D11" i="8"/>
  <c r="D5" i="8"/>
  <c r="D10" i="8"/>
  <c r="AX193" i="28"/>
  <c r="AY193" i="28"/>
  <c r="AZ193" i="28"/>
  <c r="BX193" i="28"/>
  <c r="BW193" i="28"/>
  <c r="BV193" i="28"/>
  <c r="BU193" i="28"/>
  <c r="BT193" i="28"/>
  <c r="BS193" i="28"/>
  <c r="BR193" i="28"/>
  <c r="BQ193" i="28"/>
  <c r="BP193" i="28"/>
  <c r="BO193" i="28"/>
  <c r="BN193" i="28"/>
  <c r="BM193" i="28"/>
  <c r="BL193" i="28"/>
  <c r="BK193" i="28"/>
  <c r="BJ193" i="28"/>
  <c r="BI193" i="28"/>
  <c r="BH193" i="28"/>
  <c r="BG193" i="28"/>
  <c r="BF193" i="28"/>
  <c r="BE193" i="28"/>
  <c r="BD193" i="28"/>
  <c r="BC193" i="28"/>
  <c r="BB193" i="28"/>
  <c r="BA193" i="28"/>
  <c r="AU193" i="28"/>
  <c r="AT193" i="28"/>
  <c r="AS193" i="28"/>
  <c r="AR193" i="28"/>
  <c r="AX192" i="28"/>
  <c r="AY192" i="28"/>
  <c r="AZ192" i="28"/>
  <c r="BX192" i="28"/>
  <c r="BW192" i="28"/>
  <c r="BV192" i="28"/>
  <c r="BU192" i="28"/>
  <c r="BT192" i="28"/>
  <c r="BS192" i="28"/>
  <c r="BR192" i="28"/>
  <c r="BQ192" i="28"/>
  <c r="BP192" i="28"/>
  <c r="BO192" i="28"/>
  <c r="BN192" i="28"/>
  <c r="BM192" i="28"/>
  <c r="BL192" i="28"/>
  <c r="BK192" i="28"/>
  <c r="BJ192" i="28"/>
  <c r="BI192" i="28"/>
  <c r="BH192" i="28"/>
  <c r="BG192" i="28"/>
  <c r="BF192" i="28"/>
  <c r="BE192" i="28"/>
  <c r="BD192" i="28"/>
  <c r="BC192" i="28"/>
  <c r="BB192" i="28"/>
  <c r="BA192" i="28"/>
  <c r="AU192" i="28"/>
  <c r="AT192" i="28"/>
  <c r="AS192" i="28"/>
  <c r="AR192" i="28"/>
  <c r="AX191" i="28"/>
  <c r="AY191" i="28"/>
  <c r="AZ191" i="28"/>
  <c r="BX191" i="28"/>
  <c r="BW191" i="28"/>
  <c r="BV191" i="28"/>
  <c r="BU191" i="28"/>
  <c r="BT191" i="28"/>
  <c r="BS191" i="28"/>
  <c r="BR191" i="28"/>
  <c r="BQ191" i="28"/>
  <c r="BP191" i="28"/>
  <c r="BO191" i="28"/>
  <c r="BN191" i="28"/>
  <c r="BM191" i="28"/>
  <c r="BL191" i="28"/>
  <c r="BK191" i="28"/>
  <c r="BJ191" i="28"/>
  <c r="BI191" i="28"/>
  <c r="BH191" i="28"/>
  <c r="BG191" i="28"/>
  <c r="BF191" i="28"/>
  <c r="BE191" i="28"/>
  <c r="BD191" i="28"/>
  <c r="BC191" i="28"/>
  <c r="BB191" i="28"/>
  <c r="BA191" i="28"/>
  <c r="AU191" i="28"/>
  <c r="AT191" i="28"/>
  <c r="AS191" i="28"/>
  <c r="AR191" i="28"/>
  <c r="AX190" i="28"/>
  <c r="AY190" i="28"/>
  <c r="AZ190" i="28"/>
  <c r="BX190" i="28"/>
  <c r="BW190" i="28"/>
  <c r="BV190" i="28"/>
  <c r="BU190" i="28"/>
  <c r="BT190" i="28"/>
  <c r="BS190" i="28"/>
  <c r="BR190" i="28"/>
  <c r="BQ190" i="28"/>
  <c r="BP190" i="28"/>
  <c r="BO190" i="28"/>
  <c r="BN190" i="28"/>
  <c r="BM190" i="28"/>
  <c r="BL190" i="28"/>
  <c r="BK190" i="28"/>
  <c r="BJ190" i="28"/>
  <c r="BI190" i="28"/>
  <c r="BH190" i="28"/>
  <c r="BG190" i="28"/>
  <c r="BF190" i="28"/>
  <c r="BE190" i="28"/>
  <c r="BD190" i="28"/>
  <c r="BC190" i="28"/>
  <c r="BB190" i="28"/>
  <c r="BA190" i="28"/>
  <c r="AU190" i="28"/>
  <c r="AT190" i="28"/>
  <c r="AS190" i="28"/>
  <c r="AR190" i="28"/>
  <c r="AX189" i="28"/>
  <c r="AY189" i="28"/>
  <c r="AZ189" i="28"/>
  <c r="BX189" i="28"/>
  <c r="BW189" i="28"/>
  <c r="BV189" i="28"/>
  <c r="BU189" i="28"/>
  <c r="BT189" i="28"/>
  <c r="BS189" i="28"/>
  <c r="BR189" i="28"/>
  <c r="BQ189" i="28"/>
  <c r="BP189" i="28"/>
  <c r="BO189" i="28"/>
  <c r="BN189" i="28"/>
  <c r="BM189" i="28"/>
  <c r="BL189" i="28"/>
  <c r="BK189" i="28"/>
  <c r="BJ189" i="28"/>
  <c r="BI189" i="28"/>
  <c r="BH189" i="28"/>
  <c r="BG189" i="28"/>
  <c r="BF189" i="28"/>
  <c r="BE189" i="28"/>
  <c r="BD189" i="28"/>
  <c r="BC189" i="28"/>
  <c r="BB189" i="28"/>
  <c r="BA189" i="28"/>
  <c r="AU189" i="28"/>
  <c r="AT189" i="28"/>
  <c r="AS189" i="28"/>
  <c r="AR189" i="28"/>
  <c r="AX188" i="28"/>
  <c r="AY188" i="28"/>
  <c r="AZ188" i="28"/>
  <c r="BX188" i="28"/>
  <c r="BW188" i="28"/>
  <c r="BV188" i="28"/>
  <c r="BU188" i="28"/>
  <c r="BT188" i="28"/>
  <c r="BS188" i="28"/>
  <c r="BR188" i="28"/>
  <c r="BQ188" i="28"/>
  <c r="BP188" i="28"/>
  <c r="BO188" i="28"/>
  <c r="BN188" i="28"/>
  <c r="BM188" i="28"/>
  <c r="BL188" i="28"/>
  <c r="BK188" i="28"/>
  <c r="BJ188" i="28"/>
  <c r="BI188" i="28"/>
  <c r="BH188" i="28"/>
  <c r="BG188" i="28"/>
  <c r="BF188" i="28"/>
  <c r="BE188" i="28"/>
  <c r="BD188" i="28"/>
  <c r="BC188" i="28"/>
  <c r="BB188" i="28"/>
  <c r="BA188" i="28"/>
  <c r="AU188" i="28"/>
  <c r="AT188" i="28"/>
  <c r="AS188" i="28"/>
  <c r="AR188" i="28"/>
  <c r="AX187" i="28"/>
  <c r="AY187" i="28"/>
  <c r="AZ187" i="28"/>
  <c r="BX187" i="28"/>
  <c r="BW187" i="28"/>
  <c r="BV187" i="28"/>
  <c r="BU187" i="28"/>
  <c r="BT187" i="28"/>
  <c r="BS187" i="28"/>
  <c r="BR187" i="28"/>
  <c r="BQ187" i="28"/>
  <c r="BP187" i="28"/>
  <c r="BO187" i="28"/>
  <c r="BN187" i="28"/>
  <c r="BM187" i="28"/>
  <c r="BL187" i="28"/>
  <c r="BK187" i="28"/>
  <c r="BJ187" i="28"/>
  <c r="BI187" i="28"/>
  <c r="BH187" i="28"/>
  <c r="BG187" i="28"/>
  <c r="BF187" i="28"/>
  <c r="BE187" i="28"/>
  <c r="BD187" i="28"/>
  <c r="BC187" i="28"/>
  <c r="BB187" i="28"/>
  <c r="BA187" i="28"/>
  <c r="AU187" i="28"/>
  <c r="AT187" i="28"/>
  <c r="AS187" i="28"/>
  <c r="AR187" i="28"/>
  <c r="AX186" i="28"/>
  <c r="AY186" i="28"/>
  <c r="AZ186" i="28"/>
  <c r="BX186" i="28"/>
  <c r="BW186" i="28"/>
  <c r="BV186" i="28"/>
  <c r="BU186" i="28"/>
  <c r="BT186" i="28"/>
  <c r="BS186" i="28"/>
  <c r="BR186" i="28"/>
  <c r="BQ186" i="28"/>
  <c r="BP186" i="28"/>
  <c r="BO186" i="28"/>
  <c r="BN186" i="28"/>
  <c r="BM186" i="28"/>
  <c r="BL186" i="28"/>
  <c r="BK186" i="28"/>
  <c r="BJ186" i="28"/>
  <c r="BI186" i="28"/>
  <c r="BH186" i="28"/>
  <c r="BG186" i="28"/>
  <c r="BF186" i="28"/>
  <c r="BE186" i="28"/>
  <c r="BD186" i="28"/>
  <c r="BC186" i="28"/>
  <c r="BB186" i="28"/>
  <c r="BA186" i="28"/>
  <c r="AU186" i="28"/>
  <c r="AT186" i="28"/>
  <c r="AS186" i="28"/>
  <c r="AR186" i="28"/>
  <c r="AX185" i="28"/>
  <c r="AY185" i="28"/>
  <c r="AZ185" i="28"/>
  <c r="BX185" i="28"/>
  <c r="BW185" i="28"/>
  <c r="BV185" i="28"/>
  <c r="BU185" i="28"/>
  <c r="BT185" i="28"/>
  <c r="BS185" i="28"/>
  <c r="BR185" i="28"/>
  <c r="BQ185" i="28"/>
  <c r="BP185" i="28"/>
  <c r="BO185" i="28"/>
  <c r="BN185" i="28"/>
  <c r="BM185" i="28"/>
  <c r="BL185" i="28"/>
  <c r="BK185" i="28"/>
  <c r="BJ185" i="28"/>
  <c r="BI185" i="28"/>
  <c r="BH185" i="28"/>
  <c r="BG185" i="28"/>
  <c r="BF185" i="28"/>
  <c r="BE185" i="28"/>
  <c r="BD185" i="28"/>
  <c r="BC185" i="28"/>
  <c r="BB185" i="28"/>
  <c r="BA185" i="28"/>
  <c r="AU185" i="28"/>
  <c r="AT185" i="28"/>
  <c r="AS185" i="28"/>
  <c r="AR185" i="28"/>
  <c r="AX184" i="28"/>
  <c r="AY184" i="28"/>
  <c r="AZ184" i="28"/>
  <c r="BX184" i="28"/>
  <c r="BW184" i="28"/>
  <c r="BV184" i="28"/>
  <c r="BU184" i="28"/>
  <c r="BT184" i="28"/>
  <c r="BS184" i="28"/>
  <c r="BR184" i="28"/>
  <c r="BQ184" i="28"/>
  <c r="BP184" i="28"/>
  <c r="BO184" i="28"/>
  <c r="BN184" i="28"/>
  <c r="BM184" i="28"/>
  <c r="BL184" i="28"/>
  <c r="BK184" i="28"/>
  <c r="BJ184" i="28"/>
  <c r="BI184" i="28"/>
  <c r="BH184" i="28"/>
  <c r="BG184" i="28"/>
  <c r="BF184" i="28"/>
  <c r="BE184" i="28"/>
  <c r="BD184" i="28"/>
  <c r="BC184" i="28"/>
  <c r="BB184" i="28"/>
  <c r="BA184" i="28"/>
  <c r="AU184" i="28"/>
  <c r="AT184" i="28"/>
  <c r="AS184" i="28"/>
  <c r="AR184" i="28"/>
  <c r="AX183" i="28"/>
  <c r="AY183" i="28"/>
  <c r="AZ183" i="28"/>
  <c r="BX183" i="28"/>
  <c r="BW183" i="28"/>
  <c r="BV183" i="28"/>
  <c r="BU183" i="28"/>
  <c r="BT183" i="28"/>
  <c r="BS183" i="28"/>
  <c r="BR183" i="28"/>
  <c r="BQ183" i="28"/>
  <c r="BP183" i="28"/>
  <c r="BO183" i="28"/>
  <c r="BN183" i="28"/>
  <c r="BM183" i="28"/>
  <c r="BL183" i="28"/>
  <c r="BK183" i="28"/>
  <c r="BJ183" i="28"/>
  <c r="BI183" i="28"/>
  <c r="BH183" i="28"/>
  <c r="BG183" i="28"/>
  <c r="BF183" i="28"/>
  <c r="BE183" i="28"/>
  <c r="BD183" i="28"/>
  <c r="BC183" i="28"/>
  <c r="BB183" i="28"/>
  <c r="BA183" i="28"/>
  <c r="AU183" i="28"/>
  <c r="AT183" i="28"/>
  <c r="AS183" i="28"/>
  <c r="AR183" i="28"/>
  <c r="AX182" i="28"/>
  <c r="AY182" i="28"/>
  <c r="AZ182" i="28"/>
  <c r="BX182" i="28"/>
  <c r="BW182" i="28"/>
  <c r="BV182" i="28"/>
  <c r="BU182" i="28"/>
  <c r="BT182" i="28"/>
  <c r="BS182" i="28"/>
  <c r="BR182" i="28"/>
  <c r="BQ182" i="28"/>
  <c r="BP182" i="28"/>
  <c r="BO182" i="28"/>
  <c r="BN182" i="28"/>
  <c r="BM182" i="28"/>
  <c r="BL182" i="28"/>
  <c r="BK182" i="28"/>
  <c r="BJ182" i="28"/>
  <c r="BI182" i="28"/>
  <c r="BH182" i="28"/>
  <c r="BG182" i="28"/>
  <c r="BF182" i="28"/>
  <c r="BE182" i="28"/>
  <c r="BD182" i="28"/>
  <c r="BC182" i="28"/>
  <c r="BB182" i="28"/>
  <c r="BA182" i="28"/>
  <c r="AU182" i="28"/>
  <c r="AT182" i="28"/>
  <c r="AS182" i="28"/>
  <c r="AR182" i="28"/>
  <c r="AX181" i="28"/>
  <c r="AY181" i="28"/>
  <c r="AZ181" i="28"/>
  <c r="BX181" i="28"/>
  <c r="BW181" i="28"/>
  <c r="BV181" i="28"/>
  <c r="BU181" i="28"/>
  <c r="BT181" i="28"/>
  <c r="BS181" i="28"/>
  <c r="BR181" i="28"/>
  <c r="BQ181" i="28"/>
  <c r="BP181" i="28"/>
  <c r="BO181" i="28"/>
  <c r="BN181" i="28"/>
  <c r="BM181" i="28"/>
  <c r="BL181" i="28"/>
  <c r="BK181" i="28"/>
  <c r="BJ181" i="28"/>
  <c r="BI181" i="28"/>
  <c r="BH181" i="28"/>
  <c r="BG181" i="28"/>
  <c r="BF181" i="28"/>
  <c r="BE181" i="28"/>
  <c r="BD181" i="28"/>
  <c r="BC181" i="28"/>
  <c r="BB181" i="28"/>
  <c r="BA181" i="28"/>
  <c r="AU181" i="28"/>
  <c r="AT181" i="28"/>
  <c r="AS181" i="28"/>
  <c r="AR181" i="28"/>
  <c r="AX180" i="28"/>
  <c r="AY180" i="28"/>
  <c r="AZ180" i="28"/>
  <c r="BX180" i="28"/>
  <c r="BW180" i="28"/>
  <c r="BV180" i="28"/>
  <c r="BU180" i="28"/>
  <c r="BT180" i="28"/>
  <c r="BS180" i="28"/>
  <c r="BR180" i="28"/>
  <c r="BQ180" i="28"/>
  <c r="BP180" i="28"/>
  <c r="BO180" i="28"/>
  <c r="BN180" i="28"/>
  <c r="BM180" i="28"/>
  <c r="BL180" i="28"/>
  <c r="BK180" i="28"/>
  <c r="BJ180" i="28"/>
  <c r="BI180" i="28"/>
  <c r="BH180" i="28"/>
  <c r="BG180" i="28"/>
  <c r="BF180" i="28"/>
  <c r="BE180" i="28"/>
  <c r="BD180" i="28"/>
  <c r="BC180" i="28"/>
  <c r="BB180" i="28"/>
  <c r="BA180" i="28"/>
  <c r="AU180" i="28"/>
  <c r="AT180" i="28"/>
  <c r="AS180" i="28"/>
  <c r="AR180" i="28"/>
  <c r="AX179" i="28"/>
  <c r="AY179" i="28"/>
  <c r="AZ179" i="28"/>
  <c r="BX179" i="28"/>
  <c r="BW179" i="28"/>
  <c r="BV179" i="28"/>
  <c r="BU179" i="28"/>
  <c r="BT179" i="28"/>
  <c r="BS179" i="28"/>
  <c r="BR179" i="28"/>
  <c r="BQ179" i="28"/>
  <c r="BP179" i="28"/>
  <c r="BO179" i="28"/>
  <c r="BN179" i="28"/>
  <c r="BM179" i="28"/>
  <c r="BL179" i="28"/>
  <c r="BK179" i="28"/>
  <c r="BJ179" i="28"/>
  <c r="BI179" i="28"/>
  <c r="BH179" i="28"/>
  <c r="BG179" i="28"/>
  <c r="BF179" i="28"/>
  <c r="BE179" i="28"/>
  <c r="BD179" i="28"/>
  <c r="BC179" i="28"/>
  <c r="BB179" i="28"/>
  <c r="BA179" i="28"/>
  <c r="AU179" i="28"/>
  <c r="AT179" i="28"/>
  <c r="AS179" i="28"/>
  <c r="AR179" i="28"/>
  <c r="AX178" i="28"/>
  <c r="AY178" i="28"/>
  <c r="AZ178" i="28"/>
  <c r="BX178" i="28"/>
  <c r="BW178" i="28"/>
  <c r="BV178" i="28"/>
  <c r="BU178" i="28"/>
  <c r="BT178" i="28"/>
  <c r="BS178" i="28"/>
  <c r="BR178" i="28"/>
  <c r="BQ178" i="28"/>
  <c r="BP178" i="28"/>
  <c r="BO178" i="28"/>
  <c r="BN178" i="28"/>
  <c r="BM178" i="28"/>
  <c r="BL178" i="28"/>
  <c r="BK178" i="28"/>
  <c r="BJ178" i="28"/>
  <c r="BI178" i="28"/>
  <c r="BH178" i="28"/>
  <c r="BG178" i="28"/>
  <c r="BF178" i="28"/>
  <c r="BE178" i="28"/>
  <c r="BD178" i="28"/>
  <c r="BC178" i="28"/>
  <c r="BB178" i="28"/>
  <c r="BA178" i="28"/>
  <c r="AU178" i="28"/>
  <c r="AT178" i="28"/>
  <c r="AS178" i="28"/>
  <c r="AR178" i="28"/>
  <c r="AX177" i="28"/>
  <c r="AY177" i="28"/>
  <c r="AZ177" i="28"/>
  <c r="BX177" i="28"/>
  <c r="BW177" i="28"/>
  <c r="BV177" i="28"/>
  <c r="BU177" i="28"/>
  <c r="BT177" i="28"/>
  <c r="BS177" i="28"/>
  <c r="BR177" i="28"/>
  <c r="BQ177" i="28"/>
  <c r="BP177" i="28"/>
  <c r="BO177" i="28"/>
  <c r="BN177" i="28"/>
  <c r="BM177" i="28"/>
  <c r="BL177" i="28"/>
  <c r="BK177" i="28"/>
  <c r="BJ177" i="28"/>
  <c r="BI177" i="28"/>
  <c r="BH177" i="28"/>
  <c r="BG177" i="28"/>
  <c r="BF177" i="28"/>
  <c r="BE177" i="28"/>
  <c r="BD177" i="28"/>
  <c r="BC177" i="28"/>
  <c r="BB177" i="28"/>
  <c r="BA177" i="28"/>
  <c r="AU177" i="28"/>
  <c r="AT177" i="28"/>
  <c r="AS177" i="28"/>
  <c r="AR177" i="28"/>
  <c r="AX176" i="28"/>
  <c r="AY176" i="28"/>
  <c r="AZ176" i="28"/>
  <c r="BX176" i="28"/>
  <c r="BW176" i="28"/>
  <c r="BV176" i="28"/>
  <c r="BU176" i="28"/>
  <c r="BT176" i="28"/>
  <c r="BS176" i="28"/>
  <c r="BR176" i="28"/>
  <c r="BQ176" i="28"/>
  <c r="BP176" i="28"/>
  <c r="BO176" i="28"/>
  <c r="BN176" i="28"/>
  <c r="BM176" i="28"/>
  <c r="BL176" i="28"/>
  <c r="BK176" i="28"/>
  <c r="BJ176" i="28"/>
  <c r="BI176" i="28"/>
  <c r="BH176" i="28"/>
  <c r="BG176" i="28"/>
  <c r="BF176" i="28"/>
  <c r="BE176" i="28"/>
  <c r="BD176" i="28"/>
  <c r="BC176" i="28"/>
  <c r="BB176" i="28"/>
  <c r="BA176" i="28"/>
  <c r="AU176" i="28"/>
  <c r="AT176" i="28"/>
  <c r="AS176" i="28"/>
  <c r="AR176" i="28"/>
  <c r="AX175" i="28"/>
  <c r="AY175" i="28"/>
  <c r="AZ175" i="28"/>
  <c r="BX175" i="28"/>
  <c r="BW175" i="28"/>
  <c r="BV175" i="28"/>
  <c r="BU175" i="28"/>
  <c r="BT175" i="28"/>
  <c r="BS175" i="28"/>
  <c r="BR175" i="28"/>
  <c r="BQ175" i="28"/>
  <c r="BP175" i="28"/>
  <c r="BO175" i="28"/>
  <c r="BN175" i="28"/>
  <c r="BM175" i="28"/>
  <c r="BL175" i="28"/>
  <c r="BK175" i="28"/>
  <c r="BJ175" i="28"/>
  <c r="BI175" i="28"/>
  <c r="BH175" i="28"/>
  <c r="BG175" i="28"/>
  <c r="BF175" i="28"/>
  <c r="BE175" i="28"/>
  <c r="BD175" i="28"/>
  <c r="BC175" i="28"/>
  <c r="BB175" i="28"/>
  <c r="BA175" i="28"/>
  <c r="AU175" i="28"/>
  <c r="AT175" i="28"/>
  <c r="AS175" i="28"/>
  <c r="AR175" i="28"/>
  <c r="AX174" i="28"/>
  <c r="AY174" i="28"/>
  <c r="AZ174" i="28"/>
  <c r="BX174" i="28"/>
  <c r="BW174" i="28"/>
  <c r="BV174" i="28"/>
  <c r="BU174" i="28"/>
  <c r="BT174" i="28"/>
  <c r="BS174" i="28"/>
  <c r="BR174" i="28"/>
  <c r="BQ174" i="28"/>
  <c r="BP174" i="28"/>
  <c r="BO174" i="28"/>
  <c r="BN174" i="28"/>
  <c r="BM174" i="28"/>
  <c r="BL174" i="28"/>
  <c r="BK174" i="28"/>
  <c r="BJ174" i="28"/>
  <c r="BI174" i="28"/>
  <c r="BH174" i="28"/>
  <c r="BG174" i="28"/>
  <c r="BF174" i="28"/>
  <c r="BE174" i="28"/>
  <c r="BD174" i="28"/>
  <c r="BC174" i="28"/>
  <c r="BB174" i="28"/>
  <c r="BA174" i="28"/>
  <c r="AU174" i="28"/>
  <c r="AT174" i="28"/>
  <c r="AS174" i="28"/>
  <c r="AR174" i="28"/>
  <c r="AX173" i="28"/>
  <c r="AY173" i="28"/>
  <c r="AZ173" i="28"/>
  <c r="BX173" i="28"/>
  <c r="BW173" i="28"/>
  <c r="BV173" i="28"/>
  <c r="BU173" i="28"/>
  <c r="BT173" i="28"/>
  <c r="BS173" i="28"/>
  <c r="BR173" i="28"/>
  <c r="BQ173" i="28"/>
  <c r="BP173" i="28"/>
  <c r="BO173" i="28"/>
  <c r="BN173" i="28"/>
  <c r="BM173" i="28"/>
  <c r="BL173" i="28"/>
  <c r="BK173" i="28"/>
  <c r="BJ173" i="28"/>
  <c r="BI173" i="28"/>
  <c r="BH173" i="28"/>
  <c r="BG173" i="28"/>
  <c r="BF173" i="28"/>
  <c r="BE173" i="28"/>
  <c r="BD173" i="28"/>
  <c r="BC173" i="28"/>
  <c r="BB173" i="28"/>
  <c r="BA173" i="28"/>
  <c r="AU173" i="28"/>
  <c r="AT173" i="28"/>
  <c r="AS173" i="28"/>
  <c r="AR173" i="28"/>
  <c r="AX172" i="28"/>
  <c r="AY172" i="28"/>
  <c r="AZ172" i="28"/>
  <c r="BX172" i="28"/>
  <c r="BW172" i="28"/>
  <c r="BV172" i="28"/>
  <c r="BU172" i="28"/>
  <c r="BT172" i="28"/>
  <c r="BS172" i="28"/>
  <c r="BR172" i="28"/>
  <c r="BQ172" i="28"/>
  <c r="BP172" i="28"/>
  <c r="BO172" i="28"/>
  <c r="BN172" i="28"/>
  <c r="BM172" i="28"/>
  <c r="BL172" i="28"/>
  <c r="BK172" i="28"/>
  <c r="BJ172" i="28"/>
  <c r="BI172" i="28"/>
  <c r="BH172" i="28"/>
  <c r="BG172" i="28"/>
  <c r="BF172" i="28"/>
  <c r="BE172" i="28"/>
  <c r="BD172" i="28"/>
  <c r="BC172" i="28"/>
  <c r="BB172" i="28"/>
  <c r="BA172" i="28"/>
  <c r="AU172" i="28"/>
  <c r="AT172" i="28"/>
  <c r="AS172" i="28"/>
  <c r="AR172" i="28"/>
  <c r="AX171" i="28"/>
  <c r="AY171" i="28"/>
  <c r="AZ171" i="28"/>
  <c r="BX171" i="28"/>
  <c r="BW171" i="28"/>
  <c r="BV171" i="28"/>
  <c r="BU171" i="28"/>
  <c r="BT171" i="28"/>
  <c r="BS171" i="28"/>
  <c r="BR171" i="28"/>
  <c r="BQ171" i="28"/>
  <c r="BP171" i="28"/>
  <c r="BO171" i="28"/>
  <c r="BN171" i="28"/>
  <c r="BM171" i="28"/>
  <c r="BL171" i="28"/>
  <c r="BK171" i="28"/>
  <c r="BJ171" i="28"/>
  <c r="BI171" i="28"/>
  <c r="BH171" i="28"/>
  <c r="BG171" i="28"/>
  <c r="BF171" i="28"/>
  <c r="BE171" i="28"/>
  <c r="BD171" i="28"/>
  <c r="BC171" i="28"/>
  <c r="BB171" i="28"/>
  <c r="BA171" i="28"/>
  <c r="AU171" i="28"/>
  <c r="AT171" i="28"/>
  <c r="AS171" i="28"/>
  <c r="AR171" i="28"/>
  <c r="AX170" i="28"/>
  <c r="AY170" i="28"/>
  <c r="AZ170" i="28"/>
  <c r="BX170" i="28"/>
  <c r="BW170" i="28"/>
  <c r="BV170" i="28"/>
  <c r="BU170" i="28"/>
  <c r="BT170" i="28"/>
  <c r="BS170" i="28"/>
  <c r="BR170" i="28"/>
  <c r="BQ170" i="28"/>
  <c r="BP170" i="28"/>
  <c r="BO170" i="28"/>
  <c r="BN170" i="28"/>
  <c r="BM170" i="28"/>
  <c r="BL170" i="28"/>
  <c r="BK170" i="28"/>
  <c r="BJ170" i="28"/>
  <c r="BI170" i="28"/>
  <c r="BH170" i="28"/>
  <c r="BG170" i="28"/>
  <c r="BF170" i="28"/>
  <c r="BE170" i="28"/>
  <c r="BD170" i="28"/>
  <c r="BC170" i="28"/>
  <c r="BB170" i="28"/>
  <c r="BA170" i="28"/>
  <c r="AU170" i="28"/>
  <c r="AT170" i="28"/>
  <c r="AS170" i="28"/>
  <c r="AR170" i="28"/>
  <c r="AX169" i="28"/>
  <c r="AY169" i="28"/>
  <c r="AZ169" i="28"/>
  <c r="BX169" i="28"/>
  <c r="BW169" i="28"/>
  <c r="BV169" i="28"/>
  <c r="BU169" i="28"/>
  <c r="BT169" i="28"/>
  <c r="BS169" i="28"/>
  <c r="BR169" i="28"/>
  <c r="BQ169" i="28"/>
  <c r="BP169" i="28"/>
  <c r="BO169" i="28"/>
  <c r="BN169" i="28"/>
  <c r="BM169" i="28"/>
  <c r="BL169" i="28"/>
  <c r="BK169" i="28"/>
  <c r="BJ169" i="28"/>
  <c r="BI169" i="28"/>
  <c r="BH169" i="28"/>
  <c r="BG169" i="28"/>
  <c r="BF169" i="28"/>
  <c r="BE169" i="28"/>
  <c r="BD169" i="28"/>
  <c r="BC169" i="28"/>
  <c r="BB169" i="28"/>
  <c r="BA169" i="28"/>
  <c r="AU169" i="28"/>
  <c r="AT169" i="28"/>
  <c r="AS169" i="28"/>
  <c r="AR169" i="28"/>
  <c r="AX168" i="28"/>
  <c r="AY168" i="28"/>
  <c r="AZ168" i="28"/>
  <c r="BX168" i="28"/>
  <c r="BW168" i="28"/>
  <c r="BV168" i="28"/>
  <c r="BU168" i="28"/>
  <c r="BT168" i="28"/>
  <c r="BS168" i="28"/>
  <c r="BR168" i="28"/>
  <c r="BQ168" i="28"/>
  <c r="BP168" i="28"/>
  <c r="BO168" i="28"/>
  <c r="BN168" i="28"/>
  <c r="BM168" i="28"/>
  <c r="BL168" i="28"/>
  <c r="BK168" i="28"/>
  <c r="BJ168" i="28"/>
  <c r="BI168" i="28"/>
  <c r="BH168" i="28"/>
  <c r="BG168" i="28"/>
  <c r="BF168" i="28"/>
  <c r="BE168" i="28"/>
  <c r="BD168" i="28"/>
  <c r="BC168" i="28"/>
  <c r="BB168" i="28"/>
  <c r="BA168" i="28"/>
  <c r="AU168" i="28"/>
  <c r="AT168" i="28"/>
  <c r="AS168" i="28"/>
  <c r="AR168" i="28"/>
  <c r="AX167" i="28"/>
  <c r="AY167" i="28"/>
  <c r="AZ167" i="28"/>
  <c r="BX167" i="28"/>
  <c r="BW167" i="28"/>
  <c r="BV167" i="28"/>
  <c r="BU167" i="28"/>
  <c r="BT167" i="28"/>
  <c r="BS167" i="28"/>
  <c r="BR167" i="28"/>
  <c r="BQ167" i="28"/>
  <c r="BP167" i="28"/>
  <c r="BO167" i="28"/>
  <c r="BN167" i="28"/>
  <c r="BM167" i="28"/>
  <c r="BL167" i="28"/>
  <c r="BK167" i="28"/>
  <c r="BJ167" i="28"/>
  <c r="BI167" i="28"/>
  <c r="BH167" i="28"/>
  <c r="BG167" i="28"/>
  <c r="BF167" i="28"/>
  <c r="BE167" i="28"/>
  <c r="BD167" i="28"/>
  <c r="BC167" i="28"/>
  <c r="BB167" i="28"/>
  <c r="BA167" i="28"/>
  <c r="AU167" i="28"/>
  <c r="AT167" i="28"/>
  <c r="AS167" i="28"/>
  <c r="AR167" i="28"/>
  <c r="AX166" i="28"/>
  <c r="AY166" i="28"/>
  <c r="AZ166" i="28"/>
  <c r="BX166" i="28"/>
  <c r="BW166" i="28"/>
  <c r="BV166" i="28"/>
  <c r="BU166" i="28"/>
  <c r="BT166" i="28"/>
  <c r="BS166" i="28"/>
  <c r="BR166" i="28"/>
  <c r="BQ166" i="28"/>
  <c r="BP166" i="28"/>
  <c r="BO166" i="28"/>
  <c r="BN166" i="28"/>
  <c r="BM166" i="28"/>
  <c r="BL166" i="28"/>
  <c r="BK166" i="28"/>
  <c r="BJ166" i="28"/>
  <c r="BI166" i="28"/>
  <c r="BH166" i="28"/>
  <c r="BG166" i="28"/>
  <c r="BF166" i="28"/>
  <c r="BE166" i="28"/>
  <c r="BD166" i="28"/>
  <c r="BC166" i="28"/>
  <c r="BB166" i="28"/>
  <c r="BA166" i="28"/>
  <c r="AU166" i="28"/>
  <c r="AT166" i="28"/>
  <c r="AS166" i="28"/>
  <c r="AR166" i="28"/>
  <c r="AX165" i="28"/>
  <c r="AY165" i="28"/>
  <c r="AZ165" i="28"/>
  <c r="BX165" i="28"/>
  <c r="BW165" i="28"/>
  <c r="BV165" i="28"/>
  <c r="BU165" i="28"/>
  <c r="BT165" i="28"/>
  <c r="BS165" i="28"/>
  <c r="BR165" i="28"/>
  <c r="BQ165" i="28"/>
  <c r="BP165" i="28"/>
  <c r="BO165" i="28"/>
  <c r="BN165" i="28"/>
  <c r="BM165" i="28"/>
  <c r="BL165" i="28"/>
  <c r="BK165" i="28"/>
  <c r="BJ165" i="28"/>
  <c r="BI165" i="28"/>
  <c r="BH165" i="28"/>
  <c r="BG165" i="28"/>
  <c r="BF165" i="28"/>
  <c r="BE165" i="28"/>
  <c r="BD165" i="28"/>
  <c r="BC165" i="28"/>
  <c r="BB165" i="28"/>
  <c r="BA165" i="28"/>
  <c r="AU165" i="28"/>
  <c r="AT165" i="28"/>
  <c r="AS165" i="28"/>
  <c r="AR165" i="28"/>
  <c r="AX164" i="28"/>
  <c r="AY164" i="28"/>
  <c r="AZ164" i="28"/>
  <c r="BX164" i="28"/>
  <c r="BW164" i="28"/>
  <c r="BV164" i="28"/>
  <c r="BU164" i="28"/>
  <c r="BT164" i="28"/>
  <c r="BS164" i="28"/>
  <c r="BR164" i="28"/>
  <c r="BQ164" i="28"/>
  <c r="BP164" i="28"/>
  <c r="BO164" i="28"/>
  <c r="BN164" i="28"/>
  <c r="BM164" i="28"/>
  <c r="BL164" i="28"/>
  <c r="BK164" i="28"/>
  <c r="BJ164" i="28"/>
  <c r="BI164" i="28"/>
  <c r="BH164" i="28"/>
  <c r="BG164" i="28"/>
  <c r="BF164" i="28"/>
  <c r="BE164" i="28"/>
  <c r="BD164" i="28"/>
  <c r="BC164" i="28"/>
  <c r="BB164" i="28"/>
  <c r="BA164" i="28"/>
  <c r="AU164" i="28"/>
  <c r="AT164" i="28"/>
  <c r="AS164" i="28"/>
  <c r="AR164" i="28"/>
  <c r="AX163" i="28"/>
  <c r="AY163" i="28"/>
  <c r="AZ163" i="28"/>
  <c r="BX163" i="28"/>
  <c r="BW163" i="28"/>
  <c r="BV163" i="28"/>
  <c r="BU163" i="28"/>
  <c r="BT163" i="28"/>
  <c r="BS163" i="28"/>
  <c r="BR163" i="28"/>
  <c r="BQ163" i="28"/>
  <c r="BP163" i="28"/>
  <c r="BO163" i="28"/>
  <c r="BN163" i="28"/>
  <c r="BM163" i="28"/>
  <c r="BL163" i="28"/>
  <c r="BK163" i="28"/>
  <c r="BJ163" i="28"/>
  <c r="BI163" i="28"/>
  <c r="BH163" i="28"/>
  <c r="BG163" i="28"/>
  <c r="BF163" i="28"/>
  <c r="BE163" i="28"/>
  <c r="BD163" i="28"/>
  <c r="BC163" i="28"/>
  <c r="BB163" i="28"/>
  <c r="BA163" i="28"/>
  <c r="AU163" i="28"/>
  <c r="AT163" i="28"/>
  <c r="AS163" i="28"/>
  <c r="AR163" i="28"/>
  <c r="AX162" i="28"/>
  <c r="AY162" i="28"/>
  <c r="AZ162" i="28"/>
  <c r="BX162" i="28"/>
  <c r="BW162" i="28"/>
  <c r="BV162" i="28"/>
  <c r="BU162" i="28"/>
  <c r="BT162" i="28"/>
  <c r="BS162" i="28"/>
  <c r="BR162" i="28"/>
  <c r="BQ162" i="28"/>
  <c r="BP162" i="28"/>
  <c r="BO162" i="28"/>
  <c r="BN162" i="28"/>
  <c r="BM162" i="28"/>
  <c r="BL162" i="28"/>
  <c r="BK162" i="28"/>
  <c r="BJ162" i="28"/>
  <c r="BI162" i="28"/>
  <c r="BH162" i="28"/>
  <c r="BG162" i="28"/>
  <c r="BF162" i="28"/>
  <c r="BE162" i="28"/>
  <c r="BD162" i="28"/>
  <c r="BC162" i="28"/>
  <c r="BB162" i="28"/>
  <c r="BA162" i="28"/>
  <c r="AU162" i="28"/>
  <c r="AT162" i="28"/>
  <c r="AS162" i="28"/>
  <c r="AR162" i="28"/>
  <c r="AX161" i="28"/>
  <c r="AY161" i="28"/>
  <c r="AZ161" i="28"/>
  <c r="BX161" i="28"/>
  <c r="BW161" i="28"/>
  <c r="BV161" i="28"/>
  <c r="BU161" i="28"/>
  <c r="BT161" i="28"/>
  <c r="BS161" i="28"/>
  <c r="BR161" i="28"/>
  <c r="BQ161" i="28"/>
  <c r="BP161" i="28"/>
  <c r="BO161" i="28"/>
  <c r="BN161" i="28"/>
  <c r="BM161" i="28"/>
  <c r="BL161" i="28"/>
  <c r="BK161" i="28"/>
  <c r="BJ161" i="28"/>
  <c r="BI161" i="28"/>
  <c r="BH161" i="28"/>
  <c r="BG161" i="28"/>
  <c r="BF161" i="28"/>
  <c r="BE161" i="28"/>
  <c r="BD161" i="28"/>
  <c r="BC161" i="28"/>
  <c r="BB161" i="28"/>
  <c r="BA161" i="28"/>
  <c r="AU161" i="28"/>
  <c r="AT161" i="28"/>
  <c r="AS161" i="28"/>
  <c r="AR161" i="28"/>
  <c r="AX160" i="28"/>
  <c r="AY160" i="28"/>
  <c r="AZ160" i="28"/>
  <c r="BX160" i="28"/>
  <c r="BW160" i="28"/>
  <c r="BV160" i="28"/>
  <c r="BU160" i="28"/>
  <c r="BT160" i="28"/>
  <c r="BS160" i="28"/>
  <c r="BR160" i="28"/>
  <c r="BQ160" i="28"/>
  <c r="BP160" i="28"/>
  <c r="BO160" i="28"/>
  <c r="BN160" i="28"/>
  <c r="BM160" i="28"/>
  <c r="BL160" i="28"/>
  <c r="BK160" i="28"/>
  <c r="BJ160" i="28"/>
  <c r="BI160" i="28"/>
  <c r="BH160" i="28"/>
  <c r="BG160" i="28"/>
  <c r="BF160" i="28"/>
  <c r="BE160" i="28"/>
  <c r="BD160" i="28"/>
  <c r="BC160" i="28"/>
  <c r="BB160" i="28"/>
  <c r="BA160" i="28"/>
  <c r="AU160" i="28"/>
  <c r="AT160" i="28"/>
  <c r="AS160" i="28"/>
  <c r="AR160" i="28"/>
  <c r="AX159" i="28"/>
  <c r="AY159" i="28"/>
  <c r="AZ159" i="28"/>
  <c r="BX159" i="28"/>
  <c r="BW159" i="28"/>
  <c r="BV159" i="28"/>
  <c r="BU159" i="28"/>
  <c r="BT159" i="28"/>
  <c r="BS159" i="28"/>
  <c r="BR159" i="28"/>
  <c r="BQ159" i="28"/>
  <c r="BP159" i="28"/>
  <c r="BO159" i="28"/>
  <c r="BN159" i="28"/>
  <c r="BM159" i="28"/>
  <c r="BL159" i="28"/>
  <c r="BK159" i="28"/>
  <c r="BJ159" i="28"/>
  <c r="BI159" i="28"/>
  <c r="BH159" i="28"/>
  <c r="BG159" i="28"/>
  <c r="BF159" i="28"/>
  <c r="BE159" i="28"/>
  <c r="BD159" i="28"/>
  <c r="BC159" i="28"/>
  <c r="BB159" i="28"/>
  <c r="BA159" i="28"/>
  <c r="AU159" i="28"/>
  <c r="AT159" i="28"/>
  <c r="AS159" i="28"/>
  <c r="AR159" i="28"/>
  <c r="AX158" i="28"/>
  <c r="AY158" i="28"/>
  <c r="AZ158" i="28"/>
  <c r="BX158" i="28"/>
  <c r="BW158" i="28"/>
  <c r="BV158" i="28"/>
  <c r="BU158" i="28"/>
  <c r="BT158" i="28"/>
  <c r="BS158" i="28"/>
  <c r="BR158" i="28"/>
  <c r="BQ158" i="28"/>
  <c r="BP158" i="28"/>
  <c r="BO158" i="28"/>
  <c r="BN158" i="28"/>
  <c r="BM158" i="28"/>
  <c r="BL158" i="28"/>
  <c r="BK158" i="28"/>
  <c r="BJ158" i="28"/>
  <c r="BI158" i="28"/>
  <c r="BH158" i="28"/>
  <c r="BG158" i="28"/>
  <c r="BF158" i="28"/>
  <c r="BE158" i="28"/>
  <c r="BD158" i="28"/>
  <c r="BC158" i="28"/>
  <c r="BB158" i="28"/>
  <c r="BA158" i="28"/>
  <c r="AU158" i="28"/>
  <c r="AT158" i="28"/>
  <c r="AS158" i="28"/>
  <c r="AR158" i="28"/>
  <c r="AX157" i="28"/>
  <c r="AY157" i="28"/>
  <c r="AZ157" i="28"/>
  <c r="BX157" i="28"/>
  <c r="BW157" i="28"/>
  <c r="BV157" i="28"/>
  <c r="BU157" i="28"/>
  <c r="BT157" i="28"/>
  <c r="BS157" i="28"/>
  <c r="BR157" i="28"/>
  <c r="BQ157" i="28"/>
  <c r="BP157" i="28"/>
  <c r="BO157" i="28"/>
  <c r="BN157" i="28"/>
  <c r="BM157" i="28"/>
  <c r="BL157" i="28"/>
  <c r="BK157" i="28"/>
  <c r="BJ157" i="28"/>
  <c r="BI157" i="28"/>
  <c r="BH157" i="28"/>
  <c r="BG157" i="28"/>
  <c r="BF157" i="28"/>
  <c r="BE157" i="28"/>
  <c r="BD157" i="28"/>
  <c r="BC157" i="28"/>
  <c r="BB157" i="28"/>
  <c r="BA157" i="28"/>
  <c r="AU157" i="28"/>
  <c r="AT157" i="28"/>
  <c r="AS157" i="28"/>
  <c r="AR157" i="28"/>
  <c r="AX156" i="28"/>
  <c r="AY156" i="28"/>
  <c r="AZ156" i="28"/>
  <c r="BX156" i="28"/>
  <c r="BW156" i="28"/>
  <c r="BV156" i="28"/>
  <c r="BU156" i="28"/>
  <c r="BT156" i="28"/>
  <c r="BS156" i="28"/>
  <c r="BR156" i="28"/>
  <c r="BQ156" i="28"/>
  <c r="BP156" i="28"/>
  <c r="BO156" i="28"/>
  <c r="BN156" i="28"/>
  <c r="BM156" i="28"/>
  <c r="BL156" i="28"/>
  <c r="BK156" i="28"/>
  <c r="BJ156" i="28"/>
  <c r="BI156" i="28"/>
  <c r="BH156" i="28"/>
  <c r="BG156" i="28"/>
  <c r="BF156" i="28"/>
  <c r="BE156" i="28"/>
  <c r="BD156" i="28"/>
  <c r="BC156" i="28"/>
  <c r="BB156" i="28"/>
  <c r="BA156" i="28"/>
  <c r="AU156" i="28"/>
  <c r="AT156" i="28"/>
  <c r="AS156" i="28"/>
  <c r="AR156" i="28"/>
  <c r="AX155" i="28"/>
  <c r="AY155" i="28"/>
  <c r="AZ155" i="28"/>
  <c r="BX155" i="28"/>
  <c r="BW155" i="28"/>
  <c r="BV155" i="28"/>
  <c r="BU155" i="28"/>
  <c r="BT155" i="28"/>
  <c r="BS155" i="28"/>
  <c r="BR155" i="28"/>
  <c r="BQ155" i="28"/>
  <c r="BP155" i="28"/>
  <c r="BO155" i="28"/>
  <c r="BN155" i="28"/>
  <c r="BM155" i="28"/>
  <c r="BL155" i="28"/>
  <c r="BK155" i="28"/>
  <c r="BJ155" i="28"/>
  <c r="BI155" i="28"/>
  <c r="BH155" i="28"/>
  <c r="BG155" i="28"/>
  <c r="BF155" i="28"/>
  <c r="BE155" i="28"/>
  <c r="BD155" i="28"/>
  <c r="BC155" i="28"/>
  <c r="BB155" i="28"/>
  <c r="BA155" i="28"/>
  <c r="AU155" i="28"/>
  <c r="AT155" i="28"/>
  <c r="AS155" i="28"/>
  <c r="AR155" i="28"/>
  <c r="AX154" i="28"/>
  <c r="AY154" i="28"/>
  <c r="AZ154" i="28"/>
  <c r="BX154" i="28"/>
  <c r="BW154" i="28"/>
  <c r="BV154" i="28"/>
  <c r="BU154" i="28"/>
  <c r="BT154" i="28"/>
  <c r="BS154" i="28"/>
  <c r="BR154" i="28"/>
  <c r="BQ154" i="28"/>
  <c r="BP154" i="28"/>
  <c r="BO154" i="28"/>
  <c r="BN154" i="28"/>
  <c r="BM154" i="28"/>
  <c r="BL154" i="28"/>
  <c r="BK154" i="28"/>
  <c r="BJ154" i="28"/>
  <c r="BI154" i="28"/>
  <c r="BH154" i="28"/>
  <c r="BG154" i="28"/>
  <c r="BF154" i="28"/>
  <c r="BE154" i="28"/>
  <c r="BD154" i="28"/>
  <c r="BC154" i="28"/>
  <c r="BB154" i="28"/>
  <c r="BA154" i="28"/>
  <c r="AU154" i="28"/>
  <c r="AT154" i="28"/>
  <c r="AS154" i="28"/>
  <c r="AR154" i="28"/>
  <c r="AX153" i="28"/>
  <c r="AY153" i="28"/>
  <c r="AZ153" i="28"/>
  <c r="BX153" i="28"/>
  <c r="BW153" i="28"/>
  <c r="BV153" i="28"/>
  <c r="BU153" i="28"/>
  <c r="BT153" i="28"/>
  <c r="BS153" i="28"/>
  <c r="BR153" i="28"/>
  <c r="BQ153" i="28"/>
  <c r="BP153" i="28"/>
  <c r="BO153" i="28"/>
  <c r="BN153" i="28"/>
  <c r="BM153" i="28"/>
  <c r="BL153" i="28"/>
  <c r="BK153" i="28"/>
  <c r="BJ153" i="28"/>
  <c r="BI153" i="28"/>
  <c r="BH153" i="28"/>
  <c r="BG153" i="28"/>
  <c r="BF153" i="28"/>
  <c r="BE153" i="28"/>
  <c r="BD153" i="28"/>
  <c r="BC153" i="28"/>
  <c r="BB153" i="28"/>
  <c r="BA153" i="28"/>
  <c r="AU153" i="28"/>
  <c r="AT153" i="28"/>
  <c r="AS153" i="28"/>
  <c r="AR153" i="28"/>
  <c r="AX152" i="28"/>
  <c r="AY152" i="28"/>
  <c r="AZ152" i="28"/>
  <c r="BX152" i="28"/>
  <c r="BW152" i="28"/>
  <c r="BV152" i="28"/>
  <c r="BU152" i="28"/>
  <c r="BT152" i="28"/>
  <c r="BS152" i="28"/>
  <c r="BR152" i="28"/>
  <c r="BQ152" i="28"/>
  <c r="BP152" i="28"/>
  <c r="BO152" i="28"/>
  <c r="BN152" i="28"/>
  <c r="BM152" i="28"/>
  <c r="BL152" i="28"/>
  <c r="BK152" i="28"/>
  <c r="BJ152" i="28"/>
  <c r="BI152" i="28"/>
  <c r="BH152" i="28"/>
  <c r="BG152" i="28"/>
  <c r="BF152" i="28"/>
  <c r="BE152" i="28"/>
  <c r="BD152" i="28"/>
  <c r="BC152" i="28"/>
  <c r="BB152" i="28"/>
  <c r="BA152" i="28"/>
  <c r="AU152" i="28"/>
  <c r="AT152" i="28"/>
  <c r="AS152" i="28"/>
  <c r="AR152" i="28"/>
  <c r="AX151" i="28"/>
  <c r="AY151" i="28"/>
  <c r="AZ151" i="28"/>
  <c r="BX151" i="28"/>
  <c r="BW151" i="28"/>
  <c r="BV151" i="28"/>
  <c r="BU151" i="28"/>
  <c r="BT151" i="28"/>
  <c r="BS151" i="28"/>
  <c r="BR151" i="28"/>
  <c r="BQ151" i="28"/>
  <c r="BP151" i="28"/>
  <c r="BO151" i="28"/>
  <c r="BN151" i="28"/>
  <c r="BM151" i="28"/>
  <c r="BL151" i="28"/>
  <c r="BK151" i="28"/>
  <c r="BJ151" i="28"/>
  <c r="BI151" i="28"/>
  <c r="BH151" i="28"/>
  <c r="BG151" i="28"/>
  <c r="BF151" i="28"/>
  <c r="BE151" i="28"/>
  <c r="BD151" i="28"/>
  <c r="BC151" i="28"/>
  <c r="BB151" i="28"/>
  <c r="BA151" i="28"/>
  <c r="AU151" i="28"/>
  <c r="AT151" i="28"/>
  <c r="AS151" i="28"/>
  <c r="AR151" i="28"/>
  <c r="AX150" i="28"/>
  <c r="AY150" i="28"/>
  <c r="AZ150" i="28"/>
  <c r="BX150" i="28"/>
  <c r="BW150" i="28"/>
  <c r="BV150" i="28"/>
  <c r="BU150" i="28"/>
  <c r="BT150" i="28"/>
  <c r="BS150" i="28"/>
  <c r="BR150" i="28"/>
  <c r="BQ150" i="28"/>
  <c r="BP150" i="28"/>
  <c r="BO150" i="28"/>
  <c r="BN150" i="28"/>
  <c r="BM150" i="28"/>
  <c r="BL150" i="28"/>
  <c r="BK150" i="28"/>
  <c r="BJ150" i="28"/>
  <c r="BI150" i="28"/>
  <c r="BH150" i="28"/>
  <c r="BG150" i="28"/>
  <c r="BF150" i="28"/>
  <c r="BE150" i="28"/>
  <c r="BD150" i="28"/>
  <c r="BC150" i="28"/>
  <c r="BB150" i="28"/>
  <c r="BA150" i="28"/>
  <c r="AU150" i="28"/>
  <c r="AT150" i="28"/>
  <c r="AS150" i="28"/>
  <c r="AR150" i="28"/>
  <c r="AX149" i="28"/>
  <c r="AY149" i="28"/>
  <c r="AZ149" i="28"/>
  <c r="BX149" i="28"/>
  <c r="BW149" i="28"/>
  <c r="BV149" i="28"/>
  <c r="BU149" i="28"/>
  <c r="BT149" i="28"/>
  <c r="BS149" i="28"/>
  <c r="BR149" i="28"/>
  <c r="BQ149" i="28"/>
  <c r="BP149" i="28"/>
  <c r="BO149" i="28"/>
  <c r="BN149" i="28"/>
  <c r="BM149" i="28"/>
  <c r="BL149" i="28"/>
  <c r="BK149" i="28"/>
  <c r="BJ149" i="28"/>
  <c r="BI149" i="28"/>
  <c r="BH149" i="28"/>
  <c r="BG149" i="28"/>
  <c r="BF149" i="28"/>
  <c r="BE149" i="28"/>
  <c r="BD149" i="28"/>
  <c r="BC149" i="28"/>
  <c r="BB149" i="28"/>
  <c r="BA149" i="28"/>
  <c r="AU149" i="28"/>
  <c r="AT149" i="28"/>
  <c r="AS149" i="28"/>
  <c r="AR149" i="28"/>
  <c r="AX148" i="28"/>
  <c r="AY148" i="28"/>
  <c r="AZ148" i="28"/>
  <c r="BX148" i="28"/>
  <c r="BW148" i="28"/>
  <c r="BV148" i="28"/>
  <c r="BU148" i="28"/>
  <c r="BT148" i="28"/>
  <c r="BS148" i="28"/>
  <c r="BR148" i="28"/>
  <c r="BQ148" i="28"/>
  <c r="BP148" i="28"/>
  <c r="BO148" i="28"/>
  <c r="BN148" i="28"/>
  <c r="BM148" i="28"/>
  <c r="BL148" i="28"/>
  <c r="BK148" i="28"/>
  <c r="BJ148" i="28"/>
  <c r="BI148" i="28"/>
  <c r="BH148" i="28"/>
  <c r="BG148" i="28"/>
  <c r="BF148" i="28"/>
  <c r="BE148" i="28"/>
  <c r="BD148" i="28"/>
  <c r="BC148" i="28"/>
  <c r="BB148" i="28"/>
  <c r="BA148" i="28"/>
  <c r="AU148" i="28"/>
  <c r="AT148" i="28"/>
  <c r="AS148" i="28"/>
  <c r="AR148" i="28"/>
  <c r="AX147" i="28"/>
  <c r="AY147" i="28"/>
  <c r="AZ147" i="28"/>
  <c r="BX147" i="28"/>
  <c r="BW147" i="28"/>
  <c r="BV147" i="28"/>
  <c r="BU147" i="28"/>
  <c r="BT147" i="28"/>
  <c r="BS147" i="28"/>
  <c r="BR147" i="28"/>
  <c r="BQ147" i="28"/>
  <c r="BP147" i="28"/>
  <c r="BO147" i="28"/>
  <c r="BN147" i="28"/>
  <c r="BM147" i="28"/>
  <c r="BL147" i="28"/>
  <c r="BK147" i="28"/>
  <c r="BJ147" i="28"/>
  <c r="BI147" i="28"/>
  <c r="BH147" i="28"/>
  <c r="BG147" i="28"/>
  <c r="BF147" i="28"/>
  <c r="BE147" i="28"/>
  <c r="BD147" i="28"/>
  <c r="BC147" i="28"/>
  <c r="BB147" i="28"/>
  <c r="BA147" i="28"/>
  <c r="AU147" i="28"/>
  <c r="AT147" i="28"/>
  <c r="AS147" i="28"/>
  <c r="AR147" i="28"/>
  <c r="AX146" i="28"/>
  <c r="AY146" i="28"/>
  <c r="AZ146" i="28"/>
  <c r="BX146" i="28"/>
  <c r="BW146" i="28"/>
  <c r="BV146" i="28"/>
  <c r="BU146" i="28"/>
  <c r="BT146" i="28"/>
  <c r="BS146" i="28"/>
  <c r="BR146" i="28"/>
  <c r="BQ146" i="28"/>
  <c r="BP146" i="28"/>
  <c r="BO146" i="28"/>
  <c r="BN146" i="28"/>
  <c r="BM146" i="28"/>
  <c r="BL146" i="28"/>
  <c r="BK146" i="28"/>
  <c r="BJ146" i="28"/>
  <c r="BI146" i="28"/>
  <c r="BH146" i="28"/>
  <c r="BG146" i="28"/>
  <c r="BF146" i="28"/>
  <c r="BE146" i="28"/>
  <c r="BD146" i="28"/>
  <c r="BC146" i="28"/>
  <c r="BB146" i="28"/>
  <c r="BA146" i="28"/>
  <c r="AU146" i="28"/>
  <c r="AT146" i="28"/>
  <c r="AS146" i="28"/>
  <c r="AR146" i="28"/>
  <c r="AX145" i="28"/>
  <c r="AY145" i="28"/>
  <c r="AZ145" i="28"/>
  <c r="BX145" i="28"/>
  <c r="BW145" i="28"/>
  <c r="BV145" i="28"/>
  <c r="BU145" i="28"/>
  <c r="BT145" i="28"/>
  <c r="BS145" i="28"/>
  <c r="BR145" i="28"/>
  <c r="BQ145" i="28"/>
  <c r="BP145" i="28"/>
  <c r="BO145" i="28"/>
  <c r="BN145" i="28"/>
  <c r="BM145" i="28"/>
  <c r="BL145" i="28"/>
  <c r="BK145" i="28"/>
  <c r="BJ145" i="28"/>
  <c r="BI145" i="28"/>
  <c r="BH145" i="28"/>
  <c r="BG145" i="28"/>
  <c r="BF145" i="28"/>
  <c r="BE145" i="28"/>
  <c r="BD145" i="28"/>
  <c r="BC145" i="28"/>
  <c r="BB145" i="28"/>
  <c r="BA145" i="28"/>
  <c r="AU145" i="28"/>
  <c r="AT145" i="28"/>
  <c r="AS145" i="28"/>
  <c r="AR145" i="28"/>
  <c r="AX144" i="28"/>
  <c r="AY144" i="28"/>
  <c r="AZ144" i="28"/>
  <c r="BX144" i="28"/>
  <c r="BW144" i="28"/>
  <c r="BV144" i="28"/>
  <c r="BU144" i="28"/>
  <c r="BT144" i="28"/>
  <c r="BS144" i="28"/>
  <c r="BR144" i="28"/>
  <c r="BQ144" i="28"/>
  <c r="BP144" i="28"/>
  <c r="BO144" i="28"/>
  <c r="BN144" i="28"/>
  <c r="BM144" i="28"/>
  <c r="BL144" i="28"/>
  <c r="BK144" i="28"/>
  <c r="BJ144" i="28"/>
  <c r="BI144" i="28"/>
  <c r="BH144" i="28"/>
  <c r="BG144" i="28"/>
  <c r="BF144" i="28"/>
  <c r="BE144" i="28"/>
  <c r="BD144" i="28"/>
  <c r="BC144" i="28"/>
  <c r="BB144" i="28"/>
  <c r="BA144" i="28"/>
  <c r="AU144" i="28"/>
  <c r="AT144" i="28"/>
  <c r="AS144" i="28"/>
  <c r="AR144" i="28"/>
  <c r="AX143" i="28"/>
  <c r="AY143" i="28"/>
  <c r="AZ143" i="28"/>
  <c r="BX143" i="28"/>
  <c r="BW143" i="28"/>
  <c r="BV143" i="28"/>
  <c r="BU143" i="28"/>
  <c r="BT143" i="28"/>
  <c r="BS143" i="28"/>
  <c r="BR143" i="28"/>
  <c r="BQ143" i="28"/>
  <c r="BP143" i="28"/>
  <c r="BO143" i="28"/>
  <c r="BN143" i="28"/>
  <c r="BM143" i="28"/>
  <c r="BL143" i="28"/>
  <c r="BK143" i="28"/>
  <c r="BJ143" i="28"/>
  <c r="BI143" i="28"/>
  <c r="BH143" i="28"/>
  <c r="BG143" i="28"/>
  <c r="BF143" i="28"/>
  <c r="BE143" i="28"/>
  <c r="BD143" i="28"/>
  <c r="BC143" i="28"/>
  <c r="BB143" i="28"/>
  <c r="BA143" i="28"/>
  <c r="AU143" i="28"/>
  <c r="AT143" i="28"/>
  <c r="AS143" i="28"/>
  <c r="AR143" i="28"/>
  <c r="AX142" i="28"/>
  <c r="AY142" i="28"/>
  <c r="AZ142" i="28"/>
  <c r="BX142" i="28"/>
  <c r="BW142" i="28"/>
  <c r="BV142" i="28"/>
  <c r="BU142" i="28"/>
  <c r="BT142" i="28"/>
  <c r="BS142" i="28"/>
  <c r="BR142" i="28"/>
  <c r="BQ142" i="28"/>
  <c r="BP142" i="28"/>
  <c r="BO142" i="28"/>
  <c r="BN142" i="28"/>
  <c r="BM142" i="28"/>
  <c r="BL142" i="28"/>
  <c r="BK142" i="28"/>
  <c r="BJ142" i="28"/>
  <c r="BI142" i="28"/>
  <c r="BH142" i="28"/>
  <c r="BG142" i="28"/>
  <c r="BF142" i="28"/>
  <c r="BE142" i="28"/>
  <c r="BD142" i="28"/>
  <c r="BC142" i="28"/>
  <c r="BB142" i="28"/>
  <c r="BA142" i="28"/>
  <c r="AU142" i="28"/>
  <c r="AT142" i="28"/>
  <c r="AS142" i="28"/>
  <c r="AR142" i="28"/>
  <c r="AX141" i="28"/>
  <c r="AY141" i="28"/>
  <c r="AZ141" i="28"/>
  <c r="BX141" i="28"/>
  <c r="BW141" i="28"/>
  <c r="BV141" i="28"/>
  <c r="BU141" i="28"/>
  <c r="BT141" i="28"/>
  <c r="BS141" i="28"/>
  <c r="BR141" i="28"/>
  <c r="BQ141" i="28"/>
  <c r="BP141" i="28"/>
  <c r="BO141" i="28"/>
  <c r="BN141" i="28"/>
  <c r="BM141" i="28"/>
  <c r="BL141" i="28"/>
  <c r="BK141" i="28"/>
  <c r="BJ141" i="28"/>
  <c r="BI141" i="28"/>
  <c r="BH141" i="28"/>
  <c r="BG141" i="28"/>
  <c r="BF141" i="28"/>
  <c r="BE141" i="28"/>
  <c r="BD141" i="28"/>
  <c r="BC141" i="28"/>
  <c r="BB141" i="28"/>
  <c r="BA141" i="28"/>
  <c r="AU141" i="28"/>
  <c r="AT141" i="28"/>
  <c r="AS141" i="28"/>
  <c r="AR141" i="28"/>
  <c r="AX140" i="28"/>
  <c r="AY140" i="28"/>
  <c r="AZ140" i="28"/>
  <c r="BX140" i="28"/>
  <c r="BW140" i="28"/>
  <c r="BV140" i="28"/>
  <c r="BU140" i="28"/>
  <c r="BT140" i="28"/>
  <c r="BS140" i="28"/>
  <c r="BR140" i="28"/>
  <c r="BQ140" i="28"/>
  <c r="BP140" i="28"/>
  <c r="BO140" i="28"/>
  <c r="BN140" i="28"/>
  <c r="BM140" i="28"/>
  <c r="BL140" i="28"/>
  <c r="BK140" i="28"/>
  <c r="BJ140" i="28"/>
  <c r="BI140" i="28"/>
  <c r="BH140" i="28"/>
  <c r="BG140" i="28"/>
  <c r="BF140" i="28"/>
  <c r="BE140" i="28"/>
  <c r="BD140" i="28"/>
  <c r="BC140" i="28"/>
  <c r="BB140" i="28"/>
  <c r="BA140" i="28"/>
  <c r="AU140" i="28"/>
  <c r="AT140" i="28"/>
  <c r="AS140" i="28"/>
  <c r="AR140" i="28"/>
  <c r="AX139" i="28"/>
  <c r="AY139" i="28"/>
  <c r="AZ139" i="28"/>
  <c r="BX139" i="28"/>
  <c r="BW139" i="28"/>
  <c r="BV139" i="28"/>
  <c r="BU139" i="28"/>
  <c r="BT139" i="28"/>
  <c r="BS139" i="28"/>
  <c r="BR139" i="28"/>
  <c r="BQ139" i="28"/>
  <c r="BP139" i="28"/>
  <c r="BO139" i="28"/>
  <c r="BN139" i="28"/>
  <c r="BM139" i="28"/>
  <c r="BL139" i="28"/>
  <c r="BK139" i="28"/>
  <c r="BJ139" i="28"/>
  <c r="BI139" i="28"/>
  <c r="BH139" i="28"/>
  <c r="BG139" i="28"/>
  <c r="BF139" i="28"/>
  <c r="BE139" i="28"/>
  <c r="BD139" i="28"/>
  <c r="BC139" i="28"/>
  <c r="BB139" i="28"/>
  <c r="BA139" i="28"/>
  <c r="AU139" i="28"/>
  <c r="AT139" i="28"/>
  <c r="AS139" i="28"/>
  <c r="AR139" i="28"/>
  <c r="AX138" i="28"/>
  <c r="AY138" i="28"/>
  <c r="AZ138" i="28"/>
  <c r="BX138" i="28"/>
  <c r="BW138" i="28"/>
  <c r="BV138" i="28"/>
  <c r="BU138" i="28"/>
  <c r="BT138" i="28"/>
  <c r="BS138" i="28"/>
  <c r="BR138" i="28"/>
  <c r="BQ138" i="28"/>
  <c r="BP138" i="28"/>
  <c r="BO138" i="28"/>
  <c r="BN138" i="28"/>
  <c r="BM138" i="28"/>
  <c r="BL138" i="28"/>
  <c r="BK138" i="28"/>
  <c r="BJ138" i="28"/>
  <c r="BI138" i="28"/>
  <c r="BH138" i="28"/>
  <c r="BG138" i="28"/>
  <c r="BF138" i="28"/>
  <c r="BE138" i="28"/>
  <c r="BD138" i="28"/>
  <c r="BC138" i="28"/>
  <c r="BB138" i="28"/>
  <c r="BA138" i="28"/>
  <c r="AU138" i="28"/>
  <c r="AT138" i="28"/>
  <c r="AS138" i="28"/>
  <c r="AR138" i="28"/>
  <c r="AX137" i="28"/>
  <c r="AY137" i="28"/>
  <c r="AZ137" i="28"/>
  <c r="BX137" i="28"/>
  <c r="BW137" i="28"/>
  <c r="BV137" i="28"/>
  <c r="BU137" i="28"/>
  <c r="BT137" i="28"/>
  <c r="BS137" i="28"/>
  <c r="BR137" i="28"/>
  <c r="BQ137" i="28"/>
  <c r="BP137" i="28"/>
  <c r="BO137" i="28"/>
  <c r="BN137" i="28"/>
  <c r="BM137" i="28"/>
  <c r="BL137" i="28"/>
  <c r="BK137" i="28"/>
  <c r="BJ137" i="28"/>
  <c r="BI137" i="28"/>
  <c r="BH137" i="28"/>
  <c r="BG137" i="28"/>
  <c r="BF137" i="28"/>
  <c r="BE137" i="28"/>
  <c r="BD137" i="28"/>
  <c r="BC137" i="28"/>
  <c r="BB137" i="28"/>
  <c r="BA137" i="28"/>
  <c r="AU137" i="28"/>
  <c r="AT137" i="28"/>
  <c r="AS137" i="28"/>
  <c r="AR137" i="28"/>
  <c r="AX136" i="28"/>
  <c r="AY136" i="28"/>
  <c r="AZ136" i="28"/>
  <c r="BX136" i="28"/>
  <c r="BW136" i="28"/>
  <c r="BV136" i="28"/>
  <c r="BU136" i="28"/>
  <c r="BT136" i="28"/>
  <c r="BS136" i="28"/>
  <c r="BR136" i="28"/>
  <c r="BQ136" i="28"/>
  <c r="BP136" i="28"/>
  <c r="BO136" i="28"/>
  <c r="BN136" i="28"/>
  <c r="BM136" i="28"/>
  <c r="BL136" i="28"/>
  <c r="BK136" i="28"/>
  <c r="BJ136" i="28"/>
  <c r="BI136" i="28"/>
  <c r="BH136" i="28"/>
  <c r="BG136" i="28"/>
  <c r="BF136" i="28"/>
  <c r="BE136" i="28"/>
  <c r="BD136" i="28"/>
  <c r="BC136" i="28"/>
  <c r="BB136" i="28"/>
  <c r="BA136" i="28"/>
  <c r="AU136" i="28"/>
  <c r="AT136" i="28"/>
  <c r="AS136" i="28"/>
  <c r="AR136" i="28"/>
  <c r="AX135" i="28"/>
  <c r="AY135" i="28"/>
  <c r="AZ135" i="28"/>
  <c r="BX135" i="28"/>
  <c r="BW135" i="28"/>
  <c r="BV135" i="28"/>
  <c r="BU135" i="28"/>
  <c r="BT135" i="28"/>
  <c r="BS135" i="28"/>
  <c r="BR135" i="28"/>
  <c r="BQ135" i="28"/>
  <c r="BP135" i="28"/>
  <c r="BO135" i="28"/>
  <c r="BN135" i="28"/>
  <c r="BM135" i="28"/>
  <c r="BL135" i="28"/>
  <c r="BK135" i="28"/>
  <c r="BJ135" i="28"/>
  <c r="BI135" i="28"/>
  <c r="BH135" i="28"/>
  <c r="BG135" i="28"/>
  <c r="BF135" i="28"/>
  <c r="BE135" i="28"/>
  <c r="BD135" i="28"/>
  <c r="BC135" i="28"/>
  <c r="BB135" i="28"/>
  <c r="BA135" i="28"/>
  <c r="AU135" i="28"/>
  <c r="AT135" i="28"/>
  <c r="AS135" i="28"/>
  <c r="AR135" i="28"/>
  <c r="AX134" i="28"/>
  <c r="AY134" i="28"/>
  <c r="AZ134" i="28"/>
  <c r="BX134" i="28"/>
  <c r="BW134" i="28"/>
  <c r="BV134" i="28"/>
  <c r="BU134" i="28"/>
  <c r="BT134" i="28"/>
  <c r="BS134" i="28"/>
  <c r="BR134" i="28"/>
  <c r="BQ134" i="28"/>
  <c r="BP134" i="28"/>
  <c r="BO134" i="28"/>
  <c r="BN134" i="28"/>
  <c r="BM134" i="28"/>
  <c r="BL134" i="28"/>
  <c r="BK134" i="28"/>
  <c r="BJ134" i="28"/>
  <c r="BI134" i="28"/>
  <c r="BH134" i="28"/>
  <c r="BG134" i="28"/>
  <c r="BF134" i="28"/>
  <c r="BE134" i="28"/>
  <c r="BD134" i="28"/>
  <c r="BC134" i="28"/>
  <c r="BB134" i="28"/>
  <c r="BA134" i="28"/>
  <c r="AU134" i="28"/>
  <c r="AT134" i="28"/>
  <c r="AS134" i="28"/>
  <c r="AR134" i="28"/>
  <c r="AX133" i="28"/>
  <c r="AY133" i="28"/>
  <c r="AZ133" i="28"/>
  <c r="BX133" i="28"/>
  <c r="BW133" i="28"/>
  <c r="BV133" i="28"/>
  <c r="BU133" i="28"/>
  <c r="BT133" i="28"/>
  <c r="BS133" i="28"/>
  <c r="BR133" i="28"/>
  <c r="BQ133" i="28"/>
  <c r="BP133" i="28"/>
  <c r="BO133" i="28"/>
  <c r="BN133" i="28"/>
  <c r="BM133" i="28"/>
  <c r="BL133" i="28"/>
  <c r="BK133" i="28"/>
  <c r="BJ133" i="28"/>
  <c r="BI133" i="28"/>
  <c r="BH133" i="28"/>
  <c r="BG133" i="28"/>
  <c r="BF133" i="28"/>
  <c r="BE133" i="28"/>
  <c r="BD133" i="28"/>
  <c r="BC133" i="28"/>
  <c r="BB133" i="28"/>
  <c r="BA133" i="28"/>
  <c r="AU133" i="28"/>
  <c r="AT133" i="28"/>
  <c r="AS133" i="28"/>
  <c r="AR133" i="28"/>
  <c r="AX132" i="28"/>
  <c r="AY132" i="28"/>
  <c r="AZ132" i="28"/>
  <c r="BX132" i="28"/>
  <c r="BW132" i="28"/>
  <c r="BV132" i="28"/>
  <c r="BU132" i="28"/>
  <c r="BT132" i="28"/>
  <c r="BS132" i="28"/>
  <c r="BR132" i="28"/>
  <c r="BQ132" i="28"/>
  <c r="BP132" i="28"/>
  <c r="BO132" i="28"/>
  <c r="BN132" i="28"/>
  <c r="BM132" i="28"/>
  <c r="BL132" i="28"/>
  <c r="BK132" i="28"/>
  <c r="BJ132" i="28"/>
  <c r="BI132" i="28"/>
  <c r="BH132" i="28"/>
  <c r="BG132" i="28"/>
  <c r="BF132" i="28"/>
  <c r="BE132" i="28"/>
  <c r="BD132" i="28"/>
  <c r="BC132" i="28"/>
  <c r="BB132" i="28"/>
  <c r="BA132" i="28"/>
  <c r="AU132" i="28"/>
  <c r="AT132" i="28"/>
  <c r="AS132" i="28"/>
  <c r="AR132" i="28"/>
  <c r="AX131" i="28"/>
  <c r="AY131" i="28"/>
  <c r="AZ131" i="28"/>
  <c r="BX131" i="28"/>
  <c r="BW131" i="28"/>
  <c r="BV131" i="28"/>
  <c r="BU131" i="28"/>
  <c r="BT131" i="28"/>
  <c r="BS131" i="28"/>
  <c r="BR131" i="28"/>
  <c r="BQ131" i="28"/>
  <c r="BP131" i="28"/>
  <c r="BO131" i="28"/>
  <c r="BN131" i="28"/>
  <c r="BM131" i="28"/>
  <c r="BL131" i="28"/>
  <c r="BK131" i="28"/>
  <c r="BJ131" i="28"/>
  <c r="BI131" i="28"/>
  <c r="BH131" i="28"/>
  <c r="BG131" i="28"/>
  <c r="BF131" i="28"/>
  <c r="BE131" i="28"/>
  <c r="BD131" i="28"/>
  <c r="BC131" i="28"/>
  <c r="BB131" i="28"/>
  <c r="BA131" i="28"/>
  <c r="AU131" i="28"/>
  <c r="AT131" i="28"/>
  <c r="AS131" i="28"/>
  <c r="AR131" i="28"/>
  <c r="AX130" i="28"/>
  <c r="AY130" i="28"/>
  <c r="AZ130" i="28"/>
  <c r="BX130" i="28"/>
  <c r="BW130" i="28"/>
  <c r="BV130" i="28"/>
  <c r="BU130" i="28"/>
  <c r="BT130" i="28"/>
  <c r="BS130" i="28"/>
  <c r="BR130" i="28"/>
  <c r="BQ130" i="28"/>
  <c r="BP130" i="28"/>
  <c r="BO130" i="28"/>
  <c r="BN130" i="28"/>
  <c r="BM130" i="28"/>
  <c r="BL130" i="28"/>
  <c r="BK130" i="28"/>
  <c r="BJ130" i="28"/>
  <c r="BI130" i="28"/>
  <c r="BH130" i="28"/>
  <c r="BG130" i="28"/>
  <c r="BF130" i="28"/>
  <c r="BE130" i="28"/>
  <c r="BD130" i="28"/>
  <c r="BC130" i="28"/>
  <c r="BB130" i="28"/>
  <c r="BA130" i="28"/>
  <c r="AU130" i="28"/>
  <c r="AT130" i="28"/>
  <c r="AS130" i="28"/>
  <c r="AR130" i="28"/>
  <c r="AX129" i="28"/>
  <c r="AY129" i="28"/>
  <c r="AZ129" i="28"/>
  <c r="BX129" i="28"/>
  <c r="BW129" i="28"/>
  <c r="BV129" i="28"/>
  <c r="BU129" i="28"/>
  <c r="BT129" i="28"/>
  <c r="BS129" i="28"/>
  <c r="BR129" i="28"/>
  <c r="BQ129" i="28"/>
  <c r="BP129" i="28"/>
  <c r="BO129" i="28"/>
  <c r="BN129" i="28"/>
  <c r="BM129" i="28"/>
  <c r="BL129" i="28"/>
  <c r="BK129" i="28"/>
  <c r="BJ129" i="28"/>
  <c r="BI129" i="28"/>
  <c r="BH129" i="28"/>
  <c r="BG129" i="28"/>
  <c r="BF129" i="28"/>
  <c r="BE129" i="28"/>
  <c r="BD129" i="28"/>
  <c r="BC129" i="28"/>
  <c r="BB129" i="28"/>
  <c r="BA129" i="28"/>
  <c r="AU129" i="28"/>
  <c r="AT129" i="28"/>
  <c r="AS129" i="28"/>
  <c r="AR129" i="28"/>
  <c r="AX128" i="28"/>
  <c r="AY128" i="28"/>
  <c r="AZ128" i="28"/>
  <c r="BX128" i="28"/>
  <c r="BW128" i="28"/>
  <c r="BV128" i="28"/>
  <c r="BU128" i="28"/>
  <c r="BT128" i="28"/>
  <c r="BS128" i="28"/>
  <c r="BR128" i="28"/>
  <c r="BQ128" i="28"/>
  <c r="BP128" i="28"/>
  <c r="BO128" i="28"/>
  <c r="BN128" i="28"/>
  <c r="BM128" i="28"/>
  <c r="BL128" i="28"/>
  <c r="BK128" i="28"/>
  <c r="BJ128" i="28"/>
  <c r="BI128" i="28"/>
  <c r="BH128" i="28"/>
  <c r="BG128" i="28"/>
  <c r="BF128" i="28"/>
  <c r="BE128" i="28"/>
  <c r="BD128" i="28"/>
  <c r="BC128" i="28"/>
  <c r="BB128" i="28"/>
  <c r="BA128" i="28"/>
  <c r="AU128" i="28"/>
  <c r="AT128" i="28"/>
  <c r="AS128" i="28"/>
  <c r="AR128" i="28"/>
  <c r="AX127" i="28"/>
  <c r="AY127" i="28"/>
  <c r="AZ127" i="28"/>
  <c r="BX127" i="28"/>
  <c r="BW127" i="28"/>
  <c r="BV127" i="28"/>
  <c r="BU127" i="28"/>
  <c r="BT127" i="28"/>
  <c r="BS127" i="28"/>
  <c r="BR127" i="28"/>
  <c r="BQ127" i="28"/>
  <c r="BP127" i="28"/>
  <c r="BO127" i="28"/>
  <c r="BN127" i="28"/>
  <c r="BM127" i="28"/>
  <c r="BL127" i="28"/>
  <c r="BK127" i="28"/>
  <c r="BJ127" i="28"/>
  <c r="BI127" i="28"/>
  <c r="BH127" i="28"/>
  <c r="BG127" i="28"/>
  <c r="BF127" i="28"/>
  <c r="BE127" i="28"/>
  <c r="BD127" i="28"/>
  <c r="BC127" i="28"/>
  <c r="BB127" i="28"/>
  <c r="BA127" i="28"/>
  <c r="AU127" i="28"/>
  <c r="AT127" i="28"/>
  <c r="AS127" i="28"/>
  <c r="AR127" i="28"/>
  <c r="AX126" i="28"/>
  <c r="AY126" i="28"/>
  <c r="AZ126" i="28"/>
  <c r="BX126" i="28"/>
  <c r="BW126" i="28"/>
  <c r="BV126" i="28"/>
  <c r="BU126" i="28"/>
  <c r="BT126" i="28"/>
  <c r="BS126" i="28"/>
  <c r="BR126" i="28"/>
  <c r="BQ126" i="28"/>
  <c r="BP126" i="28"/>
  <c r="BO126" i="28"/>
  <c r="BN126" i="28"/>
  <c r="BM126" i="28"/>
  <c r="BL126" i="28"/>
  <c r="BK126" i="28"/>
  <c r="BJ126" i="28"/>
  <c r="BI126" i="28"/>
  <c r="BH126" i="28"/>
  <c r="BG126" i="28"/>
  <c r="BF126" i="28"/>
  <c r="BE126" i="28"/>
  <c r="BD126" i="28"/>
  <c r="BC126" i="28"/>
  <c r="BB126" i="28"/>
  <c r="BA126" i="28"/>
  <c r="AU126" i="28"/>
  <c r="AT126" i="28"/>
  <c r="AS126" i="28"/>
  <c r="AR126" i="28"/>
  <c r="AX125" i="28"/>
  <c r="AY125" i="28"/>
  <c r="AZ125" i="28"/>
  <c r="BX125" i="28"/>
  <c r="BW125" i="28"/>
  <c r="BV125" i="28"/>
  <c r="BU125" i="28"/>
  <c r="BT125" i="28"/>
  <c r="BS125" i="28"/>
  <c r="BR125" i="28"/>
  <c r="BQ125" i="28"/>
  <c r="BP125" i="28"/>
  <c r="BO125" i="28"/>
  <c r="BN125" i="28"/>
  <c r="BM125" i="28"/>
  <c r="BL125" i="28"/>
  <c r="BK125" i="28"/>
  <c r="BJ125" i="28"/>
  <c r="BI125" i="28"/>
  <c r="BH125" i="28"/>
  <c r="BG125" i="28"/>
  <c r="BF125" i="28"/>
  <c r="BE125" i="28"/>
  <c r="BD125" i="28"/>
  <c r="BC125" i="28"/>
  <c r="BB125" i="28"/>
  <c r="BA125" i="28"/>
  <c r="AU125" i="28"/>
  <c r="AT125" i="28"/>
  <c r="AS125" i="28"/>
  <c r="AR125" i="28"/>
  <c r="AX124" i="28"/>
  <c r="AY124" i="28"/>
  <c r="AZ124" i="28"/>
  <c r="BX124" i="28"/>
  <c r="BW124" i="28"/>
  <c r="BV124" i="28"/>
  <c r="BU124" i="28"/>
  <c r="BT124" i="28"/>
  <c r="BS124" i="28"/>
  <c r="BR124" i="28"/>
  <c r="BQ124" i="28"/>
  <c r="BP124" i="28"/>
  <c r="BO124" i="28"/>
  <c r="BN124" i="28"/>
  <c r="BM124" i="28"/>
  <c r="BL124" i="28"/>
  <c r="BK124" i="28"/>
  <c r="BJ124" i="28"/>
  <c r="BI124" i="28"/>
  <c r="BH124" i="28"/>
  <c r="BG124" i="28"/>
  <c r="BF124" i="28"/>
  <c r="BE124" i="28"/>
  <c r="BD124" i="28"/>
  <c r="BC124" i="28"/>
  <c r="BB124" i="28"/>
  <c r="BA124" i="28"/>
  <c r="AU124" i="28"/>
  <c r="AT124" i="28"/>
  <c r="AS124" i="28"/>
  <c r="AR124" i="28"/>
  <c r="AX123" i="28"/>
  <c r="AY123" i="28"/>
  <c r="AZ123" i="28"/>
  <c r="BX123" i="28"/>
  <c r="BW123" i="28"/>
  <c r="BV123" i="28"/>
  <c r="BU123" i="28"/>
  <c r="BT123" i="28"/>
  <c r="BS123" i="28"/>
  <c r="BR123" i="28"/>
  <c r="BQ123" i="28"/>
  <c r="BP123" i="28"/>
  <c r="BO123" i="28"/>
  <c r="BN123" i="28"/>
  <c r="BM123" i="28"/>
  <c r="BL123" i="28"/>
  <c r="BK123" i="28"/>
  <c r="BJ123" i="28"/>
  <c r="BI123" i="28"/>
  <c r="BH123" i="28"/>
  <c r="BG123" i="28"/>
  <c r="BF123" i="28"/>
  <c r="BE123" i="28"/>
  <c r="BD123" i="28"/>
  <c r="BC123" i="28"/>
  <c r="BB123" i="28"/>
  <c r="BA123" i="28"/>
  <c r="AU123" i="28"/>
  <c r="AT123" i="28"/>
  <c r="AS123" i="28"/>
  <c r="AR123" i="28"/>
  <c r="AX122" i="28"/>
  <c r="AY122" i="28"/>
  <c r="AZ122" i="28"/>
  <c r="BX122" i="28"/>
  <c r="BW122" i="28"/>
  <c r="BV122" i="28"/>
  <c r="BU122" i="28"/>
  <c r="BT122" i="28"/>
  <c r="BS122" i="28"/>
  <c r="BR122" i="28"/>
  <c r="BQ122" i="28"/>
  <c r="BP122" i="28"/>
  <c r="BO122" i="28"/>
  <c r="BN122" i="28"/>
  <c r="BM122" i="28"/>
  <c r="BL122" i="28"/>
  <c r="BK122" i="28"/>
  <c r="BJ122" i="28"/>
  <c r="BI122" i="28"/>
  <c r="BH122" i="28"/>
  <c r="BG122" i="28"/>
  <c r="BF122" i="28"/>
  <c r="BE122" i="28"/>
  <c r="BD122" i="28"/>
  <c r="BC122" i="28"/>
  <c r="BB122" i="28"/>
  <c r="BA122" i="28"/>
  <c r="AU122" i="28"/>
  <c r="AT122" i="28"/>
  <c r="AS122" i="28"/>
  <c r="AR122" i="28"/>
  <c r="AX121" i="28"/>
  <c r="AY121" i="28"/>
  <c r="AZ121" i="28"/>
  <c r="BX121" i="28"/>
  <c r="BW121" i="28"/>
  <c r="BV121" i="28"/>
  <c r="BU121" i="28"/>
  <c r="BT121" i="28"/>
  <c r="BS121" i="28"/>
  <c r="BR121" i="28"/>
  <c r="BQ121" i="28"/>
  <c r="BP121" i="28"/>
  <c r="BO121" i="28"/>
  <c r="BN121" i="28"/>
  <c r="BM121" i="28"/>
  <c r="BL121" i="28"/>
  <c r="BK121" i="28"/>
  <c r="BJ121" i="28"/>
  <c r="BI121" i="28"/>
  <c r="BH121" i="28"/>
  <c r="BG121" i="28"/>
  <c r="BF121" i="28"/>
  <c r="BE121" i="28"/>
  <c r="BD121" i="28"/>
  <c r="BC121" i="28"/>
  <c r="BB121" i="28"/>
  <c r="BA121" i="28"/>
  <c r="AU121" i="28"/>
  <c r="AT121" i="28"/>
  <c r="AS121" i="28"/>
  <c r="AR121" i="28"/>
  <c r="AX120" i="28"/>
  <c r="AY120" i="28"/>
  <c r="AZ120" i="28"/>
  <c r="BX120" i="28"/>
  <c r="BW120" i="28"/>
  <c r="BV120" i="28"/>
  <c r="BU120" i="28"/>
  <c r="BT120" i="28"/>
  <c r="BS120" i="28"/>
  <c r="BR120" i="28"/>
  <c r="BQ120" i="28"/>
  <c r="BP120" i="28"/>
  <c r="BO120" i="28"/>
  <c r="BN120" i="28"/>
  <c r="BM120" i="28"/>
  <c r="BL120" i="28"/>
  <c r="BK120" i="28"/>
  <c r="BJ120" i="28"/>
  <c r="BI120" i="28"/>
  <c r="BH120" i="28"/>
  <c r="BG120" i="28"/>
  <c r="BF120" i="28"/>
  <c r="BE120" i="28"/>
  <c r="BD120" i="28"/>
  <c r="BC120" i="28"/>
  <c r="BB120" i="28"/>
  <c r="BA120" i="28"/>
  <c r="AU120" i="28"/>
  <c r="AT120" i="28"/>
  <c r="AS120" i="28"/>
  <c r="AR120" i="28"/>
  <c r="AX119" i="28"/>
  <c r="AY119" i="28"/>
  <c r="AZ119" i="28"/>
  <c r="BX119" i="28"/>
  <c r="BW119" i="28"/>
  <c r="BV119" i="28"/>
  <c r="BU119" i="28"/>
  <c r="BT119" i="28"/>
  <c r="BS119" i="28"/>
  <c r="BR119" i="28"/>
  <c r="BQ119" i="28"/>
  <c r="BP119" i="28"/>
  <c r="BO119" i="28"/>
  <c r="BN119" i="28"/>
  <c r="BM119" i="28"/>
  <c r="BL119" i="28"/>
  <c r="BK119" i="28"/>
  <c r="BJ119" i="28"/>
  <c r="BI119" i="28"/>
  <c r="BH119" i="28"/>
  <c r="BG119" i="28"/>
  <c r="BF119" i="28"/>
  <c r="BE119" i="28"/>
  <c r="BD119" i="28"/>
  <c r="BC119" i="28"/>
  <c r="BB119" i="28"/>
  <c r="BA119" i="28"/>
  <c r="AU119" i="28"/>
  <c r="AT119" i="28"/>
  <c r="AS119" i="28"/>
  <c r="AR119" i="28"/>
  <c r="AX118" i="28"/>
  <c r="AY118" i="28"/>
  <c r="AZ118" i="28"/>
  <c r="BX118" i="28"/>
  <c r="BW118" i="28"/>
  <c r="BV118" i="28"/>
  <c r="BU118" i="28"/>
  <c r="BT118" i="28"/>
  <c r="BS118" i="28"/>
  <c r="BR118" i="28"/>
  <c r="BQ118" i="28"/>
  <c r="BP118" i="28"/>
  <c r="BO118" i="28"/>
  <c r="BN118" i="28"/>
  <c r="BM118" i="28"/>
  <c r="BL118" i="28"/>
  <c r="BK118" i="28"/>
  <c r="BJ118" i="28"/>
  <c r="BI118" i="28"/>
  <c r="BH118" i="28"/>
  <c r="BG118" i="28"/>
  <c r="BF118" i="28"/>
  <c r="BE118" i="28"/>
  <c r="BD118" i="28"/>
  <c r="BC118" i="28"/>
  <c r="BB118" i="28"/>
  <c r="BA118" i="28"/>
  <c r="AU118" i="28"/>
  <c r="AT118" i="28"/>
  <c r="AS118" i="28"/>
  <c r="AR118" i="28"/>
  <c r="AX117" i="28"/>
  <c r="AY117" i="28"/>
  <c r="AZ117" i="28"/>
  <c r="BX117" i="28"/>
  <c r="BW117" i="28"/>
  <c r="BV117" i="28"/>
  <c r="BU117" i="28"/>
  <c r="BT117" i="28"/>
  <c r="BS117" i="28"/>
  <c r="BR117" i="28"/>
  <c r="BQ117" i="28"/>
  <c r="BP117" i="28"/>
  <c r="BO117" i="28"/>
  <c r="BN117" i="28"/>
  <c r="BM117" i="28"/>
  <c r="BL117" i="28"/>
  <c r="BK117" i="28"/>
  <c r="BJ117" i="28"/>
  <c r="BI117" i="28"/>
  <c r="BH117" i="28"/>
  <c r="BG117" i="28"/>
  <c r="BF117" i="28"/>
  <c r="BE117" i="28"/>
  <c r="BD117" i="28"/>
  <c r="BC117" i="28"/>
  <c r="BB117" i="28"/>
  <c r="BA117" i="28"/>
  <c r="AU117" i="28"/>
  <c r="AT117" i="28"/>
  <c r="AS117" i="28"/>
  <c r="AR117" i="28"/>
  <c r="AX116" i="28"/>
  <c r="AY116" i="28"/>
  <c r="AZ116" i="28"/>
  <c r="BX116" i="28"/>
  <c r="BW116" i="28"/>
  <c r="BV116" i="28"/>
  <c r="BU116" i="28"/>
  <c r="BT116" i="28"/>
  <c r="BS116" i="28"/>
  <c r="BR116" i="28"/>
  <c r="BQ116" i="28"/>
  <c r="BP116" i="28"/>
  <c r="BO116" i="28"/>
  <c r="BN116" i="28"/>
  <c r="BM116" i="28"/>
  <c r="BL116" i="28"/>
  <c r="BK116" i="28"/>
  <c r="BJ116" i="28"/>
  <c r="BI116" i="28"/>
  <c r="BH116" i="28"/>
  <c r="BG116" i="28"/>
  <c r="BF116" i="28"/>
  <c r="BE116" i="28"/>
  <c r="BD116" i="28"/>
  <c r="BC116" i="28"/>
  <c r="BB116" i="28"/>
  <c r="BA116" i="28"/>
  <c r="AU116" i="28"/>
  <c r="AT116" i="28"/>
  <c r="AS116" i="28"/>
  <c r="AR116" i="28"/>
  <c r="AX115" i="28"/>
  <c r="AY115" i="28"/>
  <c r="AZ115" i="28"/>
  <c r="BX115" i="28"/>
  <c r="BW115" i="28"/>
  <c r="BV115" i="28"/>
  <c r="BU115" i="28"/>
  <c r="BT115" i="28"/>
  <c r="BS115" i="28"/>
  <c r="BR115" i="28"/>
  <c r="BQ115" i="28"/>
  <c r="BP115" i="28"/>
  <c r="BO115" i="28"/>
  <c r="BN115" i="28"/>
  <c r="BM115" i="28"/>
  <c r="BL115" i="28"/>
  <c r="BK115" i="28"/>
  <c r="BJ115" i="28"/>
  <c r="BI115" i="28"/>
  <c r="BH115" i="28"/>
  <c r="BG115" i="28"/>
  <c r="BF115" i="28"/>
  <c r="BE115" i="28"/>
  <c r="BD115" i="28"/>
  <c r="BC115" i="28"/>
  <c r="BB115" i="28"/>
  <c r="BA115" i="28"/>
  <c r="AU115" i="28"/>
  <c r="AT115" i="28"/>
  <c r="AS115" i="28"/>
  <c r="AR115" i="28"/>
  <c r="AX114" i="28"/>
  <c r="AY114" i="28"/>
  <c r="AZ114" i="28"/>
  <c r="BX114" i="28"/>
  <c r="BW114" i="28"/>
  <c r="BV114" i="28"/>
  <c r="BU114" i="28"/>
  <c r="BT114" i="28"/>
  <c r="BS114" i="28"/>
  <c r="BR114" i="28"/>
  <c r="BQ114" i="28"/>
  <c r="BP114" i="28"/>
  <c r="BO114" i="28"/>
  <c r="BN114" i="28"/>
  <c r="BM114" i="28"/>
  <c r="BL114" i="28"/>
  <c r="BK114" i="28"/>
  <c r="BJ114" i="28"/>
  <c r="BI114" i="28"/>
  <c r="BH114" i="28"/>
  <c r="BG114" i="28"/>
  <c r="BF114" i="28"/>
  <c r="BE114" i="28"/>
  <c r="BD114" i="28"/>
  <c r="BC114" i="28"/>
  <c r="BB114" i="28"/>
  <c r="BA114" i="28"/>
  <c r="AU114" i="28"/>
  <c r="AT114" i="28"/>
  <c r="AS114" i="28"/>
  <c r="AR114" i="28"/>
  <c r="AX113" i="28"/>
  <c r="AY113" i="28"/>
  <c r="AZ113" i="28"/>
  <c r="BX113" i="28"/>
  <c r="BW113" i="28"/>
  <c r="BV113" i="28"/>
  <c r="BU113" i="28"/>
  <c r="BT113" i="28"/>
  <c r="BS113" i="28"/>
  <c r="BR113" i="28"/>
  <c r="BQ113" i="28"/>
  <c r="BP113" i="28"/>
  <c r="BO113" i="28"/>
  <c r="BN113" i="28"/>
  <c r="BM113" i="28"/>
  <c r="BL113" i="28"/>
  <c r="BK113" i="28"/>
  <c r="BJ113" i="28"/>
  <c r="BI113" i="28"/>
  <c r="BH113" i="28"/>
  <c r="BG113" i="28"/>
  <c r="BF113" i="28"/>
  <c r="BE113" i="28"/>
  <c r="BD113" i="28"/>
  <c r="BC113" i="28"/>
  <c r="BB113" i="28"/>
  <c r="BA113" i="28"/>
  <c r="AU113" i="28"/>
  <c r="AT113" i="28"/>
  <c r="AS113" i="28"/>
  <c r="AR113" i="28"/>
  <c r="AX112" i="28"/>
  <c r="AY112" i="28"/>
  <c r="AZ112" i="28"/>
  <c r="BX112" i="28"/>
  <c r="BW112" i="28"/>
  <c r="BV112" i="28"/>
  <c r="BU112" i="28"/>
  <c r="BT112" i="28"/>
  <c r="BS112" i="28"/>
  <c r="BR112" i="28"/>
  <c r="BQ112" i="28"/>
  <c r="BP112" i="28"/>
  <c r="BO112" i="28"/>
  <c r="BN112" i="28"/>
  <c r="BM112" i="28"/>
  <c r="BL112" i="28"/>
  <c r="BK112" i="28"/>
  <c r="BJ112" i="28"/>
  <c r="BI112" i="28"/>
  <c r="BH112" i="28"/>
  <c r="BG112" i="28"/>
  <c r="BF112" i="28"/>
  <c r="BE112" i="28"/>
  <c r="BD112" i="28"/>
  <c r="BC112" i="28"/>
  <c r="BB112" i="28"/>
  <c r="BA112" i="28"/>
  <c r="AU112" i="28"/>
  <c r="AT112" i="28"/>
  <c r="AS112" i="28"/>
  <c r="AR112" i="28"/>
  <c r="AX111" i="28"/>
  <c r="AY111" i="28"/>
  <c r="AZ111" i="28"/>
  <c r="BX111" i="28"/>
  <c r="BW111" i="28"/>
  <c r="BV111" i="28"/>
  <c r="BU111" i="28"/>
  <c r="BT111" i="28"/>
  <c r="BS111" i="28"/>
  <c r="BR111" i="28"/>
  <c r="BQ111" i="28"/>
  <c r="BP111" i="28"/>
  <c r="BO111" i="28"/>
  <c r="BN111" i="28"/>
  <c r="BM111" i="28"/>
  <c r="BL111" i="28"/>
  <c r="BK111" i="28"/>
  <c r="BJ111" i="28"/>
  <c r="BI111" i="28"/>
  <c r="BH111" i="28"/>
  <c r="BG111" i="28"/>
  <c r="BF111" i="28"/>
  <c r="BE111" i="28"/>
  <c r="BD111" i="28"/>
  <c r="BC111" i="28"/>
  <c r="BB111" i="28"/>
  <c r="BA111" i="28"/>
  <c r="AU111" i="28"/>
  <c r="AT111" i="28"/>
  <c r="AS111" i="28"/>
  <c r="AR111" i="28"/>
  <c r="AX110" i="28"/>
  <c r="AY110" i="28"/>
  <c r="AZ110" i="28"/>
  <c r="BX110" i="28"/>
  <c r="BW110" i="28"/>
  <c r="BV110" i="28"/>
  <c r="BU110" i="28"/>
  <c r="BT110" i="28"/>
  <c r="BS110" i="28"/>
  <c r="BR110" i="28"/>
  <c r="BQ110" i="28"/>
  <c r="BP110" i="28"/>
  <c r="BO110" i="28"/>
  <c r="BN110" i="28"/>
  <c r="BM110" i="28"/>
  <c r="BL110" i="28"/>
  <c r="BK110" i="28"/>
  <c r="BJ110" i="28"/>
  <c r="BI110" i="28"/>
  <c r="BH110" i="28"/>
  <c r="BG110" i="28"/>
  <c r="BF110" i="28"/>
  <c r="BE110" i="28"/>
  <c r="BD110" i="28"/>
  <c r="BC110" i="28"/>
  <c r="BB110" i="28"/>
  <c r="BA110" i="28"/>
  <c r="AU110" i="28"/>
  <c r="AT110" i="28"/>
  <c r="AS110" i="28"/>
  <c r="AR110" i="28"/>
  <c r="AX109" i="28"/>
  <c r="AY109" i="28"/>
  <c r="AZ109" i="28"/>
  <c r="BX109" i="28"/>
  <c r="BW109" i="28"/>
  <c r="BV109" i="28"/>
  <c r="BU109" i="28"/>
  <c r="BT109" i="28"/>
  <c r="BS109" i="28"/>
  <c r="BR109" i="28"/>
  <c r="BQ109" i="28"/>
  <c r="BP109" i="28"/>
  <c r="BO109" i="28"/>
  <c r="BN109" i="28"/>
  <c r="BM109" i="28"/>
  <c r="BL109" i="28"/>
  <c r="BK109" i="28"/>
  <c r="BJ109" i="28"/>
  <c r="BI109" i="28"/>
  <c r="BH109" i="28"/>
  <c r="BG109" i="28"/>
  <c r="BF109" i="28"/>
  <c r="BE109" i="28"/>
  <c r="BD109" i="28"/>
  <c r="BC109" i="28"/>
  <c r="BB109" i="28"/>
  <c r="BA109" i="28"/>
  <c r="AU109" i="28"/>
  <c r="AT109" i="28"/>
  <c r="AS109" i="28"/>
  <c r="AR109" i="28"/>
  <c r="AX108" i="28"/>
  <c r="AY108" i="28"/>
  <c r="AZ108" i="28"/>
  <c r="BX108" i="28"/>
  <c r="BW108" i="28"/>
  <c r="BV108" i="28"/>
  <c r="BU108" i="28"/>
  <c r="BT108" i="28"/>
  <c r="BS108" i="28"/>
  <c r="BR108" i="28"/>
  <c r="BQ108" i="28"/>
  <c r="BP108" i="28"/>
  <c r="BO108" i="28"/>
  <c r="BN108" i="28"/>
  <c r="BM108" i="28"/>
  <c r="BL108" i="28"/>
  <c r="BK108" i="28"/>
  <c r="BJ108" i="28"/>
  <c r="BI108" i="28"/>
  <c r="BH108" i="28"/>
  <c r="BG108" i="28"/>
  <c r="BF108" i="28"/>
  <c r="BE108" i="28"/>
  <c r="BD108" i="28"/>
  <c r="BC108" i="28"/>
  <c r="BB108" i="28"/>
  <c r="BA108" i="28"/>
  <c r="AU108" i="28"/>
  <c r="AT108" i="28"/>
  <c r="AS108" i="28"/>
  <c r="AR108" i="28"/>
  <c r="AX107" i="28"/>
  <c r="AY107" i="28"/>
  <c r="AZ107" i="28"/>
  <c r="BX107" i="28"/>
  <c r="BW107" i="28"/>
  <c r="BV107" i="28"/>
  <c r="BU107" i="28"/>
  <c r="BT107" i="28"/>
  <c r="BS107" i="28"/>
  <c r="BR107" i="28"/>
  <c r="BQ107" i="28"/>
  <c r="BP107" i="28"/>
  <c r="BO107" i="28"/>
  <c r="BN107" i="28"/>
  <c r="BM107" i="28"/>
  <c r="BL107" i="28"/>
  <c r="BK107" i="28"/>
  <c r="BJ107" i="28"/>
  <c r="BI107" i="28"/>
  <c r="BH107" i="28"/>
  <c r="BG107" i="28"/>
  <c r="BF107" i="28"/>
  <c r="BE107" i="28"/>
  <c r="BD107" i="28"/>
  <c r="BC107" i="28"/>
  <c r="BB107" i="28"/>
  <c r="BA107" i="28"/>
  <c r="AU107" i="28"/>
  <c r="AT107" i="28"/>
  <c r="AS107" i="28"/>
  <c r="AR107" i="28"/>
  <c r="AX106" i="28"/>
  <c r="AY106" i="28"/>
  <c r="AZ106" i="28"/>
  <c r="BX106" i="28"/>
  <c r="BW106" i="28"/>
  <c r="BV106" i="28"/>
  <c r="BU106" i="28"/>
  <c r="BT106" i="28"/>
  <c r="BS106" i="28"/>
  <c r="BR106" i="28"/>
  <c r="BQ106" i="28"/>
  <c r="BP106" i="28"/>
  <c r="BO106" i="28"/>
  <c r="BN106" i="28"/>
  <c r="BM106" i="28"/>
  <c r="BL106" i="28"/>
  <c r="BK106" i="28"/>
  <c r="BJ106" i="28"/>
  <c r="BI106" i="28"/>
  <c r="BH106" i="28"/>
  <c r="BG106" i="28"/>
  <c r="BF106" i="28"/>
  <c r="BE106" i="28"/>
  <c r="BD106" i="28"/>
  <c r="BC106" i="28"/>
  <c r="BB106" i="28"/>
  <c r="BA106" i="28"/>
  <c r="AU106" i="28"/>
  <c r="AT106" i="28"/>
  <c r="AS106" i="28"/>
  <c r="AR106" i="28"/>
  <c r="AX105" i="28"/>
  <c r="AY105" i="28"/>
  <c r="AZ105" i="28"/>
  <c r="BX105" i="28"/>
  <c r="BW105" i="28"/>
  <c r="BV105" i="28"/>
  <c r="BU105" i="28"/>
  <c r="BT105" i="28"/>
  <c r="BS105" i="28"/>
  <c r="BR105" i="28"/>
  <c r="BQ105" i="28"/>
  <c r="BP105" i="28"/>
  <c r="BO105" i="28"/>
  <c r="BN105" i="28"/>
  <c r="BM105" i="28"/>
  <c r="BL105" i="28"/>
  <c r="BK105" i="28"/>
  <c r="BJ105" i="28"/>
  <c r="BI105" i="28"/>
  <c r="BH105" i="28"/>
  <c r="BG105" i="28"/>
  <c r="BF105" i="28"/>
  <c r="BE105" i="28"/>
  <c r="BD105" i="28"/>
  <c r="BC105" i="28"/>
  <c r="BB105" i="28"/>
  <c r="BA105" i="28"/>
  <c r="AU105" i="28"/>
  <c r="AT105" i="28"/>
  <c r="AS105" i="28"/>
  <c r="AR105" i="28"/>
  <c r="AX104" i="28"/>
  <c r="AY104" i="28"/>
  <c r="AZ104" i="28"/>
  <c r="BX104" i="28"/>
  <c r="BW104" i="28"/>
  <c r="BV104" i="28"/>
  <c r="BU104" i="28"/>
  <c r="BT104" i="28"/>
  <c r="BS104" i="28"/>
  <c r="BR104" i="28"/>
  <c r="BQ104" i="28"/>
  <c r="BP104" i="28"/>
  <c r="BO104" i="28"/>
  <c r="BN104" i="28"/>
  <c r="BM104" i="28"/>
  <c r="BL104" i="28"/>
  <c r="BK104" i="28"/>
  <c r="BJ104" i="28"/>
  <c r="BI104" i="28"/>
  <c r="BH104" i="28"/>
  <c r="BG104" i="28"/>
  <c r="BF104" i="28"/>
  <c r="BE104" i="28"/>
  <c r="BD104" i="28"/>
  <c r="BC104" i="28"/>
  <c r="BB104" i="28"/>
  <c r="BA104" i="28"/>
  <c r="AU104" i="28"/>
  <c r="AT104" i="28"/>
  <c r="AS104" i="28"/>
  <c r="AR104" i="28"/>
  <c r="AX103" i="28"/>
  <c r="AY103" i="28"/>
  <c r="AZ103" i="28"/>
  <c r="BX103" i="28"/>
  <c r="BW103" i="28"/>
  <c r="BV103" i="28"/>
  <c r="BU103" i="28"/>
  <c r="BT103" i="28"/>
  <c r="BS103" i="28"/>
  <c r="BR103" i="28"/>
  <c r="BQ103" i="28"/>
  <c r="BP103" i="28"/>
  <c r="BO103" i="28"/>
  <c r="BN103" i="28"/>
  <c r="BM103" i="28"/>
  <c r="BL103" i="28"/>
  <c r="BK103" i="28"/>
  <c r="BJ103" i="28"/>
  <c r="BI103" i="28"/>
  <c r="BH103" i="28"/>
  <c r="BG103" i="28"/>
  <c r="BF103" i="28"/>
  <c r="BE103" i="28"/>
  <c r="BD103" i="28"/>
  <c r="BC103" i="28"/>
  <c r="BB103" i="28"/>
  <c r="BA103" i="28"/>
  <c r="AU103" i="28"/>
  <c r="AT103" i="28"/>
  <c r="AS103" i="28"/>
  <c r="AR103" i="28"/>
  <c r="AX102" i="28"/>
  <c r="AY102" i="28"/>
  <c r="AZ102" i="28"/>
  <c r="BX102" i="28"/>
  <c r="BW102" i="28"/>
  <c r="BV102" i="28"/>
  <c r="BU102" i="28"/>
  <c r="BT102" i="28"/>
  <c r="BS102" i="28"/>
  <c r="BR102" i="28"/>
  <c r="BQ102" i="28"/>
  <c r="BP102" i="28"/>
  <c r="BO102" i="28"/>
  <c r="BN102" i="28"/>
  <c r="BM102" i="28"/>
  <c r="BL102" i="28"/>
  <c r="BK102" i="28"/>
  <c r="BJ102" i="28"/>
  <c r="BI102" i="28"/>
  <c r="BH102" i="28"/>
  <c r="BG102" i="28"/>
  <c r="BF102" i="28"/>
  <c r="BE102" i="28"/>
  <c r="BD102" i="28"/>
  <c r="BC102" i="28"/>
  <c r="BB102" i="28"/>
  <c r="BA102" i="28"/>
  <c r="AU102" i="28"/>
  <c r="AT102" i="28"/>
  <c r="AS102" i="28"/>
  <c r="AR102" i="28"/>
  <c r="AX101" i="28"/>
  <c r="AY101" i="28"/>
  <c r="AZ101" i="28"/>
  <c r="BX101" i="28"/>
  <c r="BW101" i="28"/>
  <c r="BV101" i="28"/>
  <c r="BU101" i="28"/>
  <c r="BT101" i="28"/>
  <c r="BS101" i="28"/>
  <c r="BR101" i="28"/>
  <c r="BQ101" i="28"/>
  <c r="BP101" i="28"/>
  <c r="BO101" i="28"/>
  <c r="BN101" i="28"/>
  <c r="BM101" i="28"/>
  <c r="BL101" i="28"/>
  <c r="BK101" i="28"/>
  <c r="BJ101" i="28"/>
  <c r="BI101" i="28"/>
  <c r="BH101" i="28"/>
  <c r="BG101" i="28"/>
  <c r="BF101" i="28"/>
  <c r="BE101" i="28"/>
  <c r="BD101" i="28"/>
  <c r="BC101" i="28"/>
  <c r="BB101" i="28"/>
  <c r="BA101" i="28"/>
  <c r="AU101" i="28"/>
  <c r="AT101" i="28"/>
  <c r="AS101" i="28"/>
  <c r="AR101" i="28"/>
  <c r="AX100" i="28"/>
  <c r="AY100" i="28"/>
  <c r="AZ100" i="28"/>
  <c r="BX100" i="28"/>
  <c r="BW100" i="28"/>
  <c r="BV100" i="28"/>
  <c r="BU100" i="28"/>
  <c r="BT100" i="28"/>
  <c r="BS100" i="28"/>
  <c r="BR100" i="28"/>
  <c r="BQ100" i="28"/>
  <c r="BP100" i="28"/>
  <c r="BO100" i="28"/>
  <c r="BN100" i="28"/>
  <c r="BM100" i="28"/>
  <c r="BL100" i="28"/>
  <c r="BK100" i="28"/>
  <c r="BJ100" i="28"/>
  <c r="BI100" i="28"/>
  <c r="BH100" i="28"/>
  <c r="BG100" i="28"/>
  <c r="BF100" i="28"/>
  <c r="BE100" i="28"/>
  <c r="BD100" i="28"/>
  <c r="BC100" i="28"/>
  <c r="BB100" i="28"/>
  <c r="BA100" i="28"/>
  <c r="AU100" i="28"/>
  <c r="AT100" i="28"/>
  <c r="AS100" i="28"/>
  <c r="AR100" i="28"/>
  <c r="AX99" i="28"/>
  <c r="AY99" i="28"/>
  <c r="AZ99" i="28"/>
  <c r="BX99" i="28"/>
  <c r="BW99" i="28"/>
  <c r="BV99" i="28"/>
  <c r="BU99" i="28"/>
  <c r="BT99" i="28"/>
  <c r="BS99" i="28"/>
  <c r="BR99" i="28"/>
  <c r="BQ99" i="28"/>
  <c r="BP99" i="28"/>
  <c r="BO99" i="28"/>
  <c r="BN99" i="28"/>
  <c r="BM99" i="28"/>
  <c r="BL99" i="28"/>
  <c r="BK99" i="28"/>
  <c r="BJ99" i="28"/>
  <c r="BI99" i="28"/>
  <c r="BH99" i="28"/>
  <c r="BG99" i="28"/>
  <c r="BF99" i="28"/>
  <c r="BE99" i="28"/>
  <c r="BD99" i="28"/>
  <c r="BC99" i="28"/>
  <c r="BB99" i="28"/>
  <c r="BA99" i="28"/>
  <c r="AU99" i="28"/>
  <c r="AT99" i="28"/>
  <c r="AS99" i="28"/>
  <c r="AR99" i="28"/>
  <c r="AX98" i="28"/>
  <c r="AY98" i="28"/>
  <c r="AZ98" i="28"/>
  <c r="BX98" i="28"/>
  <c r="BW98" i="28"/>
  <c r="BV98" i="28"/>
  <c r="BU98" i="28"/>
  <c r="BT98" i="28"/>
  <c r="BS98" i="28"/>
  <c r="BR98" i="28"/>
  <c r="BQ98" i="28"/>
  <c r="BP98" i="28"/>
  <c r="BO98" i="28"/>
  <c r="BN98" i="28"/>
  <c r="BM98" i="28"/>
  <c r="BL98" i="28"/>
  <c r="BK98" i="28"/>
  <c r="BJ98" i="28"/>
  <c r="BI98" i="28"/>
  <c r="BH98" i="28"/>
  <c r="BG98" i="28"/>
  <c r="BF98" i="28"/>
  <c r="BE98" i="28"/>
  <c r="BD98" i="28"/>
  <c r="BC98" i="28"/>
  <c r="BB98" i="28"/>
  <c r="BA98" i="28"/>
  <c r="AU98" i="28"/>
  <c r="AT98" i="28"/>
  <c r="AS98" i="28"/>
  <c r="AR98" i="28"/>
  <c r="AX97" i="28"/>
  <c r="AY97" i="28"/>
  <c r="AZ97" i="28"/>
  <c r="BX97" i="28"/>
  <c r="BW97" i="28"/>
  <c r="BV97" i="28"/>
  <c r="BU97" i="28"/>
  <c r="BT97" i="28"/>
  <c r="BS97" i="28"/>
  <c r="BR97" i="28"/>
  <c r="BQ97" i="28"/>
  <c r="BP97" i="28"/>
  <c r="BO97" i="28"/>
  <c r="BN97" i="28"/>
  <c r="BM97" i="28"/>
  <c r="BL97" i="28"/>
  <c r="BK97" i="28"/>
  <c r="BJ97" i="28"/>
  <c r="BI97" i="28"/>
  <c r="BH97" i="28"/>
  <c r="BG97" i="28"/>
  <c r="BF97" i="28"/>
  <c r="BE97" i="28"/>
  <c r="BD97" i="28"/>
  <c r="BC97" i="28"/>
  <c r="BB97" i="28"/>
  <c r="BA97" i="28"/>
  <c r="AU97" i="28"/>
  <c r="AT97" i="28"/>
  <c r="AS97" i="28"/>
  <c r="AR97" i="28"/>
  <c r="AX96" i="28"/>
  <c r="AY96" i="28"/>
  <c r="AZ96" i="28"/>
  <c r="BX96" i="28"/>
  <c r="BW96" i="28"/>
  <c r="BV96" i="28"/>
  <c r="BU96" i="28"/>
  <c r="BT96" i="28"/>
  <c r="BS96" i="28"/>
  <c r="BR96" i="28"/>
  <c r="BQ96" i="28"/>
  <c r="BP96" i="28"/>
  <c r="BO96" i="28"/>
  <c r="BN96" i="28"/>
  <c r="BM96" i="28"/>
  <c r="BL96" i="28"/>
  <c r="BK96" i="28"/>
  <c r="BJ96" i="28"/>
  <c r="BI96" i="28"/>
  <c r="BH96" i="28"/>
  <c r="BG96" i="28"/>
  <c r="BF96" i="28"/>
  <c r="BE96" i="28"/>
  <c r="BD96" i="28"/>
  <c r="BC96" i="28"/>
  <c r="BB96" i="28"/>
  <c r="BA96" i="28"/>
  <c r="AU96" i="28"/>
  <c r="AT96" i="28"/>
  <c r="AS96" i="28"/>
  <c r="AR96" i="28"/>
  <c r="AX95" i="28"/>
  <c r="AY95" i="28"/>
  <c r="AZ95" i="28"/>
  <c r="BX95" i="28"/>
  <c r="BW95" i="28"/>
  <c r="BV95" i="28"/>
  <c r="BU95" i="28"/>
  <c r="BT95" i="28"/>
  <c r="BS95" i="28"/>
  <c r="BR95" i="28"/>
  <c r="BQ95" i="28"/>
  <c r="BP95" i="28"/>
  <c r="BO95" i="28"/>
  <c r="BN95" i="28"/>
  <c r="BM95" i="28"/>
  <c r="BL95" i="28"/>
  <c r="BK95" i="28"/>
  <c r="BJ95" i="28"/>
  <c r="BI95" i="28"/>
  <c r="BH95" i="28"/>
  <c r="BG95" i="28"/>
  <c r="BF95" i="28"/>
  <c r="BE95" i="28"/>
  <c r="BD95" i="28"/>
  <c r="BC95" i="28"/>
  <c r="BB95" i="28"/>
  <c r="BA95" i="28"/>
  <c r="AU95" i="28"/>
  <c r="AT95" i="28"/>
  <c r="AS95" i="28"/>
  <c r="AR95" i="28"/>
  <c r="AX94" i="28"/>
  <c r="AY94" i="28"/>
  <c r="AZ94" i="28"/>
  <c r="BX94" i="28"/>
  <c r="BW94" i="28"/>
  <c r="BV94" i="28"/>
  <c r="BU94" i="28"/>
  <c r="BT94" i="28"/>
  <c r="BS94" i="28"/>
  <c r="BR94" i="28"/>
  <c r="BQ94" i="28"/>
  <c r="BP94" i="28"/>
  <c r="BO94" i="28"/>
  <c r="BN94" i="28"/>
  <c r="BM94" i="28"/>
  <c r="BL94" i="28"/>
  <c r="BK94" i="28"/>
  <c r="BJ94" i="28"/>
  <c r="BI94" i="28"/>
  <c r="BH94" i="28"/>
  <c r="BG94" i="28"/>
  <c r="BF94" i="28"/>
  <c r="BE94" i="28"/>
  <c r="BD94" i="28"/>
  <c r="BC94" i="28"/>
  <c r="BB94" i="28"/>
  <c r="BA94" i="28"/>
  <c r="AU94" i="28"/>
  <c r="AT94" i="28"/>
  <c r="AS94" i="28"/>
  <c r="AR94" i="28"/>
  <c r="AX93" i="28"/>
  <c r="AY93" i="28"/>
  <c r="AZ93" i="28"/>
  <c r="BX93" i="28"/>
  <c r="BW93" i="28"/>
  <c r="BV93" i="28"/>
  <c r="BU93" i="28"/>
  <c r="BT93" i="28"/>
  <c r="BS93" i="28"/>
  <c r="BR93" i="28"/>
  <c r="BQ93" i="28"/>
  <c r="BP93" i="28"/>
  <c r="BO93" i="28"/>
  <c r="BN93" i="28"/>
  <c r="BM93" i="28"/>
  <c r="BL93" i="28"/>
  <c r="BK93" i="28"/>
  <c r="BJ93" i="28"/>
  <c r="BI93" i="28"/>
  <c r="BH93" i="28"/>
  <c r="BG93" i="28"/>
  <c r="BF93" i="28"/>
  <c r="BE93" i="28"/>
  <c r="BD93" i="28"/>
  <c r="BC93" i="28"/>
  <c r="BB93" i="28"/>
  <c r="BA93" i="28"/>
  <c r="AU93" i="28"/>
  <c r="AT93" i="28"/>
  <c r="AS93" i="28"/>
  <c r="AR93" i="28"/>
  <c r="AX92" i="28"/>
  <c r="AY92" i="28"/>
  <c r="AZ92" i="28"/>
  <c r="BX92" i="28"/>
  <c r="BW92" i="28"/>
  <c r="BV92" i="28"/>
  <c r="BU92" i="28"/>
  <c r="BT92" i="28"/>
  <c r="BS92" i="28"/>
  <c r="BR92" i="28"/>
  <c r="BQ92" i="28"/>
  <c r="BP92" i="28"/>
  <c r="BO92" i="28"/>
  <c r="BN92" i="28"/>
  <c r="BM92" i="28"/>
  <c r="BL92" i="28"/>
  <c r="BK92" i="28"/>
  <c r="BJ92" i="28"/>
  <c r="BI92" i="28"/>
  <c r="BH92" i="28"/>
  <c r="BG92" i="28"/>
  <c r="BF92" i="28"/>
  <c r="BE92" i="28"/>
  <c r="BD92" i="28"/>
  <c r="BC92" i="28"/>
  <c r="BB92" i="28"/>
  <c r="BA92" i="28"/>
  <c r="AU92" i="28"/>
  <c r="AT92" i="28"/>
  <c r="AS92" i="28"/>
  <c r="AR92" i="28"/>
  <c r="AX91" i="28"/>
  <c r="AY91" i="28"/>
  <c r="AZ91" i="28"/>
  <c r="BX91" i="28"/>
  <c r="BW91" i="28"/>
  <c r="BV91" i="28"/>
  <c r="BU91" i="28"/>
  <c r="BT91" i="28"/>
  <c r="BS91" i="28"/>
  <c r="BR91" i="28"/>
  <c r="BQ91" i="28"/>
  <c r="BP91" i="28"/>
  <c r="BO91" i="28"/>
  <c r="BN91" i="28"/>
  <c r="BM91" i="28"/>
  <c r="BL91" i="28"/>
  <c r="BK91" i="28"/>
  <c r="BJ91" i="28"/>
  <c r="BI91" i="28"/>
  <c r="BH91" i="28"/>
  <c r="BG91" i="28"/>
  <c r="BF91" i="28"/>
  <c r="BE91" i="28"/>
  <c r="BD91" i="28"/>
  <c r="BC91" i="28"/>
  <c r="BB91" i="28"/>
  <c r="BA91" i="28"/>
  <c r="AU91" i="28"/>
  <c r="AT91" i="28"/>
  <c r="AS91" i="28"/>
  <c r="AR91" i="28"/>
  <c r="AX90" i="28"/>
  <c r="AY90" i="28"/>
  <c r="AZ90" i="28"/>
  <c r="BX90" i="28"/>
  <c r="BW90" i="28"/>
  <c r="BV90" i="28"/>
  <c r="BU90" i="28"/>
  <c r="BT90" i="28"/>
  <c r="BS90" i="28"/>
  <c r="BR90" i="28"/>
  <c r="BQ90" i="28"/>
  <c r="BP90" i="28"/>
  <c r="BO90" i="28"/>
  <c r="BN90" i="28"/>
  <c r="BM90" i="28"/>
  <c r="BL90" i="28"/>
  <c r="BK90" i="28"/>
  <c r="BJ90" i="28"/>
  <c r="BI90" i="28"/>
  <c r="BH90" i="28"/>
  <c r="BG90" i="28"/>
  <c r="BF90" i="28"/>
  <c r="BE90" i="28"/>
  <c r="BD90" i="28"/>
  <c r="BC90" i="28"/>
  <c r="BB90" i="28"/>
  <c r="BA90" i="28"/>
  <c r="AU90" i="28"/>
  <c r="AT90" i="28"/>
  <c r="AS90" i="28"/>
  <c r="AR90" i="28"/>
  <c r="AX89" i="28"/>
  <c r="AY89" i="28"/>
  <c r="AZ89" i="28"/>
  <c r="BX89" i="28"/>
  <c r="BW89" i="28"/>
  <c r="BV89" i="28"/>
  <c r="BU89" i="28"/>
  <c r="BT89" i="28"/>
  <c r="BS89" i="28"/>
  <c r="BR89" i="28"/>
  <c r="BQ89" i="28"/>
  <c r="BP89" i="28"/>
  <c r="BO89" i="28"/>
  <c r="BN89" i="28"/>
  <c r="BM89" i="28"/>
  <c r="BL89" i="28"/>
  <c r="BK89" i="28"/>
  <c r="BJ89" i="28"/>
  <c r="BI89" i="28"/>
  <c r="BH89" i="28"/>
  <c r="BG89" i="28"/>
  <c r="BF89" i="28"/>
  <c r="BE89" i="28"/>
  <c r="BD89" i="28"/>
  <c r="BC89" i="28"/>
  <c r="BB89" i="28"/>
  <c r="BA89" i="28"/>
  <c r="AU89" i="28"/>
  <c r="AT89" i="28"/>
  <c r="AS89" i="28"/>
  <c r="AR89" i="28"/>
  <c r="AX88" i="28"/>
  <c r="AY88" i="28"/>
  <c r="AZ88" i="28"/>
  <c r="BX88" i="28"/>
  <c r="BW88" i="28"/>
  <c r="BV88" i="28"/>
  <c r="BU88" i="28"/>
  <c r="BT88" i="28"/>
  <c r="BS88" i="28"/>
  <c r="BR88" i="28"/>
  <c r="BQ88" i="28"/>
  <c r="BP88" i="28"/>
  <c r="BO88" i="28"/>
  <c r="BN88" i="28"/>
  <c r="BM88" i="28"/>
  <c r="BL88" i="28"/>
  <c r="BK88" i="28"/>
  <c r="BJ88" i="28"/>
  <c r="BI88" i="28"/>
  <c r="BH88" i="28"/>
  <c r="BG88" i="28"/>
  <c r="BF88" i="28"/>
  <c r="BE88" i="28"/>
  <c r="BD88" i="28"/>
  <c r="BC88" i="28"/>
  <c r="BB88" i="28"/>
  <c r="BA88" i="28"/>
  <c r="AU88" i="28"/>
  <c r="AT88" i="28"/>
  <c r="AS88" i="28"/>
  <c r="AR88" i="28"/>
  <c r="AX87" i="28"/>
  <c r="AY87" i="28"/>
  <c r="AZ87" i="28"/>
  <c r="BX87" i="28"/>
  <c r="BW87" i="28"/>
  <c r="BV87" i="28"/>
  <c r="BU87" i="28"/>
  <c r="BT87" i="28"/>
  <c r="BS87" i="28"/>
  <c r="BR87" i="28"/>
  <c r="BQ87" i="28"/>
  <c r="BP87" i="28"/>
  <c r="BO87" i="28"/>
  <c r="BN87" i="28"/>
  <c r="BM87" i="28"/>
  <c r="BL87" i="28"/>
  <c r="BK87" i="28"/>
  <c r="BJ87" i="28"/>
  <c r="BI87" i="28"/>
  <c r="BH87" i="28"/>
  <c r="BG87" i="28"/>
  <c r="BF87" i="28"/>
  <c r="BE87" i="28"/>
  <c r="BD87" i="28"/>
  <c r="BC87" i="28"/>
  <c r="BB87" i="28"/>
  <c r="BA87" i="28"/>
  <c r="AU87" i="28"/>
  <c r="AT87" i="28"/>
  <c r="AS87" i="28"/>
  <c r="AR87" i="28"/>
  <c r="AX86" i="28"/>
  <c r="AY86" i="28"/>
  <c r="AZ86" i="28"/>
  <c r="BX86" i="28"/>
  <c r="BW86" i="28"/>
  <c r="BV86" i="28"/>
  <c r="BU86" i="28"/>
  <c r="BT86" i="28"/>
  <c r="BS86" i="28"/>
  <c r="BR86" i="28"/>
  <c r="BQ86" i="28"/>
  <c r="BP86" i="28"/>
  <c r="BO86" i="28"/>
  <c r="BN86" i="28"/>
  <c r="BM86" i="28"/>
  <c r="BL86" i="28"/>
  <c r="BK86" i="28"/>
  <c r="BJ86" i="28"/>
  <c r="BI86" i="28"/>
  <c r="BH86" i="28"/>
  <c r="BG86" i="28"/>
  <c r="BF86" i="28"/>
  <c r="BE86" i="28"/>
  <c r="BD86" i="28"/>
  <c r="BC86" i="28"/>
  <c r="BB86" i="28"/>
  <c r="BA86" i="28"/>
  <c r="AU86" i="28"/>
  <c r="AT86" i="28"/>
  <c r="AS86" i="28"/>
  <c r="AR86" i="28"/>
  <c r="AX85" i="28"/>
  <c r="AY85" i="28"/>
  <c r="AZ85" i="28"/>
  <c r="BX85" i="28"/>
  <c r="BW85" i="28"/>
  <c r="BV85" i="28"/>
  <c r="BU85" i="28"/>
  <c r="BT85" i="28"/>
  <c r="BS85" i="28"/>
  <c r="BR85" i="28"/>
  <c r="BQ85" i="28"/>
  <c r="BP85" i="28"/>
  <c r="BO85" i="28"/>
  <c r="BN85" i="28"/>
  <c r="BM85" i="28"/>
  <c r="BL85" i="28"/>
  <c r="BK85" i="28"/>
  <c r="BJ85" i="28"/>
  <c r="BI85" i="28"/>
  <c r="BH85" i="28"/>
  <c r="BG85" i="28"/>
  <c r="BF85" i="28"/>
  <c r="BE85" i="28"/>
  <c r="BD85" i="28"/>
  <c r="BC85" i="28"/>
  <c r="BB85" i="28"/>
  <c r="BA85" i="28"/>
  <c r="AU85" i="28"/>
  <c r="AT85" i="28"/>
  <c r="AS85" i="28"/>
  <c r="AR85" i="28"/>
  <c r="AX84" i="28"/>
  <c r="AY84" i="28"/>
  <c r="AZ84" i="28"/>
  <c r="BX84" i="28"/>
  <c r="BW84" i="28"/>
  <c r="BV84" i="28"/>
  <c r="BU84" i="28"/>
  <c r="BT84" i="28"/>
  <c r="BS84" i="28"/>
  <c r="BR84" i="28"/>
  <c r="BQ84" i="28"/>
  <c r="BP84" i="28"/>
  <c r="BO84" i="28"/>
  <c r="BN84" i="28"/>
  <c r="BM84" i="28"/>
  <c r="BL84" i="28"/>
  <c r="BK84" i="28"/>
  <c r="BJ84" i="28"/>
  <c r="BI84" i="28"/>
  <c r="BH84" i="28"/>
  <c r="BG84" i="28"/>
  <c r="BF84" i="28"/>
  <c r="BE84" i="28"/>
  <c r="BD84" i="28"/>
  <c r="BC84" i="28"/>
  <c r="BB84" i="28"/>
  <c r="BA84" i="28"/>
  <c r="AU84" i="28"/>
  <c r="AT84" i="28"/>
  <c r="AS84" i="28"/>
  <c r="AR84" i="28"/>
  <c r="AX83" i="28"/>
  <c r="AY83" i="28"/>
  <c r="AZ83" i="28"/>
  <c r="BX83" i="28"/>
  <c r="BW83" i="28"/>
  <c r="BV83" i="28"/>
  <c r="BU83" i="28"/>
  <c r="BT83" i="28"/>
  <c r="BS83" i="28"/>
  <c r="BR83" i="28"/>
  <c r="BQ83" i="28"/>
  <c r="BP83" i="28"/>
  <c r="BO83" i="28"/>
  <c r="BN83" i="28"/>
  <c r="BM83" i="28"/>
  <c r="BL83" i="28"/>
  <c r="BK83" i="28"/>
  <c r="BJ83" i="28"/>
  <c r="BI83" i="28"/>
  <c r="BH83" i="28"/>
  <c r="BG83" i="28"/>
  <c r="BF83" i="28"/>
  <c r="BE83" i="28"/>
  <c r="BD83" i="28"/>
  <c r="BC83" i="28"/>
  <c r="BB83" i="28"/>
  <c r="BA83" i="28"/>
  <c r="AU83" i="28"/>
  <c r="AT83" i="28"/>
  <c r="AS83" i="28"/>
  <c r="AR83" i="28"/>
  <c r="AX82" i="28"/>
  <c r="AY82" i="28"/>
  <c r="AZ82" i="28"/>
  <c r="BX82" i="28"/>
  <c r="BW82" i="28"/>
  <c r="BV82" i="28"/>
  <c r="BU82" i="28"/>
  <c r="BT82" i="28"/>
  <c r="BS82" i="28"/>
  <c r="BR82" i="28"/>
  <c r="BQ82" i="28"/>
  <c r="BP82" i="28"/>
  <c r="BO82" i="28"/>
  <c r="BN82" i="28"/>
  <c r="BM82" i="28"/>
  <c r="BL82" i="28"/>
  <c r="BK82" i="28"/>
  <c r="BJ82" i="28"/>
  <c r="BI82" i="28"/>
  <c r="BH82" i="28"/>
  <c r="BG82" i="28"/>
  <c r="BF82" i="28"/>
  <c r="BE82" i="28"/>
  <c r="BD82" i="28"/>
  <c r="BC82" i="28"/>
  <c r="BB82" i="28"/>
  <c r="BA82" i="28"/>
  <c r="AU82" i="28"/>
  <c r="AT82" i="28"/>
  <c r="AS82" i="28"/>
  <c r="AR82" i="28"/>
  <c r="AX81" i="28"/>
  <c r="AY81" i="28"/>
  <c r="AZ81" i="28"/>
  <c r="BX81" i="28"/>
  <c r="BW81" i="28"/>
  <c r="BV81" i="28"/>
  <c r="BU81" i="28"/>
  <c r="BT81" i="28"/>
  <c r="BS81" i="28"/>
  <c r="BR81" i="28"/>
  <c r="BQ81" i="28"/>
  <c r="BP81" i="28"/>
  <c r="BO81" i="28"/>
  <c r="BN81" i="28"/>
  <c r="BM81" i="28"/>
  <c r="BL81" i="28"/>
  <c r="BK81" i="28"/>
  <c r="BJ81" i="28"/>
  <c r="BI81" i="28"/>
  <c r="BH81" i="28"/>
  <c r="BG81" i="28"/>
  <c r="BF81" i="28"/>
  <c r="BE81" i="28"/>
  <c r="BD81" i="28"/>
  <c r="BC81" i="28"/>
  <c r="BB81" i="28"/>
  <c r="BA81" i="28"/>
  <c r="AU81" i="28"/>
  <c r="AT81" i="28"/>
  <c r="AS81" i="28"/>
  <c r="AR81" i="28"/>
  <c r="AX80" i="28"/>
  <c r="AY80" i="28"/>
  <c r="AZ80" i="28"/>
  <c r="BX80" i="28"/>
  <c r="BW80" i="28"/>
  <c r="BV80" i="28"/>
  <c r="BU80" i="28"/>
  <c r="BT80" i="28"/>
  <c r="BS80" i="28"/>
  <c r="BR80" i="28"/>
  <c r="BQ80" i="28"/>
  <c r="BP80" i="28"/>
  <c r="BO80" i="28"/>
  <c r="BN80" i="28"/>
  <c r="BM80" i="28"/>
  <c r="BL80" i="28"/>
  <c r="BK80" i="28"/>
  <c r="BJ80" i="28"/>
  <c r="BI80" i="28"/>
  <c r="BH80" i="28"/>
  <c r="BG80" i="28"/>
  <c r="BF80" i="28"/>
  <c r="BE80" i="28"/>
  <c r="BD80" i="28"/>
  <c r="BC80" i="28"/>
  <c r="BB80" i="28"/>
  <c r="BA80" i="28"/>
  <c r="AU80" i="28"/>
  <c r="AT80" i="28"/>
  <c r="AS80" i="28"/>
  <c r="AR80" i="28"/>
  <c r="AX79" i="28"/>
  <c r="AY79" i="28"/>
  <c r="AZ79" i="28"/>
  <c r="BX79" i="28"/>
  <c r="BW79" i="28"/>
  <c r="BV79" i="28"/>
  <c r="BU79" i="28"/>
  <c r="BT79" i="28"/>
  <c r="BS79" i="28"/>
  <c r="BR79" i="28"/>
  <c r="BQ79" i="28"/>
  <c r="BP79" i="28"/>
  <c r="BO79" i="28"/>
  <c r="BN79" i="28"/>
  <c r="BM79" i="28"/>
  <c r="BL79" i="28"/>
  <c r="BK79" i="28"/>
  <c r="BJ79" i="28"/>
  <c r="BI79" i="28"/>
  <c r="BH79" i="28"/>
  <c r="BG79" i="28"/>
  <c r="BF79" i="28"/>
  <c r="BE79" i="28"/>
  <c r="BD79" i="28"/>
  <c r="BC79" i="28"/>
  <c r="BB79" i="28"/>
  <c r="BA79" i="28"/>
  <c r="AU79" i="28"/>
  <c r="AT79" i="28"/>
  <c r="AS79" i="28"/>
  <c r="AR79" i="28"/>
  <c r="AX78" i="28"/>
  <c r="AY78" i="28"/>
  <c r="AZ78" i="28"/>
  <c r="BX78" i="28"/>
  <c r="BW78" i="28"/>
  <c r="BV78" i="28"/>
  <c r="BU78" i="28"/>
  <c r="BT78" i="28"/>
  <c r="BS78" i="28"/>
  <c r="BR78" i="28"/>
  <c r="BQ78" i="28"/>
  <c r="BP78" i="28"/>
  <c r="BO78" i="28"/>
  <c r="BN78" i="28"/>
  <c r="BM78" i="28"/>
  <c r="BL78" i="28"/>
  <c r="BK78" i="28"/>
  <c r="BJ78" i="28"/>
  <c r="BI78" i="28"/>
  <c r="BH78" i="28"/>
  <c r="BG78" i="28"/>
  <c r="BF78" i="28"/>
  <c r="BE78" i="28"/>
  <c r="BD78" i="28"/>
  <c r="BC78" i="28"/>
  <c r="BB78" i="28"/>
  <c r="BA78" i="28"/>
  <c r="AU78" i="28"/>
  <c r="AT78" i="28"/>
  <c r="AS78" i="28"/>
  <c r="AR78" i="28"/>
  <c r="AX77" i="28"/>
  <c r="AY77" i="28"/>
  <c r="AZ77" i="28"/>
  <c r="BX77" i="28"/>
  <c r="BW77" i="28"/>
  <c r="BV77" i="28"/>
  <c r="BU77" i="28"/>
  <c r="BT77" i="28"/>
  <c r="BS77" i="28"/>
  <c r="BR77" i="28"/>
  <c r="BQ77" i="28"/>
  <c r="BP77" i="28"/>
  <c r="BO77" i="28"/>
  <c r="BN77" i="28"/>
  <c r="BM77" i="28"/>
  <c r="BL77" i="28"/>
  <c r="BK77" i="28"/>
  <c r="BJ77" i="28"/>
  <c r="BI77" i="28"/>
  <c r="BH77" i="28"/>
  <c r="BG77" i="28"/>
  <c r="BF77" i="28"/>
  <c r="BE77" i="28"/>
  <c r="BD77" i="28"/>
  <c r="BC77" i="28"/>
  <c r="BB77" i="28"/>
  <c r="BA77" i="28"/>
  <c r="AU77" i="28"/>
  <c r="AT77" i="28"/>
  <c r="AS77" i="28"/>
  <c r="AR77" i="28"/>
  <c r="AX76" i="28"/>
  <c r="AY76" i="28"/>
  <c r="AZ76" i="28"/>
  <c r="BX76" i="28"/>
  <c r="BW76" i="28"/>
  <c r="BV76" i="28"/>
  <c r="BU76" i="28"/>
  <c r="BT76" i="28"/>
  <c r="BS76" i="28"/>
  <c r="BR76" i="28"/>
  <c r="BQ76" i="28"/>
  <c r="BP76" i="28"/>
  <c r="BO76" i="28"/>
  <c r="BN76" i="28"/>
  <c r="BM76" i="28"/>
  <c r="BL76" i="28"/>
  <c r="BK76" i="28"/>
  <c r="BJ76" i="28"/>
  <c r="BI76" i="28"/>
  <c r="BH76" i="28"/>
  <c r="BG76" i="28"/>
  <c r="BF76" i="28"/>
  <c r="BE76" i="28"/>
  <c r="BD76" i="28"/>
  <c r="BC76" i="28"/>
  <c r="BB76" i="28"/>
  <c r="BA76" i="28"/>
  <c r="AU76" i="28"/>
  <c r="AT76" i="28"/>
  <c r="AS76" i="28"/>
  <c r="AR76" i="28"/>
  <c r="AX75" i="28"/>
  <c r="AY75" i="28"/>
  <c r="AZ75" i="28"/>
  <c r="BX75" i="28"/>
  <c r="BW75" i="28"/>
  <c r="BV75" i="28"/>
  <c r="BU75" i="28"/>
  <c r="BT75" i="28"/>
  <c r="BS75" i="28"/>
  <c r="BR75" i="28"/>
  <c r="BQ75" i="28"/>
  <c r="BP75" i="28"/>
  <c r="BO75" i="28"/>
  <c r="BN75" i="28"/>
  <c r="BM75" i="28"/>
  <c r="BL75" i="28"/>
  <c r="BK75" i="28"/>
  <c r="BJ75" i="28"/>
  <c r="BI75" i="28"/>
  <c r="BH75" i="28"/>
  <c r="BG75" i="28"/>
  <c r="BF75" i="28"/>
  <c r="BE75" i="28"/>
  <c r="BD75" i="28"/>
  <c r="BC75" i="28"/>
  <c r="BB75" i="28"/>
  <c r="BA75" i="28"/>
  <c r="AU75" i="28"/>
  <c r="AT75" i="28"/>
  <c r="AS75" i="28"/>
  <c r="AR75" i="28"/>
  <c r="AX74" i="28"/>
  <c r="AY74" i="28"/>
  <c r="AZ74" i="28"/>
  <c r="BX74" i="28"/>
  <c r="BW74" i="28"/>
  <c r="BV74" i="28"/>
  <c r="BU74" i="28"/>
  <c r="BT74" i="28"/>
  <c r="BS74" i="28"/>
  <c r="BR74" i="28"/>
  <c r="BQ74" i="28"/>
  <c r="BP74" i="28"/>
  <c r="BO74" i="28"/>
  <c r="BN74" i="28"/>
  <c r="BM74" i="28"/>
  <c r="BL74" i="28"/>
  <c r="BK74" i="28"/>
  <c r="BJ74" i="28"/>
  <c r="BI74" i="28"/>
  <c r="BH74" i="28"/>
  <c r="BG74" i="28"/>
  <c r="BF74" i="28"/>
  <c r="BE74" i="28"/>
  <c r="BD74" i="28"/>
  <c r="BC74" i="28"/>
  <c r="BB74" i="28"/>
  <c r="BA74" i="28"/>
  <c r="AU74" i="28"/>
  <c r="AT74" i="28"/>
  <c r="AS74" i="28"/>
  <c r="AR74" i="28"/>
  <c r="AX73" i="28"/>
  <c r="AY73" i="28"/>
  <c r="AZ73" i="28"/>
  <c r="BX73" i="28"/>
  <c r="BW73" i="28"/>
  <c r="BV73" i="28"/>
  <c r="BU73" i="28"/>
  <c r="BT73" i="28"/>
  <c r="BS73" i="28"/>
  <c r="BR73" i="28"/>
  <c r="BQ73" i="28"/>
  <c r="BP73" i="28"/>
  <c r="BO73" i="28"/>
  <c r="BN73" i="28"/>
  <c r="BM73" i="28"/>
  <c r="BL73" i="28"/>
  <c r="BK73" i="28"/>
  <c r="BJ73" i="28"/>
  <c r="BI73" i="28"/>
  <c r="BH73" i="28"/>
  <c r="BG73" i="28"/>
  <c r="BF73" i="28"/>
  <c r="BE73" i="28"/>
  <c r="BD73" i="28"/>
  <c r="BC73" i="28"/>
  <c r="BB73" i="28"/>
  <c r="BA73" i="28"/>
  <c r="AU73" i="28"/>
  <c r="AT73" i="28"/>
  <c r="AS73" i="28"/>
  <c r="AR73" i="28"/>
  <c r="AX72" i="28"/>
  <c r="AY72" i="28"/>
  <c r="AZ72" i="28"/>
  <c r="BX72" i="28"/>
  <c r="BW72" i="28"/>
  <c r="BV72" i="28"/>
  <c r="BU72" i="28"/>
  <c r="BT72" i="28"/>
  <c r="BS72" i="28"/>
  <c r="BR72" i="28"/>
  <c r="BQ72" i="28"/>
  <c r="BP72" i="28"/>
  <c r="BO72" i="28"/>
  <c r="BN72" i="28"/>
  <c r="BM72" i="28"/>
  <c r="BL72" i="28"/>
  <c r="BK72" i="28"/>
  <c r="BJ72" i="28"/>
  <c r="BI72" i="28"/>
  <c r="BH72" i="28"/>
  <c r="BG72" i="28"/>
  <c r="BF72" i="28"/>
  <c r="BE72" i="28"/>
  <c r="BD72" i="28"/>
  <c r="BC72" i="28"/>
  <c r="BB72" i="28"/>
  <c r="BA72" i="28"/>
  <c r="AU72" i="28"/>
  <c r="AT72" i="28"/>
  <c r="AS72" i="28"/>
  <c r="AR72" i="28"/>
  <c r="AX71" i="28"/>
  <c r="AY71" i="28"/>
  <c r="AZ71" i="28"/>
  <c r="BX71" i="28"/>
  <c r="BW71" i="28"/>
  <c r="BV71" i="28"/>
  <c r="BU71" i="28"/>
  <c r="BT71" i="28"/>
  <c r="BS71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U71" i="28"/>
  <c r="AT71" i="28"/>
  <c r="AS71" i="28"/>
  <c r="AR71" i="28"/>
  <c r="AX70" i="28"/>
  <c r="AY70" i="28"/>
  <c r="AZ70" i="28"/>
  <c r="BX70" i="28"/>
  <c r="BW70" i="28"/>
  <c r="BV70" i="28"/>
  <c r="BU70" i="28"/>
  <c r="BT70" i="28"/>
  <c r="BS70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U70" i="28"/>
  <c r="AT70" i="28"/>
  <c r="AS70" i="28"/>
  <c r="AR70" i="28"/>
  <c r="AX69" i="28"/>
  <c r="AY69" i="28"/>
  <c r="AZ69" i="28"/>
  <c r="BX69" i="28"/>
  <c r="BW69" i="28"/>
  <c r="BV69" i="28"/>
  <c r="BU69" i="28"/>
  <c r="BT69" i="28"/>
  <c r="BS69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U69" i="28"/>
  <c r="AT69" i="28"/>
  <c r="AS69" i="28"/>
  <c r="AR69" i="28"/>
  <c r="AX68" i="28"/>
  <c r="AY68" i="28"/>
  <c r="AZ68" i="28"/>
  <c r="BX68" i="28"/>
  <c r="BW68" i="28"/>
  <c r="BV68" i="28"/>
  <c r="BU68" i="28"/>
  <c r="BT68" i="28"/>
  <c r="BS68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U68" i="28"/>
  <c r="AT68" i="28"/>
  <c r="AS68" i="28"/>
  <c r="AR68" i="28"/>
  <c r="AX67" i="28"/>
  <c r="AY67" i="28"/>
  <c r="AZ67" i="28"/>
  <c r="BX67" i="28"/>
  <c r="BW67" i="28"/>
  <c r="BV67" i="28"/>
  <c r="BU67" i="28"/>
  <c r="BT67" i="28"/>
  <c r="BS67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U67" i="28"/>
  <c r="AT67" i="28"/>
  <c r="AS67" i="28"/>
  <c r="AR67" i="28"/>
  <c r="AX66" i="28"/>
  <c r="AY66" i="28"/>
  <c r="AZ66" i="28"/>
  <c r="BX66" i="28"/>
  <c r="BW66" i="28"/>
  <c r="BV66" i="28"/>
  <c r="BU66" i="28"/>
  <c r="BT66" i="28"/>
  <c r="BS66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U66" i="28"/>
  <c r="AT66" i="28"/>
  <c r="AS66" i="28"/>
  <c r="AR66" i="28"/>
  <c r="AX65" i="28"/>
  <c r="AY65" i="28"/>
  <c r="AZ65" i="28"/>
  <c r="BX65" i="28"/>
  <c r="BW65" i="28"/>
  <c r="BV65" i="28"/>
  <c r="BU65" i="28"/>
  <c r="BT65" i="28"/>
  <c r="BS65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U65" i="28"/>
  <c r="AT65" i="28"/>
  <c r="AS65" i="28"/>
  <c r="AR65" i="28"/>
  <c r="AX64" i="28"/>
  <c r="AY64" i="28"/>
  <c r="AZ64" i="28"/>
  <c r="BX64" i="28"/>
  <c r="BW64" i="28"/>
  <c r="BV64" i="28"/>
  <c r="BU64" i="28"/>
  <c r="BT64" i="28"/>
  <c r="BS64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U64" i="28"/>
  <c r="AT64" i="28"/>
  <c r="AS64" i="28"/>
  <c r="AR64" i="28"/>
  <c r="AX63" i="28"/>
  <c r="AY63" i="28"/>
  <c r="AZ63" i="28"/>
  <c r="BX63" i="28"/>
  <c r="BW63" i="28"/>
  <c r="BV63" i="28"/>
  <c r="BU63" i="28"/>
  <c r="BT63" i="28"/>
  <c r="BS63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U63" i="28"/>
  <c r="AT63" i="28"/>
  <c r="AS63" i="28"/>
  <c r="AR63" i="28"/>
  <c r="AX62" i="28"/>
  <c r="AY62" i="28"/>
  <c r="AZ62" i="28"/>
  <c r="BX62" i="28"/>
  <c r="BW62" i="28"/>
  <c r="BV62" i="28"/>
  <c r="BU62" i="28"/>
  <c r="BT62" i="28"/>
  <c r="BS62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U62" i="28"/>
  <c r="AT62" i="28"/>
  <c r="AS62" i="28"/>
  <c r="AR62" i="28"/>
  <c r="AX61" i="28"/>
  <c r="AY61" i="28"/>
  <c r="AZ61" i="28"/>
  <c r="BX61" i="28"/>
  <c r="BW61" i="28"/>
  <c r="BV61" i="28"/>
  <c r="BU61" i="28"/>
  <c r="BT61" i="28"/>
  <c r="BS61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U61" i="28"/>
  <c r="AT61" i="28"/>
  <c r="AS61" i="28"/>
  <c r="AR61" i="28"/>
  <c r="AX60" i="28"/>
  <c r="AY60" i="28"/>
  <c r="AZ60" i="28"/>
  <c r="BX60" i="28"/>
  <c r="BW60" i="28"/>
  <c r="BV60" i="28"/>
  <c r="BU60" i="28"/>
  <c r="BT60" i="28"/>
  <c r="BS60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U60" i="28"/>
  <c r="AT60" i="28"/>
  <c r="AS60" i="28"/>
  <c r="AR60" i="28"/>
  <c r="AX59" i="28"/>
  <c r="AY59" i="28"/>
  <c r="AZ59" i="28"/>
  <c r="BX59" i="28"/>
  <c r="BW59" i="28"/>
  <c r="BV59" i="28"/>
  <c r="BU59" i="28"/>
  <c r="BT59" i="28"/>
  <c r="BS59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U59" i="28"/>
  <c r="AT59" i="28"/>
  <c r="AS59" i="28"/>
  <c r="AR59" i="28"/>
  <c r="AX58" i="28"/>
  <c r="AY58" i="28"/>
  <c r="AZ58" i="28"/>
  <c r="BX58" i="28"/>
  <c r="BW58" i="28"/>
  <c r="BV58" i="28"/>
  <c r="BU58" i="28"/>
  <c r="BT58" i="28"/>
  <c r="BS58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U58" i="28"/>
  <c r="AT58" i="28"/>
  <c r="AS58" i="28"/>
  <c r="AR58" i="28"/>
  <c r="AX57" i="28"/>
  <c r="AY57" i="28"/>
  <c r="AZ57" i="28"/>
  <c r="BX57" i="28"/>
  <c r="BW57" i="28"/>
  <c r="BV57" i="28"/>
  <c r="BU57" i="28"/>
  <c r="BT57" i="28"/>
  <c r="BS57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U57" i="28"/>
  <c r="AT57" i="28"/>
  <c r="AS57" i="28"/>
  <c r="AR57" i="28"/>
  <c r="AX56" i="28"/>
  <c r="AY56" i="28"/>
  <c r="AZ56" i="28"/>
  <c r="BX56" i="28"/>
  <c r="BW56" i="28"/>
  <c r="BV56" i="28"/>
  <c r="BU56" i="28"/>
  <c r="BT56" i="28"/>
  <c r="BS56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U56" i="28"/>
  <c r="AT56" i="28"/>
  <c r="AS56" i="28"/>
  <c r="AR56" i="28"/>
  <c r="AX55" i="28"/>
  <c r="AY55" i="28"/>
  <c r="AZ55" i="28"/>
  <c r="BX55" i="28"/>
  <c r="BW55" i="28"/>
  <c r="BV55" i="28"/>
  <c r="BU55" i="28"/>
  <c r="BT55" i="28"/>
  <c r="BS55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U55" i="28"/>
  <c r="AT55" i="28"/>
  <c r="AS55" i="28"/>
  <c r="AR55" i="28"/>
  <c r="AX54" i="28"/>
  <c r="AY54" i="28"/>
  <c r="AZ54" i="28"/>
  <c r="BX54" i="28"/>
  <c r="BW54" i="28"/>
  <c r="BV54" i="28"/>
  <c r="BU54" i="28"/>
  <c r="BT54" i="28"/>
  <c r="BS54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U54" i="28"/>
  <c r="AT54" i="28"/>
  <c r="AS54" i="28"/>
  <c r="AR54" i="28"/>
  <c r="AX53" i="28"/>
  <c r="AY53" i="28"/>
  <c r="AZ53" i="28"/>
  <c r="BX53" i="28"/>
  <c r="BW53" i="28"/>
  <c r="BV53" i="28"/>
  <c r="BU53" i="28"/>
  <c r="BT53" i="28"/>
  <c r="BS53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U53" i="28"/>
  <c r="AT53" i="28"/>
  <c r="AS53" i="28"/>
  <c r="AR53" i="28"/>
  <c r="AX52" i="28"/>
  <c r="AY52" i="28"/>
  <c r="AZ52" i="28"/>
  <c r="BX52" i="28"/>
  <c r="BW52" i="28"/>
  <c r="BV52" i="28"/>
  <c r="BU52" i="28"/>
  <c r="BT52" i="28"/>
  <c r="BS52" i="28"/>
  <c r="BR52" i="28"/>
  <c r="BQ52" i="28"/>
  <c r="BP52" i="28"/>
  <c r="BO52" i="28"/>
  <c r="BN52" i="28"/>
  <c r="BM52" i="28"/>
  <c r="BL52" i="28"/>
  <c r="BK52" i="28"/>
  <c r="BJ52" i="28"/>
  <c r="BI52" i="28"/>
  <c r="BH52" i="28"/>
  <c r="BG52" i="28"/>
  <c r="BF52" i="28"/>
  <c r="BE52" i="28"/>
  <c r="BD52" i="28"/>
  <c r="BC52" i="28"/>
  <c r="BB52" i="28"/>
  <c r="BA52" i="28"/>
  <c r="AU52" i="28"/>
  <c r="AT52" i="28"/>
  <c r="AS52" i="28"/>
  <c r="AR52" i="28"/>
  <c r="AX51" i="28"/>
  <c r="AY51" i="28"/>
  <c r="AZ51" i="28"/>
  <c r="BX51" i="28"/>
  <c r="BW51" i="28"/>
  <c r="BV51" i="28"/>
  <c r="BU51" i="28"/>
  <c r="BT51" i="28"/>
  <c r="BS51" i="28"/>
  <c r="BR51" i="28"/>
  <c r="BQ51" i="28"/>
  <c r="BP51" i="28"/>
  <c r="BO51" i="28"/>
  <c r="BN51" i="28"/>
  <c r="BM51" i="28"/>
  <c r="BL51" i="28"/>
  <c r="BK51" i="28"/>
  <c r="BJ51" i="28"/>
  <c r="BI51" i="28"/>
  <c r="BH51" i="28"/>
  <c r="BG51" i="28"/>
  <c r="BF51" i="28"/>
  <c r="BE51" i="28"/>
  <c r="BD51" i="28"/>
  <c r="BC51" i="28"/>
  <c r="BB51" i="28"/>
  <c r="BA51" i="28"/>
  <c r="AU51" i="28"/>
  <c r="AT51" i="28"/>
  <c r="AS51" i="28"/>
  <c r="AR51" i="28"/>
  <c r="AX50" i="28"/>
  <c r="AY50" i="28"/>
  <c r="AZ50" i="28"/>
  <c r="BX50" i="28"/>
  <c r="BW50" i="28"/>
  <c r="BV50" i="28"/>
  <c r="BU50" i="28"/>
  <c r="BT50" i="28"/>
  <c r="BS50" i="28"/>
  <c r="BR50" i="28"/>
  <c r="BQ50" i="28"/>
  <c r="BP50" i="28"/>
  <c r="BO50" i="28"/>
  <c r="BN50" i="28"/>
  <c r="BM50" i="28"/>
  <c r="BL50" i="28"/>
  <c r="BK50" i="28"/>
  <c r="BJ50" i="28"/>
  <c r="BI50" i="28"/>
  <c r="BH50" i="28"/>
  <c r="BG50" i="28"/>
  <c r="BF50" i="28"/>
  <c r="BE50" i="28"/>
  <c r="BD50" i="28"/>
  <c r="BC50" i="28"/>
  <c r="BB50" i="28"/>
  <c r="BA50" i="28"/>
  <c r="AU50" i="28"/>
  <c r="AT50" i="28"/>
  <c r="AS50" i="28"/>
  <c r="AR50" i="28"/>
  <c r="AX49" i="28"/>
  <c r="AY49" i="28"/>
  <c r="AZ49" i="28"/>
  <c r="BX49" i="28"/>
  <c r="BW49" i="28"/>
  <c r="BV49" i="28"/>
  <c r="BU49" i="28"/>
  <c r="BT49" i="28"/>
  <c r="BS49" i="28"/>
  <c r="BR49" i="28"/>
  <c r="BQ49" i="28"/>
  <c r="BP49" i="28"/>
  <c r="BO49" i="28"/>
  <c r="BN49" i="28"/>
  <c r="BM49" i="28"/>
  <c r="BL49" i="28"/>
  <c r="BK49" i="28"/>
  <c r="BJ49" i="28"/>
  <c r="BI49" i="28"/>
  <c r="BH49" i="28"/>
  <c r="BG49" i="28"/>
  <c r="BF49" i="28"/>
  <c r="BE49" i="28"/>
  <c r="BD49" i="28"/>
  <c r="BC49" i="28"/>
  <c r="BB49" i="28"/>
  <c r="BA49" i="28"/>
  <c r="AU49" i="28"/>
  <c r="AT49" i="28"/>
  <c r="AS49" i="28"/>
  <c r="AR49" i="28"/>
  <c r="AX48" i="28"/>
  <c r="AY48" i="28"/>
  <c r="AZ48" i="28"/>
  <c r="BX48" i="28"/>
  <c r="BW48" i="28"/>
  <c r="BV48" i="28"/>
  <c r="BU48" i="28"/>
  <c r="BT48" i="28"/>
  <c r="BS48" i="28"/>
  <c r="BR48" i="28"/>
  <c r="BQ48" i="28"/>
  <c r="BP48" i="28"/>
  <c r="BO48" i="28"/>
  <c r="BN48" i="28"/>
  <c r="BM48" i="28"/>
  <c r="BL48" i="28"/>
  <c r="BK48" i="28"/>
  <c r="BJ48" i="28"/>
  <c r="BI48" i="28"/>
  <c r="BH48" i="28"/>
  <c r="BG48" i="28"/>
  <c r="BF48" i="28"/>
  <c r="BE48" i="28"/>
  <c r="BD48" i="28"/>
  <c r="BC48" i="28"/>
  <c r="BB48" i="28"/>
  <c r="BA48" i="28"/>
  <c r="AU48" i="28"/>
  <c r="AT48" i="28"/>
  <c r="AS48" i="28"/>
  <c r="AR48" i="28"/>
  <c r="AX47" i="28"/>
  <c r="AY47" i="28"/>
  <c r="AZ47" i="28"/>
  <c r="BX47" i="28"/>
  <c r="BW47" i="28"/>
  <c r="BV47" i="28"/>
  <c r="BU47" i="28"/>
  <c r="BT47" i="28"/>
  <c r="BS47" i="28"/>
  <c r="BR47" i="28"/>
  <c r="BQ47" i="28"/>
  <c r="BP47" i="28"/>
  <c r="BO47" i="28"/>
  <c r="BN47" i="28"/>
  <c r="BM47" i="28"/>
  <c r="BL47" i="28"/>
  <c r="BK47" i="28"/>
  <c r="BJ47" i="28"/>
  <c r="BI47" i="28"/>
  <c r="BH47" i="28"/>
  <c r="BG47" i="28"/>
  <c r="BF47" i="28"/>
  <c r="BE47" i="28"/>
  <c r="BD47" i="28"/>
  <c r="BC47" i="28"/>
  <c r="BB47" i="28"/>
  <c r="BA47" i="28"/>
  <c r="AU47" i="28"/>
  <c r="AT47" i="28"/>
  <c r="AS47" i="28"/>
  <c r="AR47" i="28"/>
  <c r="AX46" i="28"/>
  <c r="AY46" i="28"/>
  <c r="AZ46" i="28"/>
  <c r="BX46" i="28"/>
  <c r="BW46" i="28"/>
  <c r="BV46" i="28"/>
  <c r="BU46" i="28"/>
  <c r="BT46" i="28"/>
  <c r="BS46" i="28"/>
  <c r="BR46" i="28"/>
  <c r="BQ46" i="28"/>
  <c r="BP46" i="28"/>
  <c r="BO46" i="28"/>
  <c r="BN46" i="28"/>
  <c r="BM46" i="28"/>
  <c r="BL46" i="28"/>
  <c r="BK46" i="28"/>
  <c r="BJ46" i="28"/>
  <c r="BI46" i="28"/>
  <c r="BH46" i="28"/>
  <c r="BG46" i="28"/>
  <c r="BF46" i="28"/>
  <c r="BE46" i="28"/>
  <c r="BD46" i="28"/>
  <c r="BC46" i="28"/>
  <c r="BB46" i="28"/>
  <c r="BA46" i="28"/>
  <c r="AU46" i="28"/>
  <c r="AT46" i="28"/>
  <c r="AS46" i="28"/>
  <c r="AR46" i="28"/>
  <c r="AX45" i="28"/>
  <c r="AY45" i="28"/>
  <c r="AZ45" i="28"/>
  <c r="BX45" i="28"/>
  <c r="BW45" i="28"/>
  <c r="BV45" i="28"/>
  <c r="BU45" i="28"/>
  <c r="BT45" i="28"/>
  <c r="BS45" i="28"/>
  <c r="BR45" i="28"/>
  <c r="BQ45" i="28"/>
  <c r="BP45" i="28"/>
  <c r="BO45" i="28"/>
  <c r="BN45" i="28"/>
  <c r="BM45" i="28"/>
  <c r="BL45" i="28"/>
  <c r="BK45" i="28"/>
  <c r="BJ45" i="28"/>
  <c r="BI45" i="28"/>
  <c r="BH45" i="28"/>
  <c r="BG45" i="28"/>
  <c r="BF45" i="28"/>
  <c r="BE45" i="28"/>
  <c r="BD45" i="28"/>
  <c r="BC45" i="28"/>
  <c r="BB45" i="28"/>
  <c r="BA45" i="28"/>
  <c r="AU45" i="28"/>
  <c r="AT45" i="28"/>
  <c r="AS45" i="28"/>
  <c r="AR45" i="28"/>
  <c r="AX44" i="28"/>
  <c r="AY44" i="28"/>
  <c r="AZ44" i="28"/>
  <c r="BX44" i="28"/>
  <c r="BW44" i="28"/>
  <c r="BV44" i="28"/>
  <c r="BU44" i="28"/>
  <c r="BT44" i="28"/>
  <c r="BS44" i="28"/>
  <c r="BR44" i="28"/>
  <c r="BQ44" i="28"/>
  <c r="BP44" i="28"/>
  <c r="BO44" i="28"/>
  <c r="BN44" i="28"/>
  <c r="BM44" i="28"/>
  <c r="BL44" i="28"/>
  <c r="BK44" i="28"/>
  <c r="BJ44" i="28"/>
  <c r="BI44" i="28"/>
  <c r="BH44" i="28"/>
  <c r="BG44" i="28"/>
  <c r="BF44" i="28"/>
  <c r="BE44" i="28"/>
  <c r="BD44" i="28"/>
  <c r="BC44" i="28"/>
  <c r="BB44" i="28"/>
  <c r="BA44" i="28"/>
  <c r="AU44" i="28"/>
  <c r="AT44" i="28"/>
  <c r="AS44" i="28"/>
  <c r="AR44" i="28"/>
  <c r="AX43" i="28"/>
  <c r="AY43" i="28"/>
  <c r="AZ43" i="28"/>
  <c r="BX43" i="28"/>
  <c r="BW43" i="28"/>
  <c r="BV43" i="28"/>
  <c r="BU43" i="28"/>
  <c r="BT43" i="28"/>
  <c r="BS43" i="28"/>
  <c r="BR43" i="28"/>
  <c r="BQ43" i="28"/>
  <c r="BP43" i="28"/>
  <c r="BO43" i="28"/>
  <c r="BN43" i="28"/>
  <c r="BM43" i="28"/>
  <c r="BL43" i="28"/>
  <c r="BK43" i="28"/>
  <c r="BJ43" i="28"/>
  <c r="BI43" i="28"/>
  <c r="BH43" i="28"/>
  <c r="BG43" i="28"/>
  <c r="BF43" i="28"/>
  <c r="BE43" i="28"/>
  <c r="BD43" i="28"/>
  <c r="BC43" i="28"/>
  <c r="BB43" i="28"/>
  <c r="BA43" i="28"/>
  <c r="AU43" i="28"/>
  <c r="AT43" i="28"/>
  <c r="AS43" i="28"/>
  <c r="AR43" i="28"/>
  <c r="AX42" i="28"/>
  <c r="AY42" i="28"/>
  <c r="AZ42" i="28"/>
  <c r="BX42" i="28"/>
  <c r="BW42" i="28"/>
  <c r="BV42" i="28"/>
  <c r="BU42" i="28"/>
  <c r="BT42" i="28"/>
  <c r="BS42" i="28"/>
  <c r="BR42" i="28"/>
  <c r="BQ42" i="28"/>
  <c r="BP42" i="28"/>
  <c r="BO42" i="28"/>
  <c r="BN42" i="28"/>
  <c r="BM42" i="28"/>
  <c r="BL42" i="28"/>
  <c r="BK42" i="28"/>
  <c r="BJ42" i="28"/>
  <c r="BI42" i="28"/>
  <c r="BH42" i="28"/>
  <c r="BG42" i="28"/>
  <c r="BF42" i="28"/>
  <c r="BE42" i="28"/>
  <c r="BD42" i="28"/>
  <c r="BC42" i="28"/>
  <c r="BB42" i="28"/>
  <c r="BA42" i="28"/>
  <c r="AU42" i="28"/>
  <c r="AT42" i="28"/>
  <c r="AS42" i="28"/>
  <c r="AR42" i="28"/>
  <c r="AX41" i="28"/>
  <c r="AY41" i="28"/>
  <c r="AZ41" i="28"/>
  <c r="BX41" i="28"/>
  <c r="BW41" i="28"/>
  <c r="BV41" i="28"/>
  <c r="BU41" i="28"/>
  <c r="BT41" i="28"/>
  <c r="BS41" i="28"/>
  <c r="BR41" i="28"/>
  <c r="BQ41" i="28"/>
  <c r="BP41" i="28"/>
  <c r="BO41" i="28"/>
  <c r="BN41" i="28"/>
  <c r="BM41" i="28"/>
  <c r="BL41" i="28"/>
  <c r="BK41" i="28"/>
  <c r="BJ41" i="28"/>
  <c r="BI41" i="28"/>
  <c r="BH41" i="28"/>
  <c r="BG41" i="28"/>
  <c r="BF41" i="28"/>
  <c r="BE41" i="28"/>
  <c r="BD41" i="28"/>
  <c r="BC41" i="28"/>
  <c r="BB41" i="28"/>
  <c r="BA41" i="28"/>
  <c r="AU41" i="28"/>
  <c r="AT41" i="28"/>
  <c r="AS41" i="28"/>
  <c r="AR41" i="28"/>
  <c r="AX40" i="28"/>
  <c r="AY40" i="28"/>
  <c r="AZ40" i="28"/>
  <c r="BX40" i="28"/>
  <c r="BW40" i="28"/>
  <c r="BV40" i="28"/>
  <c r="BU40" i="28"/>
  <c r="BT40" i="28"/>
  <c r="BS40" i="28"/>
  <c r="BR40" i="28"/>
  <c r="BQ40" i="28"/>
  <c r="BP40" i="28"/>
  <c r="BO40" i="28"/>
  <c r="BN40" i="28"/>
  <c r="BM40" i="28"/>
  <c r="BL40" i="28"/>
  <c r="BK40" i="28"/>
  <c r="BJ40" i="28"/>
  <c r="BI40" i="28"/>
  <c r="BH40" i="28"/>
  <c r="BG40" i="28"/>
  <c r="BF40" i="28"/>
  <c r="BE40" i="28"/>
  <c r="BD40" i="28"/>
  <c r="BC40" i="28"/>
  <c r="BB40" i="28"/>
  <c r="BA40" i="28"/>
  <c r="AU40" i="28"/>
  <c r="AT40" i="28"/>
  <c r="AS40" i="28"/>
  <c r="AR40" i="28"/>
  <c r="AX39" i="28"/>
  <c r="AY39" i="28"/>
  <c r="AZ39" i="28"/>
  <c r="BX39" i="28"/>
  <c r="BW39" i="28"/>
  <c r="BV39" i="28"/>
  <c r="BU39" i="28"/>
  <c r="BT39" i="28"/>
  <c r="BS39" i="28"/>
  <c r="BR39" i="28"/>
  <c r="BQ39" i="28"/>
  <c r="BP39" i="28"/>
  <c r="BO39" i="28"/>
  <c r="BN39" i="28"/>
  <c r="BM39" i="28"/>
  <c r="BL39" i="28"/>
  <c r="BK39" i="28"/>
  <c r="BJ39" i="28"/>
  <c r="BI39" i="28"/>
  <c r="BH39" i="28"/>
  <c r="BG39" i="28"/>
  <c r="BF39" i="28"/>
  <c r="BE39" i="28"/>
  <c r="BD39" i="28"/>
  <c r="BC39" i="28"/>
  <c r="BB39" i="28"/>
  <c r="BA39" i="28"/>
  <c r="AU39" i="28"/>
  <c r="AT39" i="28"/>
  <c r="AS39" i="28"/>
  <c r="AR39" i="28"/>
  <c r="AX38" i="28"/>
  <c r="AY38" i="28"/>
  <c r="AZ38" i="28"/>
  <c r="BX38" i="28"/>
  <c r="BW38" i="28"/>
  <c r="BV38" i="28"/>
  <c r="BU38" i="28"/>
  <c r="BT38" i="28"/>
  <c r="BS38" i="28"/>
  <c r="BR38" i="28"/>
  <c r="BQ38" i="28"/>
  <c r="BP38" i="28"/>
  <c r="BO38" i="28"/>
  <c r="BN38" i="28"/>
  <c r="BM38" i="28"/>
  <c r="BL38" i="28"/>
  <c r="BK38" i="28"/>
  <c r="BJ38" i="28"/>
  <c r="BI38" i="28"/>
  <c r="BH38" i="28"/>
  <c r="BG38" i="28"/>
  <c r="BF38" i="28"/>
  <c r="BE38" i="28"/>
  <c r="BD38" i="28"/>
  <c r="BC38" i="28"/>
  <c r="BB38" i="28"/>
  <c r="BA38" i="28"/>
  <c r="AU38" i="28"/>
  <c r="AT38" i="28"/>
  <c r="AS38" i="28"/>
  <c r="AR38" i="28"/>
  <c r="AX37" i="28"/>
  <c r="AY37" i="28"/>
  <c r="AZ37" i="28"/>
  <c r="BX37" i="28"/>
  <c r="BW37" i="28"/>
  <c r="BV37" i="28"/>
  <c r="BU37" i="28"/>
  <c r="BT37" i="28"/>
  <c r="BS37" i="28"/>
  <c r="BR37" i="28"/>
  <c r="BQ37" i="28"/>
  <c r="BP37" i="28"/>
  <c r="BO37" i="28"/>
  <c r="BN37" i="28"/>
  <c r="BM37" i="28"/>
  <c r="BL37" i="28"/>
  <c r="BK37" i="28"/>
  <c r="BJ37" i="28"/>
  <c r="BI37" i="28"/>
  <c r="BH37" i="28"/>
  <c r="BG37" i="28"/>
  <c r="BF37" i="28"/>
  <c r="BE37" i="28"/>
  <c r="BD37" i="28"/>
  <c r="BC37" i="28"/>
  <c r="BB37" i="28"/>
  <c r="BA37" i="28"/>
  <c r="AU37" i="28"/>
  <c r="AT37" i="28"/>
  <c r="AS37" i="28"/>
  <c r="AR37" i="28"/>
  <c r="AX36" i="28"/>
  <c r="AY36" i="28"/>
  <c r="AZ36" i="28"/>
  <c r="BX36" i="28"/>
  <c r="BW36" i="28"/>
  <c r="BV36" i="28"/>
  <c r="BU36" i="28"/>
  <c r="BT36" i="28"/>
  <c r="BS36" i="28"/>
  <c r="BR36" i="28"/>
  <c r="BQ36" i="28"/>
  <c r="BP36" i="28"/>
  <c r="BO36" i="28"/>
  <c r="BN36" i="28"/>
  <c r="BM36" i="28"/>
  <c r="BL36" i="28"/>
  <c r="BK36" i="28"/>
  <c r="BJ36" i="28"/>
  <c r="BI36" i="28"/>
  <c r="BH36" i="28"/>
  <c r="BG36" i="28"/>
  <c r="BF36" i="28"/>
  <c r="BE36" i="28"/>
  <c r="BD36" i="28"/>
  <c r="BC36" i="28"/>
  <c r="BB36" i="28"/>
  <c r="BA36" i="28"/>
  <c r="AU36" i="28"/>
  <c r="AT36" i="28"/>
  <c r="AS36" i="28"/>
  <c r="AR36" i="28"/>
  <c r="AX35" i="28"/>
  <c r="AY35" i="28"/>
  <c r="AZ35" i="28"/>
  <c r="BX35" i="28"/>
  <c r="BW35" i="28"/>
  <c r="BV35" i="28"/>
  <c r="BU35" i="28"/>
  <c r="BT35" i="28"/>
  <c r="BS35" i="28"/>
  <c r="BR35" i="28"/>
  <c r="BQ35" i="28"/>
  <c r="BP35" i="28"/>
  <c r="BO35" i="28"/>
  <c r="BN35" i="28"/>
  <c r="BM35" i="28"/>
  <c r="BL35" i="28"/>
  <c r="BK35" i="28"/>
  <c r="BJ35" i="28"/>
  <c r="BI35" i="28"/>
  <c r="BH35" i="28"/>
  <c r="BG35" i="28"/>
  <c r="BF35" i="28"/>
  <c r="BE35" i="28"/>
  <c r="BD35" i="28"/>
  <c r="BC35" i="28"/>
  <c r="BB35" i="28"/>
  <c r="BA35" i="28"/>
  <c r="AU35" i="28"/>
  <c r="AT35" i="28"/>
  <c r="AS35" i="28"/>
  <c r="AR35" i="28"/>
  <c r="AX34" i="28"/>
  <c r="AY34" i="28"/>
  <c r="AZ34" i="28"/>
  <c r="BX34" i="28"/>
  <c r="BW34" i="28"/>
  <c r="BV34" i="28"/>
  <c r="BU34" i="28"/>
  <c r="BT34" i="28"/>
  <c r="BS34" i="28"/>
  <c r="BR34" i="28"/>
  <c r="BQ34" i="28"/>
  <c r="BP34" i="28"/>
  <c r="BO34" i="28"/>
  <c r="BN34" i="28"/>
  <c r="BM34" i="28"/>
  <c r="BL34" i="28"/>
  <c r="BK34" i="28"/>
  <c r="BJ34" i="28"/>
  <c r="BI34" i="28"/>
  <c r="BH34" i="28"/>
  <c r="BG34" i="28"/>
  <c r="BF34" i="28"/>
  <c r="BE34" i="28"/>
  <c r="BD34" i="28"/>
  <c r="BC34" i="28"/>
  <c r="BB34" i="28"/>
  <c r="BA34" i="28"/>
  <c r="AU34" i="28"/>
  <c r="AT34" i="28"/>
  <c r="AS34" i="28"/>
  <c r="AR34" i="28"/>
  <c r="AX33" i="28"/>
  <c r="AY33" i="28"/>
  <c r="AZ33" i="28"/>
  <c r="BX33" i="28"/>
  <c r="BW33" i="28"/>
  <c r="BV33" i="28"/>
  <c r="BU33" i="28"/>
  <c r="BT33" i="28"/>
  <c r="BS33" i="28"/>
  <c r="BR33" i="28"/>
  <c r="BQ33" i="28"/>
  <c r="BP33" i="28"/>
  <c r="BO33" i="28"/>
  <c r="BN33" i="28"/>
  <c r="BM33" i="28"/>
  <c r="BL33" i="28"/>
  <c r="BK33" i="28"/>
  <c r="BJ33" i="28"/>
  <c r="BI33" i="28"/>
  <c r="BH33" i="28"/>
  <c r="BG33" i="28"/>
  <c r="BF33" i="28"/>
  <c r="BE33" i="28"/>
  <c r="BD33" i="28"/>
  <c r="BC33" i="28"/>
  <c r="BB33" i="28"/>
  <c r="BA33" i="28"/>
  <c r="AU33" i="28"/>
  <c r="AT33" i="28"/>
  <c r="AS33" i="28"/>
  <c r="AR33" i="28"/>
  <c r="AX32" i="28"/>
  <c r="AY32" i="28"/>
  <c r="AZ32" i="28"/>
  <c r="BX32" i="28"/>
  <c r="BW32" i="28"/>
  <c r="BV32" i="28"/>
  <c r="BU32" i="28"/>
  <c r="BT32" i="28"/>
  <c r="BS32" i="28"/>
  <c r="BR32" i="28"/>
  <c r="BQ32" i="28"/>
  <c r="BP32" i="28"/>
  <c r="BO32" i="28"/>
  <c r="BN32" i="28"/>
  <c r="BM32" i="28"/>
  <c r="BL32" i="28"/>
  <c r="BK32" i="28"/>
  <c r="BJ32" i="28"/>
  <c r="BI32" i="28"/>
  <c r="BH32" i="28"/>
  <c r="BG32" i="28"/>
  <c r="BF32" i="28"/>
  <c r="BE32" i="28"/>
  <c r="BD32" i="28"/>
  <c r="BC32" i="28"/>
  <c r="BB32" i="28"/>
  <c r="BA32" i="28"/>
  <c r="AU32" i="28"/>
  <c r="AT32" i="28"/>
  <c r="AS32" i="28"/>
  <c r="AR32" i="28"/>
  <c r="AX31" i="28"/>
  <c r="AY31" i="28"/>
  <c r="AZ31" i="28"/>
  <c r="BX31" i="28"/>
  <c r="BW31" i="28"/>
  <c r="BV31" i="28"/>
  <c r="BU31" i="28"/>
  <c r="BT31" i="28"/>
  <c r="BS31" i="28"/>
  <c r="BR31" i="28"/>
  <c r="BQ31" i="28"/>
  <c r="BP31" i="28"/>
  <c r="BO31" i="28"/>
  <c r="BN31" i="28"/>
  <c r="BM31" i="28"/>
  <c r="BL31" i="28"/>
  <c r="BK31" i="28"/>
  <c r="BJ31" i="28"/>
  <c r="BI31" i="28"/>
  <c r="BH31" i="28"/>
  <c r="BG31" i="28"/>
  <c r="BF31" i="28"/>
  <c r="BE31" i="28"/>
  <c r="BD31" i="28"/>
  <c r="BC31" i="28"/>
  <c r="BB31" i="28"/>
  <c r="BA31" i="28"/>
  <c r="AU31" i="28"/>
  <c r="AT31" i="28"/>
  <c r="AS31" i="28"/>
  <c r="AR31" i="28"/>
  <c r="AX30" i="28"/>
  <c r="AY30" i="28"/>
  <c r="AZ30" i="28"/>
  <c r="BX30" i="28"/>
  <c r="BW30" i="28"/>
  <c r="BV30" i="28"/>
  <c r="BU30" i="28"/>
  <c r="BT30" i="28"/>
  <c r="BS30" i="28"/>
  <c r="BR30" i="28"/>
  <c r="BQ30" i="28"/>
  <c r="BP30" i="28"/>
  <c r="BO30" i="28"/>
  <c r="BN30" i="28"/>
  <c r="BM30" i="28"/>
  <c r="BL30" i="28"/>
  <c r="BK30" i="28"/>
  <c r="BJ30" i="28"/>
  <c r="BI30" i="28"/>
  <c r="BH30" i="28"/>
  <c r="BG30" i="28"/>
  <c r="BF30" i="28"/>
  <c r="BE30" i="28"/>
  <c r="BD30" i="28"/>
  <c r="BC30" i="28"/>
  <c r="BB30" i="28"/>
  <c r="BA30" i="28"/>
  <c r="AU30" i="28"/>
  <c r="AT30" i="28"/>
  <c r="AS30" i="28"/>
  <c r="AR30" i="28"/>
  <c r="AX29" i="28"/>
  <c r="AY29" i="28"/>
  <c r="AZ29" i="28"/>
  <c r="BX29" i="28"/>
  <c r="BW29" i="28"/>
  <c r="BV29" i="28"/>
  <c r="BU29" i="28"/>
  <c r="BT29" i="28"/>
  <c r="BS29" i="28"/>
  <c r="BR29" i="28"/>
  <c r="BQ29" i="28"/>
  <c r="BP29" i="28"/>
  <c r="BO29" i="28"/>
  <c r="BN29" i="28"/>
  <c r="BM29" i="28"/>
  <c r="BL29" i="28"/>
  <c r="BK29" i="28"/>
  <c r="BJ29" i="28"/>
  <c r="BI29" i="28"/>
  <c r="BH29" i="28"/>
  <c r="BG29" i="28"/>
  <c r="BF29" i="28"/>
  <c r="BE29" i="28"/>
  <c r="BD29" i="28"/>
  <c r="BC29" i="28"/>
  <c r="BB29" i="28"/>
  <c r="BA29" i="28"/>
  <c r="AU29" i="28"/>
  <c r="AT29" i="28"/>
  <c r="AS29" i="28"/>
  <c r="AR29" i="28"/>
  <c r="AX28" i="28"/>
  <c r="AY28" i="28"/>
  <c r="AZ28" i="28"/>
  <c r="BX28" i="28"/>
  <c r="BW28" i="28"/>
  <c r="BV28" i="28"/>
  <c r="BU28" i="28"/>
  <c r="BT28" i="28"/>
  <c r="BS28" i="28"/>
  <c r="BR28" i="28"/>
  <c r="BQ28" i="28"/>
  <c r="BP28" i="28"/>
  <c r="BO28" i="28"/>
  <c r="BN28" i="28"/>
  <c r="BM28" i="28"/>
  <c r="BL28" i="28"/>
  <c r="BK28" i="28"/>
  <c r="BJ28" i="28"/>
  <c r="BI28" i="28"/>
  <c r="BH28" i="28"/>
  <c r="BG28" i="28"/>
  <c r="BF28" i="28"/>
  <c r="BE28" i="28"/>
  <c r="BD28" i="28"/>
  <c r="BC28" i="28"/>
  <c r="BB28" i="28"/>
  <c r="BA28" i="28"/>
  <c r="AU28" i="28"/>
  <c r="AT28" i="28"/>
  <c r="AS28" i="28"/>
  <c r="AR28" i="28"/>
  <c r="AX27" i="28"/>
  <c r="AY27" i="28"/>
  <c r="AZ27" i="28"/>
  <c r="BX27" i="28"/>
  <c r="BW27" i="28"/>
  <c r="BV27" i="28"/>
  <c r="BU27" i="28"/>
  <c r="BT27" i="28"/>
  <c r="BS27" i="28"/>
  <c r="BR27" i="28"/>
  <c r="BQ27" i="28"/>
  <c r="BP27" i="28"/>
  <c r="BO27" i="28"/>
  <c r="BN27" i="28"/>
  <c r="BM27" i="28"/>
  <c r="BL27" i="28"/>
  <c r="BK27" i="28"/>
  <c r="BJ27" i="28"/>
  <c r="BI27" i="28"/>
  <c r="BH27" i="28"/>
  <c r="BG27" i="28"/>
  <c r="BF27" i="28"/>
  <c r="BE27" i="28"/>
  <c r="BD27" i="28"/>
  <c r="BC27" i="28"/>
  <c r="BB27" i="28"/>
  <c r="BA27" i="28"/>
  <c r="AU27" i="28"/>
  <c r="AT27" i="28"/>
  <c r="AS27" i="28"/>
  <c r="AR27" i="28"/>
  <c r="AX26" i="28"/>
  <c r="AY26" i="28"/>
  <c r="AZ26" i="28"/>
  <c r="BX26" i="28"/>
  <c r="BW26" i="28"/>
  <c r="BV26" i="28"/>
  <c r="BU26" i="28"/>
  <c r="BT26" i="28"/>
  <c r="BS26" i="28"/>
  <c r="BR26" i="28"/>
  <c r="BQ26" i="28"/>
  <c r="BP26" i="28"/>
  <c r="BO26" i="28"/>
  <c r="BN26" i="28"/>
  <c r="BM26" i="28"/>
  <c r="BL26" i="28"/>
  <c r="BK26" i="28"/>
  <c r="BJ26" i="28"/>
  <c r="BI26" i="28"/>
  <c r="BH26" i="28"/>
  <c r="BG26" i="28"/>
  <c r="BF26" i="28"/>
  <c r="BE26" i="28"/>
  <c r="BD26" i="28"/>
  <c r="BC26" i="28"/>
  <c r="BB26" i="28"/>
  <c r="BA26" i="28"/>
  <c r="AU26" i="28"/>
  <c r="AT26" i="28"/>
  <c r="AS26" i="28"/>
  <c r="AR26" i="28"/>
  <c r="AX25" i="28"/>
  <c r="AY25" i="28"/>
  <c r="AZ25" i="28"/>
  <c r="BX25" i="28"/>
  <c r="BW25" i="28"/>
  <c r="BV25" i="28"/>
  <c r="BU25" i="28"/>
  <c r="BT25" i="28"/>
  <c r="BS25" i="28"/>
  <c r="BR25" i="28"/>
  <c r="BQ25" i="28"/>
  <c r="BP25" i="28"/>
  <c r="BO25" i="28"/>
  <c r="BN25" i="28"/>
  <c r="BM25" i="28"/>
  <c r="BL25" i="28"/>
  <c r="BK25" i="28"/>
  <c r="BJ25" i="28"/>
  <c r="BI25" i="28"/>
  <c r="BH25" i="28"/>
  <c r="BG25" i="28"/>
  <c r="BF25" i="28"/>
  <c r="BE25" i="28"/>
  <c r="BD25" i="28"/>
  <c r="BC25" i="28"/>
  <c r="BB25" i="28"/>
  <c r="BA25" i="28"/>
  <c r="AU25" i="28"/>
  <c r="AT25" i="28"/>
  <c r="AS25" i="28"/>
  <c r="AR25" i="28"/>
  <c r="AX24" i="28"/>
  <c r="AY24" i="28"/>
  <c r="AZ24" i="28"/>
  <c r="BX24" i="28"/>
  <c r="BW24" i="28"/>
  <c r="BV24" i="28"/>
  <c r="BU24" i="28"/>
  <c r="BT24" i="28"/>
  <c r="BS24" i="28"/>
  <c r="BR24" i="28"/>
  <c r="BQ24" i="28"/>
  <c r="BP24" i="28"/>
  <c r="BO24" i="28"/>
  <c r="BN24" i="28"/>
  <c r="BM24" i="28"/>
  <c r="BL24" i="28"/>
  <c r="BK24" i="28"/>
  <c r="BJ24" i="28"/>
  <c r="BI24" i="28"/>
  <c r="BH24" i="28"/>
  <c r="BG24" i="28"/>
  <c r="BF24" i="28"/>
  <c r="BE24" i="28"/>
  <c r="BD24" i="28"/>
  <c r="BC24" i="28"/>
  <c r="BB24" i="28"/>
  <c r="BA24" i="28"/>
  <c r="AU24" i="28"/>
  <c r="AT24" i="28"/>
  <c r="AS24" i="28"/>
  <c r="AR24" i="28"/>
  <c r="AX23" i="28"/>
  <c r="AY23" i="28"/>
  <c r="AZ23" i="28"/>
  <c r="BX23" i="28"/>
  <c r="BW23" i="28"/>
  <c r="BV23" i="28"/>
  <c r="BU23" i="28"/>
  <c r="BT23" i="28"/>
  <c r="BS23" i="28"/>
  <c r="BR23" i="28"/>
  <c r="BQ23" i="28"/>
  <c r="BP23" i="28"/>
  <c r="BO23" i="28"/>
  <c r="BN23" i="28"/>
  <c r="BM23" i="28"/>
  <c r="BL23" i="28"/>
  <c r="BK23" i="28"/>
  <c r="BJ23" i="28"/>
  <c r="BI23" i="28"/>
  <c r="BH23" i="28"/>
  <c r="BG23" i="28"/>
  <c r="BF23" i="28"/>
  <c r="BE23" i="28"/>
  <c r="BD23" i="28"/>
  <c r="BC23" i="28"/>
  <c r="BB23" i="28"/>
  <c r="BA23" i="28"/>
  <c r="AU23" i="28"/>
  <c r="AT23" i="28"/>
  <c r="AS23" i="28"/>
  <c r="AR23" i="28"/>
  <c r="AX22" i="28"/>
  <c r="AY22" i="28"/>
  <c r="AZ22" i="28"/>
  <c r="BX22" i="28"/>
  <c r="BW22" i="28"/>
  <c r="BV22" i="28"/>
  <c r="BU22" i="28"/>
  <c r="BT22" i="28"/>
  <c r="BS22" i="28"/>
  <c r="BR22" i="28"/>
  <c r="BQ22" i="28"/>
  <c r="BP22" i="28"/>
  <c r="BO22" i="28"/>
  <c r="BN22" i="28"/>
  <c r="BM22" i="28"/>
  <c r="BL22" i="28"/>
  <c r="BK22" i="28"/>
  <c r="BJ22" i="28"/>
  <c r="BI22" i="28"/>
  <c r="BH22" i="28"/>
  <c r="BG22" i="28"/>
  <c r="BF22" i="28"/>
  <c r="BE22" i="28"/>
  <c r="BD22" i="28"/>
  <c r="BC22" i="28"/>
  <c r="BB22" i="28"/>
  <c r="BA22" i="28"/>
  <c r="AU22" i="28"/>
  <c r="AT22" i="28"/>
  <c r="AS22" i="28"/>
  <c r="AR22" i="28"/>
  <c r="AX21" i="28"/>
  <c r="AY21" i="28"/>
  <c r="AZ21" i="28"/>
  <c r="BX21" i="28"/>
  <c r="BW21" i="28"/>
  <c r="BV21" i="28"/>
  <c r="BU21" i="28"/>
  <c r="BT21" i="28"/>
  <c r="BS21" i="28"/>
  <c r="BR21" i="28"/>
  <c r="BQ21" i="28"/>
  <c r="BP21" i="28"/>
  <c r="BO21" i="28"/>
  <c r="BN21" i="28"/>
  <c r="BM21" i="28"/>
  <c r="BL21" i="28"/>
  <c r="BK21" i="28"/>
  <c r="BJ21" i="28"/>
  <c r="BI21" i="28"/>
  <c r="BH21" i="28"/>
  <c r="BG21" i="28"/>
  <c r="BF21" i="28"/>
  <c r="BE21" i="28"/>
  <c r="BD21" i="28"/>
  <c r="BC21" i="28"/>
  <c r="BB21" i="28"/>
  <c r="BA21" i="28"/>
  <c r="AU21" i="28"/>
  <c r="AT21" i="28"/>
  <c r="AS21" i="28"/>
  <c r="AR21" i="28"/>
  <c r="AX20" i="28"/>
  <c r="AY20" i="28"/>
  <c r="AZ20" i="28"/>
  <c r="BX20" i="28"/>
  <c r="BW20" i="28"/>
  <c r="BV20" i="28"/>
  <c r="BU20" i="28"/>
  <c r="BT20" i="28"/>
  <c r="BS20" i="28"/>
  <c r="BR20" i="28"/>
  <c r="BQ20" i="28"/>
  <c r="BP20" i="28"/>
  <c r="BO20" i="28"/>
  <c r="BN20" i="28"/>
  <c r="BM20" i="28"/>
  <c r="BL20" i="28"/>
  <c r="BK20" i="28"/>
  <c r="BJ20" i="28"/>
  <c r="BI20" i="28"/>
  <c r="BH20" i="28"/>
  <c r="BG20" i="28"/>
  <c r="BF20" i="28"/>
  <c r="BE20" i="28"/>
  <c r="BD20" i="28"/>
  <c r="BC20" i="28"/>
  <c r="BB20" i="28"/>
  <c r="BA20" i="28"/>
  <c r="AU20" i="28"/>
  <c r="AT20" i="28"/>
  <c r="AS20" i="28"/>
  <c r="AR20" i="28"/>
  <c r="AX19" i="28"/>
  <c r="AY19" i="28"/>
  <c r="AZ19" i="28"/>
  <c r="BX19" i="28"/>
  <c r="BW19" i="28"/>
  <c r="BV19" i="28"/>
  <c r="BU19" i="28"/>
  <c r="BT19" i="28"/>
  <c r="BS19" i="28"/>
  <c r="BR19" i="28"/>
  <c r="BQ19" i="28"/>
  <c r="BP19" i="28"/>
  <c r="BO19" i="28"/>
  <c r="BN19" i="28"/>
  <c r="BM19" i="28"/>
  <c r="BL19" i="28"/>
  <c r="BK19" i="28"/>
  <c r="BJ19" i="28"/>
  <c r="BI19" i="28"/>
  <c r="BH19" i="28"/>
  <c r="BG19" i="28"/>
  <c r="BF19" i="28"/>
  <c r="BE19" i="28"/>
  <c r="BD19" i="28"/>
  <c r="BC19" i="28"/>
  <c r="BB19" i="28"/>
  <c r="BA19" i="28"/>
  <c r="AU19" i="28"/>
  <c r="AT19" i="28"/>
  <c r="AS19" i="28"/>
  <c r="AR19" i="28"/>
  <c r="AX18" i="28"/>
  <c r="AY18" i="28"/>
  <c r="AZ18" i="28"/>
  <c r="BX18" i="28"/>
  <c r="BW18" i="28"/>
  <c r="BV18" i="28"/>
  <c r="BU18" i="28"/>
  <c r="BT18" i="28"/>
  <c r="BS18" i="28"/>
  <c r="BR18" i="28"/>
  <c r="BQ18" i="28"/>
  <c r="BP18" i="28"/>
  <c r="BO18" i="28"/>
  <c r="BN18" i="28"/>
  <c r="BM18" i="28"/>
  <c r="BL18" i="28"/>
  <c r="BK18" i="28"/>
  <c r="BJ18" i="28"/>
  <c r="BI18" i="28"/>
  <c r="BH18" i="28"/>
  <c r="BG18" i="28"/>
  <c r="BF18" i="28"/>
  <c r="BE18" i="28"/>
  <c r="BD18" i="28"/>
  <c r="BC18" i="28"/>
  <c r="BB18" i="28"/>
  <c r="BA18" i="28"/>
  <c r="AU18" i="28"/>
  <c r="AT18" i="28"/>
  <c r="AS18" i="28"/>
  <c r="AR18" i="28"/>
  <c r="AX17" i="28"/>
  <c r="AY17" i="28"/>
  <c r="AZ17" i="28"/>
  <c r="BX17" i="28"/>
  <c r="BW17" i="28"/>
  <c r="BV17" i="28"/>
  <c r="BU17" i="28"/>
  <c r="BT17" i="28"/>
  <c r="BS17" i="28"/>
  <c r="BR17" i="28"/>
  <c r="BQ17" i="28"/>
  <c r="BP17" i="28"/>
  <c r="BO17" i="28"/>
  <c r="BN17" i="28"/>
  <c r="BM17" i="28"/>
  <c r="BL17" i="28"/>
  <c r="BK17" i="28"/>
  <c r="BJ17" i="28"/>
  <c r="BI17" i="28"/>
  <c r="BH17" i="28"/>
  <c r="BG17" i="28"/>
  <c r="BF17" i="28"/>
  <c r="BE17" i="28"/>
  <c r="BD17" i="28"/>
  <c r="BC17" i="28"/>
  <c r="BB17" i="28"/>
  <c r="BA17" i="28"/>
  <c r="AU17" i="28"/>
  <c r="AT17" i="28"/>
  <c r="AS17" i="28"/>
  <c r="AR17" i="28"/>
  <c r="AX16" i="28"/>
  <c r="AY16" i="28"/>
  <c r="AZ16" i="28"/>
  <c r="BX16" i="28"/>
  <c r="BW16" i="28"/>
  <c r="BV16" i="28"/>
  <c r="BU16" i="28"/>
  <c r="BT16" i="28"/>
  <c r="BS16" i="28"/>
  <c r="BR16" i="28"/>
  <c r="BQ16" i="28"/>
  <c r="BP16" i="28"/>
  <c r="BO16" i="28"/>
  <c r="BN16" i="28"/>
  <c r="BM16" i="28"/>
  <c r="BL16" i="28"/>
  <c r="BK16" i="28"/>
  <c r="BJ16" i="28"/>
  <c r="BI16" i="28"/>
  <c r="BH16" i="28"/>
  <c r="BG16" i="28"/>
  <c r="BF16" i="28"/>
  <c r="BE16" i="28"/>
  <c r="BD16" i="28"/>
  <c r="BC16" i="28"/>
  <c r="BB16" i="28"/>
  <c r="BA16" i="28"/>
  <c r="AU16" i="28"/>
  <c r="AT16" i="28"/>
  <c r="AS16" i="28"/>
  <c r="AR16" i="28"/>
  <c r="AX15" i="28"/>
  <c r="AY15" i="28"/>
  <c r="AZ15" i="28"/>
  <c r="BX15" i="28"/>
  <c r="BW15" i="28"/>
  <c r="BV15" i="28"/>
  <c r="BU15" i="28"/>
  <c r="BT15" i="28"/>
  <c r="BS15" i="28"/>
  <c r="BR15" i="28"/>
  <c r="BQ15" i="28"/>
  <c r="BP15" i="28"/>
  <c r="BO15" i="28"/>
  <c r="BN15" i="28"/>
  <c r="BM15" i="28"/>
  <c r="BL15" i="28"/>
  <c r="BK15" i="28"/>
  <c r="BJ15" i="28"/>
  <c r="BI15" i="28"/>
  <c r="BH15" i="28"/>
  <c r="BG15" i="28"/>
  <c r="BF15" i="28"/>
  <c r="BE15" i="28"/>
  <c r="BD15" i="28"/>
  <c r="BC15" i="28"/>
  <c r="BB15" i="28"/>
  <c r="BA15" i="28"/>
  <c r="AU15" i="28"/>
  <c r="AT15" i="28"/>
  <c r="AS15" i="28"/>
  <c r="AR15" i="28"/>
  <c r="AX14" i="28"/>
  <c r="AY14" i="28"/>
  <c r="AZ14" i="28"/>
  <c r="BX14" i="28"/>
  <c r="BW14" i="28"/>
  <c r="BV14" i="28"/>
  <c r="BU14" i="28"/>
  <c r="BT14" i="28"/>
  <c r="BS14" i="28"/>
  <c r="BR14" i="28"/>
  <c r="BQ14" i="28"/>
  <c r="BP14" i="28"/>
  <c r="BO14" i="28"/>
  <c r="BN14" i="28"/>
  <c r="BM14" i="28"/>
  <c r="BL14" i="28"/>
  <c r="BK14" i="28"/>
  <c r="BJ14" i="28"/>
  <c r="BI14" i="28"/>
  <c r="BH14" i="28"/>
  <c r="BG14" i="28"/>
  <c r="BF14" i="28"/>
  <c r="BE14" i="28"/>
  <c r="BD14" i="28"/>
  <c r="BC14" i="28"/>
  <c r="BB14" i="28"/>
  <c r="BA14" i="28"/>
  <c r="AU14" i="28"/>
  <c r="AT14" i="28"/>
  <c r="AS14" i="28"/>
  <c r="AR14" i="28"/>
  <c r="AX13" i="28"/>
  <c r="AY13" i="28"/>
  <c r="AZ13" i="28"/>
  <c r="BX13" i="28"/>
  <c r="BW13" i="28"/>
  <c r="BV13" i="28"/>
  <c r="BU13" i="28"/>
  <c r="BT13" i="28"/>
  <c r="BS13" i="28"/>
  <c r="BR13" i="28"/>
  <c r="BQ13" i="28"/>
  <c r="BP13" i="28"/>
  <c r="BO13" i="28"/>
  <c r="BN13" i="28"/>
  <c r="BM13" i="28"/>
  <c r="BL13" i="28"/>
  <c r="BK13" i="28"/>
  <c r="BJ13" i="28"/>
  <c r="BI13" i="28"/>
  <c r="BH13" i="28"/>
  <c r="BG13" i="28"/>
  <c r="BF13" i="28"/>
  <c r="BE13" i="28"/>
  <c r="BD13" i="28"/>
  <c r="BC13" i="28"/>
  <c r="BB13" i="28"/>
  <c r="BA13" i="28"/>
  <c r="AU13" i="28"/>
  <c r="AT13" i="28"/>
  <c r="AS13" i="28"/>
  <c r="AR13" i="28"/>
  <c r="AX12" i="28"/>
  <c r="AY12" i="28"/>
  <c r="AZ12" i="28"/>
  <c r="BX12" i="28"/>
  <c r="BW12" i="28"/>
  <c r="BV12" i="28"/>
  <c r="BU12" i="28"/>
  <c r="BT12" i="28"/>
  <c r="BS12" i="28"/>
  <c r="BR12" i="28"/>
  <c r="BQ12" i="28"/>
  <c r="BP12" i="28"/>
  <c r="BO12" i="28"/>
  <c r="BN12" i="28"/>
  <c r="BM12" i="28"/>
  <c r="BL12" i="28"/>
  <c r="BK12" i="28"/>
  <c r="BJ12" i="28"/>
  <c r="BI12" i="28"/>
  <c r="BH12" i="28"/>
  <c r="BG12" i="28"/>
  <c r="BF12" i="28"/>
  <c r="BE12" i="28"/>
  <c r="BD12" i="28"/>
  <c r="BC12" i="28"/>
  <c r="BB12" i="28"/>
  <c r="BA12" i="28"/>
  <c r="AU12" i="28"/>
  <c r="AT12" i="28"/>
  <c r="AS12" i="28"/>
  <c r="AR12" i="28"/>
  <c r="AX11" i="28"/>
  <c r="AY11" i="28"/>
  <c r="AZ11" i="28"/>
  <c r="BX11" i="28"/>
  <c r="BW11" i="28"/>
  <c r="BV11" i="28"/>
  <c r="BU11" i="28"/>
  <c r="BT11" i="28"/>
  <c r="BS11" i="28"/>
  <c r="BR11" i="28"/>
  <c r="BQ11" i="28"/>
  <c r="BP11" i="28"/>
  <c r="BO11" i="28"/>
  <c r="BN11" i="28"/>
  <c r="BM11" i="28"/>
  <c r="BL11" i="28"/>
  <c r="BK11" i="28"/>
  <c r="BJ11" i="28"/>
  <c r="BI11" i="28"/>
  <c r="BH11" i="28"/>
  <c r="BG11" i="28"/>
  <c r="BF11" i="28"/>
  <c r="BE11" i="28"/>
  <c r="BD11" i="28"/>
  <c r="BC11" i="28"/>
  <c r="BB11" i="28"/>
  <c r="BA11" i="28"/>
  <c r="AU11" i="28"/>
  <c r="AT11" i="28"/>
  <c r="AS11" i="28"/>
  <c r="AR11" i="28"/>
  <c r="AX10" i="28"/>
  <c r="AY10" i="28"/>
  <c r="AZ10" i="28"/>
  <c r="BX10" i="28"/>
  <c r="BW10" i="28"/>
  <c r="BV10" i="28"/>
  <c r="BU10" i="28"/>
  <c r="BT10" i="28"/>
  <c r="BS10" i="28"/>
  <c r="BR10" i="28"/>
  <c r="BQ10" i="28"/>
  <c r="BP10" i="28"/>
  <c r="BO10" i="28"/>
  <c r="BN10" i="28"/>
  <c r="BM10" i="28"/>
  <c r="BL10" i="28"/>
  <c r="BK10" i="28"/>
  <c r="BJ10" i="28"/>
  <c r="BI10" i="28"/>
  <c r="BH10" i="28"/>
  <c r="BG10" i="28"/>
  <c r="BF10" i="28"/>
  <c r="BE10" i="28"/>
  <c r="BD10" i="28"/>
  <c r="BC10" i="28"/>
  <c r="BB10" i="28"/>
  <c r="BA10" i="28"/>
  <c r="AU10" i="28"/>
  <c r="AT10" i="28"/>
  <c r="AS10" i="28"/>
  <c r="AR10" i="28"/>
  <c r="AX9" i="28"/>
  <c r="AY9" i="28"/>
  <c r="AZ9" i="28"/>
  <c r="BX9" i="28"/>
  <c r="BW9" i="28"/>
  <c r="BV9" i="28"/>
  <c r="BU9" i="28"/>
  <c r="BT9" i="28"/>
  <c r="BS9" i="28"/>
  <c r="BR9" i="28"/>
  <c r="BQ9" i="28"/>
  <c r="BP9" i="28"/>
  <c r="BN9" i="28"/>
  <c r="BM9" i="28"/>
  <c r="BL9" i="28"/>
  <c r="BK9" i="28"/>
  <c r="BJ9" i="28"/>
  <c r="BI9" i="28"/>
  <c r="BH9" i="28"/>
  <c r="BG9" i="28"/>
  <c r="BF9" i="28"/>
  <c r="BE9" i="28"/>
  <c r="BD9" i="28"/>
  <c r="BC9" i="28"/>
  <c r="BB9" i="28"/>
  <c r="BA9" i="28"/>
  <c r="AU9" i="28"/>
  <c r="AT9" i="28"/>
  <c r="AS9" i="28"/>
  <c r="AR9" i="28"/>
  <c r="AX8" i="28"/>
  <c r="AY8" i="28"/>
  <c r="AZ8" i="28"/>
  <c r="BX8" i="28"/>
  <c r="BW8" i="28"/>
  <c r="BV8" i="28"/>
  <c r="BU8" i="28"/>
  <c r="BT8" i="28"/>
  <c r="BS8" i="28"/>
  <c r="BR8" i="28"/>
  <c r="BQ8" i="28"/>
  <c r="BP8" i="28"/>
  <c r="BO8" i="28"/>
  <c r="BN8" i="28"/>
  <c r="BM8" i="28"/>
  <c r="BL8" i="28"/>
  <c r="BK8" i="28"/>
  <c r="BJ8" i="28"/>
  <c r="BI8" i="28"/>
  <c r="BH8" i="28"/>
  <c r="BG8" i="28"/>
  <c r="BF8" i="28"/>
  <c r="BE8" i="28"/>
  <c r="BD8" i="28"/>
  <c r="BC8" i="28"/>
  <c r="BB8" i="28"/>
  <c r="BA8" i="28"/>
  <c r="AU8" i="28"/>
  <c r="AT8" i="28"/>
  <c r="AS8" i="28"/>
  <c r="AR8" i="28"/>
  <c r="AX7" i="28"/>
  <c r="AY7" i="28"/>
  <c r="AZ7" i="28"/>
  <c r="BX7" i="28"/>
  <c r="BW7" i="28"/>
  <c r="BV7" i="28"/>
  <c r="BU7" i="28"/>
  <c r="BT7" i="28"/>
  <c r="BS7" i="28"/>
  <c r="BR7" i="28"/>
  <c r="BQ7" i="28"/>
  <c r="BP7" i="28"/>
  <c r="BO7" i="28"/>
  <c r="BN7" i="28"/>
  <c r="BM7" i="28"/>
  <c r="BL7" i="28"/>
  <c r="BK7" i="28"/>
  <c r="BJ7" i="28"/>
  <c r="BI7" i="28"/>
  <c r="BH7" i="28"/>
  <c r="BG7" i="28"/>
  <c r="BF7" i="28"/>
  <c r="BE7" i="28"/>
  <c r="BD7" i="28"/>
  <c r="BC7" i="28"/>
  <c r="BB7" i="28"/>
  <c r="BA7" i="28"/>
  <c r="AU7" i="28"/>
  <c r="AT7" i="28"/>
  <c r="AS7" i="28"/>
  <c r="AR7" i="28"/>
  <c r="AX6" i="28"/>
  <c r="AY6" i="28"/>
  <c r="AZ6" i="28"/>
  <c r="BX6" i="28"/>
  <c r="BW6" i="28"/>
  <c r="BV6" i="28"/>
  <c r="BU6" i="28"/>
  <c r="BT6" i="28"/>
  <c r="BS6" i="28"/>
  <c r="BR6" i="28"/>
  <c r="BQ6" i="28"/>
  <c r="BP6" i="28"/>
  <c r="BO6" i="28"/>
  <c r="BN6" i="28"/>
  <c r="BM6" i="28"/>
  <c r="BL6" i="28"/>
  <c r="BK6" i="28"/>
  <c r="BJ6" i="28"/>
  <c r="BI6" i="28"/>
  <c r="BH6" i="28"/>
  <c r="BG6" i="28"/>
  <c r="BF6" i="28"/>
  <c r="BE6" i="28"/>
  <c r="BD6" i="28"/>
  <c r="BC6" i="28"/>
  <c r="BB6" i="28"/>
  <c r="BA6" i="28"/>
  <c r="AU6" i="28"/>
  <c r="AT6" i="28"/>
  <c r="AS6" i="28"/>
  <c r="AR6" i="28"/>
  <c r="AX5" i="28"/>
  <c r="AY5" i="28"/>
  <c r="AZ5" i="28"/>
  <c r="BX5" i="28"/>
  <c r="BW5" i="28"/>
  <c r="BV5" i="28"/>
  <c r="BU5" i="28"/>
  <c r="BT5" i="28"/>
  <c r="BS5" i="28"/>
  <c r="BR5" i="28"/>
  <c r="BQ5" i="28"/>
  <c r="BP5" i="28"/>
  <c r="BO5" i="28"/>
  <c r="BN5" i="28"/>
  <c r="BM5" i="28"/>
  <c r="BL5" i="28"/>
  <c r="BK5" i="28"/>
  <c r="BJ5" i="28"/>
  <c r="BI5" i="28"/>
  <c r="BH5" i="28"/>
  <c r="BG5" i="28"/>
  <c r="BF5" i="28"/>
  <c r="BE5" i="28"/>
  <c r="BD5" i="28"/>
  <c r="BC5" i="28"/>
  <c r="BB5" i="28"/>
  <c r="BA5" i="28"/>
  <c r="AU5" i="28"/>
  <c r="AT5" i="28"/>
  <c r="AS5" i="28"/>
  <c r="AR5" i="28"/>
  <c r="AX4" i="28"/>
  <c r="AY4" i="28"/>
  <c r="AZ4" i="28"/>
  <c r="BX4" i="28"/>
  <c r="BW4" i="28"/>
  <c r="BV4" i="28"/>
  <c r="BU4" i="28"/>
  <c r="BT4" i="28"/>
  <c r="BS4" i="28"/>
  <c r="BR4" i="28"/>
  <c r="BQ4" i="28"/>
  <c r="BP4" i="28"/>
  <c r="BO4" i="28"/>
  <c r="BN4" i="28"/>
  <c r="BM4" i="28"/>
  <c r="BL4" i="28"/>
  <c r="BK4" i="28"/>
  <c r="BJ4" i="28"/>
  <c r="BI4" i="28"/>
  <c r="BH4" i="28"/>
  <c r="BG4" i="28"/>
  <c r="BF4" i="28"/>
  <c r="BE4" i="28"/>
  <c r="BD4" i="28"/>
  <c r="BC4" i="28"/>
  <c r="BB4" i="28"/>
  <c r="BA4" i="28"/>
  <c r="AU4" i="28"/>
  <c r="AT4" i="28"/>
  <c r="AS4" i="28"/>
  <c r="AR4" i="28"/>
  <c r="AX3" i="28"/>
  <c r="AY3" i="28"/>
  <c r="AZ3" i="28"/>
  <c r="BX3" i="28"/>
  <c r="BW3" i="28"/>
  <c r="BV3" i="28"/>
  <c r="BU3" i="28"/>
  <c r="BT3" i="28"/>
  <c r="BS3" i="28"/>
  <c r="BR3" i="28"/>
  <c r="BQ3" i="28"/>
  <c r="BP3" i="28"/>
  <c r="BO3" i="28"/>
  <c r="BN3" i="28"/>
  <c r="BM3" i="28"/>
  <c r="BL3" i="28"/>
  <c r="BK3" i="28"/>
  <c r="BJ3" i="28"/>
  <c r="BI3" i="28"/>
  <c r="BH3" i="28"/>
  <c r="BG3" i="28"/>
  <c r="BF3" i="28"/>
  <c r="BE3" i="28"/>
  <c r="BD3" i="28"/>
  <c r="BC3" i="28"/>
  <c r="BB3" i="28"/>
  <c r="BA3" i="28"/>
  <c r="AU3" i="28"/>
  <c r="AT3" i="28"/>
  <c r="AS3" i="28"/>
  <c r="AR3" i="28"/>
  <c r="BX2" i="28"/>
  <c r="BW2" i="28"/>
  <c r="BV2" i="28"/>
  <c r="BU2" i="28"/>
  <c r="BT2" i="28"/>
  <c r="BS2" i="28"/>
  <c r="BR2" i="28"/>
  <c r="BQ2" i="28"/>
  <c r="BP2" i="28"/>
  <c r="BO2" i="28"/>
  <c r="BN2" i="28"/>
  <c r="BM2" i="28"/>
  <c r="BL2" i="28"/>
  <c r="BK2" i="28"/>
  <c r="BJ2" i="28"/>
  <c r="BI2" i="28"/>
  <c r="BH2" i="28"/>
  <c r="BG2" i="28"/>
  <c r="BF2" i="28"/>
  <c r="BE2" i="28"/>
  <c r="BD2" i="28"/>
  <c r="BC2" i="28"/>
  <c r="BB2" i="28"/>
  <c r="AU2" i="28"/>
  <c r="AT2" i="28"/>
  <c r="AS2" i="28"/>
  <c r="C21" i="12"/>
  <c r="C22" i="12"/>
  <c r="C23" i="12"/>
  <c r="C24" i="12"/>
  <c r="C20" i="12"/>
  <c r="C10" i="12"/>
  <c r="C11" i="12"/>
  <c r="C12" i="12"/>
  <c r="C13" i="12"/>
  <c r="C14" i="12"/>
  <c r="C15" i="12"/>
  <c r="C16" i="12"/>
  <c r="C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<sst xmlns="http://schemas.openxmlformats.org/spreadsheetml/2006/main" count="314" uniqueCount="237">
  <si>
    <t>cv</t>
  </si>
  <si>
    <t>C</t>
  </si>
  <si>
    <t>cf</t>
  </si>
  <si>
    <t>NA</t>
  </si>
  <si>
    <t>price</t>
  </si>
  <si>
    <t>d(p)</t>
  </si>
  <si>
    <t>vc</t>
  </si>
  <si>
    <t>C/I</t>
  </si>
  <si>
    <t>a</t>
  </si>
  <si>
    <t>b</t>
  </si>
  <si>
    <t>SSR</t>
  </si>
  <si>
    <t>D</t>
  </si>
  <si>
    <t>コード</t>
    <phoneticPr fontId="14"/>
  </si>
  <si>
    <t>性別</t>
    <rPh sb="0" eb="2">
      <t>セイベツ</t>
    </rPh>
    <phoneticPr fontId="14"/>
  </si>
  <si>
    <t>男性</t>
    <rPh sb="0" eb="2">
      <t>ダンセイ</t>
    </rPh>
    <phoneticPr fontId="14"/>
  </si>
  <si>
    <t>女性</t>
    <rPh sb="0" eb="2">
      <t>ジョセイ</t>
    </rPh>
    <phoneticPr fontId="14"/>
  </si>
  <si>
    <t>職業</t>
    <rPh sb="0" eb="2">
      <t>ショクギョウ</t>
    </rPh>
    <phoneticPr fontId="14"/>
  </si>
  <si>
    <t>学生（就業なし）</t>
    <rPh sb="0" eb="2">
      <t>ガクセイ</t>
    </rPh>
    <rPh sb="3" eb="5">
      <t>シュウギョウ</t>
    </rPh>
    <phoneticPr fontId="14"/>
  </si>
  <si>
    <t>学生 且つ フルタイムワーカー</t>
    <rPh sb="0" eb="2">
      <t>ガクセイ</t>
    </rPh>
    <rPh sb="3" eb="4">
      <t>カ</t>
    </rPh>
    <phoneticPr fontId="14"/>
  </si>
  <si>
    <t>学生 且つ パートタイマー</t>
    <rPh sb="0" eb="2">
      <t>ガクセイ</t>
    </rPh>
    <rPh sb="3" eb="4">
      <t>カ</t>
    </rPh>
    <phoneticPr fontId="14"/>
  </si>
  <si>
    <t>フルタイムワーカー</t>
    <phoneticPr fontId="14"/>
  </si>
  <si>
    <t>パートタイマー</t>
    <phoneticPr fontId="14"/>
  </si>
  <si>
    <t>無職</t>
    <rPh sb="0" eb="2">
      <t>ムショク</t>
    </rPh>
    <phoneticPr fontId="14"/>
  </si>
  <si>
    <t>その他</t>
    <rPh sb="2" eb="3">
      <t>タ</t>
    </rPh>
    <phoneticPr fontId="14"/>
  </si>
  <si>
    <t>退職者</t>
    <rPh sb="0" eb="3">
      <t>タイショクシャ</t>
    </rPh>
    <phoneticPr fontId="14"/>
  </si>
  <si>
    <t>収入</t>
    <rPh sb="0" eb="2">
      <t>シュウニュウ</t>
    </rPh>
    <phoneticPr fontId="14"/>
  </si>
  <si>
    <t>100,000クローネ以下</t>
    <rPh sb="11" eb="13">
      <t>イカ</t>
    </rPh>
    <phoneticPr fontId="14"/>
  </si>
  <si>
    <t>100,000-200,000クローネ</t>
  </si>
  <si>
    <t>200,000-400,000クローネ</t>
  </si>
  <si>
    <t>400,000-600,000クローネ</t>
  </si>
  <si>
    <t>600,000クローネ以上</t>
    <rPh sb="11" eb="13">
      <t>イジョウ</t>
    </rPh>
    <phoneticPr fontId="14"/>
  </si>
  <si>
    <t>答えたくない</t>
    <rPh sb="0" eb="1">
      <t>コタ</t>
    </rPh>
    <phoneticPr fontId="14"/>
  </si>
  <si>
    <t>NA</t>
    <phoneticPr fontId="14"/>
  </si>
  <si>
    <t>曜日</t>
    <rPh sb="0" eb="2">
      <t>ヨウビ</t>
    </rPh>
    <phoneticPr fontId="14"/>
  </si>
  <si>
    <t>ダミー変数</t>
    <rPh sb="3" eb="5">
      <t>ヘンスウ</t>
    </rPh>
    <phoneticPr fontId="14"/>
  </si>
  <si>
    <t>時間帯</t>
    <rPh sb="0" eb="2">
      <t>ジカン</t>
    </rPh>
    <rPh sb="2" eb="3">
      <t>タイ</t>
    </rPh>
    <phoneticPr fontId="14"/>
  </si>
  <si>
    <t>18時より前</t>
    <rPh sb="2" eb="3">
      <t>ジ</t>
    </rPh>
    <rPh sb="5" eb="6">
      <t>マエ</t>
    </rPh>
    <phoneticPr fontId="14"/>
  </si>
  <si>
    <t>18-21時</t>
    <rPh sb="5" eb="6">
      <t>ジ</t>
    </rPh>
    <phoneticPr fontId="14"/>
  </si>
  <si>
    <t>21時以降</t>
    <rPh sb="2" eb="3">
      <t>ジ</t>
    </rPh>
    <rPh sb="3" eb="5">
      <t>イコウ</t>
    </rPh>
    <phoneticPr fontId="14"/>
  </si>
  <si>
    <t>18時以前 and 18-21時</t>
    <rPh sb="2" eb="3">
      <t>ジ</t>
    </rPh>
    <rPh sb="3" eb="5">
      <t>イゼン</t>
    </rPh>
    <rPh sb="15" eb="16">
      <t>ジ</t>
    </rPh>
    <phoneticPr fontId="14"/>
  </si>
  <si>
    <t>18時以降</t>
    <rPh sb="2" eb="3">
      <t>ジ</t>
    </rPh>
    <rPh sb="3" eb="5">
      <t>イコウ</t>
    </rPh>
    <phoneticPr fontId="14"/>
  </si>
  <si>
    <t>全時間帯</t>
    <rPh sb="0" eb="1">
      <t>ゼン</t>
    </rPh>
    <rPh sb="1" eb="3">
      <t>ジカン</t>
    </rPh>
    <rPh sb="3" eb="4">
      <t>タイ</t>
    </rPh>
    <phoneticPr fontId="14"/>
  </si>
  <si>
    <t>チケット形式</t>
    <rPh sb="4" eb="6">
      <t>ケイシキ</t>
    </rPh>
    <phoneticPr fontId="14"/>
  </si>
  <si>
    <t>紙</t>
    <rPh sb="0" eb="1">
      <t>カミ</t>
    </rPh>
    <phoneticPr fontId="14"/>
  </si>
  <si>
    <t>オンライン</t>
    <phoneticPr fontId="14"/>
  </si>
  <si>
    <t>回答チェック</t>
    <rPh sb="0" eb="2">
      <t>カイトウ</t>
    </rPh>
    <phoneticPr fontId="14"/>
  </si>
  <si>
    <t>完了</t>
    <rPh sb="0" eb="2">
      <t>カンリョウ</t>
    </rPh>
    <phoneticPr fontId="14"/>
  </si>
  <si>
    <t>不備あり</t>
    <rPh sb="0" eb="2">
      <t>フビ</t>
    </rPh>
    <phoneticPr fontId="14"/>
  </si>
  <si>
    <t>Yes=1/No=０</t>
    <phoneticPr fontId="14"/>
  </si>
  <si>
    <t>変数説明</t>
    <rPh sb="0" eb="2">
      <t>ヘンスウ</t>
    </rPh>
    <rPh sb="2" eb="4">
      <t>セツメイ</t>
    </rPh>
    <phoneticPr fontId="14"/>
  </si>
  <si>
    <t>回答者番号</t>
    <rPh sb="0" eb="2">
      <t>カイトウ</t>
    </rPh>
    <rPh sb="2" eb="3">
      <t>シャ</t>
    </rPh>
    <rPh sb="3" eb="5">
      <t>バンゴウ</t>
    </rPh>
    <phoneticPr fontId="12"/>
  </si>
  <si>
    <t>性別</t>
    <rPh sb="0" eb="2">
      <t>セイベツ</t>
    </rPh>
    <phoneticPr fontId="12"/>
  </si>
  <si>
    <t>年齢</t>
    <rPh sb="0" eb="2">
      <t>ネンレイ</t>
    </rPh>
    <phoneticPr fontId="12"/>
  </si>
  <si>
    <t>職業</t>
    <rPh sb="0" eb="2">
      <t>ショクギョウ</t>
    </rPh>
    <phoneticPr fontId="12"/>
  </si>
  <si>
    <t>郵便番号</t>
    <rPh sb="0" eb="4">
      <t>ユウビンバンゴウ</t>
    </rPh>
    <phoneticPr fontId="12"/>
  </si>
  <si>
    <t>収入</t>
    <rPh sb="0" eb="2">
      <t>シュウニュウ</t>
    </rPh>
    <phoneticPr fontId="12"/>
  </si>
  <si>
    <t>来館頻度</t>
    <rPh sb="0" eb="2">
      <t>ライカン</t>
    </rPh>
    <rPh sb="2" eb="4">
      <t>ヒンド</t>
    </rPh>
    <phoneticPr fontId="12"/>
  </si>
  <si>
    <t>月曜</t>
    <rPh sb="0" eb="2">
      <t>ゲツヨウ</t>
    </rPh>
    <phoneticPr fontId="12"/>
  </si>
  <si>
    <t>火曜</t>
    <rPh sb="0" eb="2">
      <t>カヨウ</t>
    </rPh>
    <phoneticPr fontId="12"/>
  </si>
  <si>
    <t>水曜</t>
    <rPh sb="0" eb="2">
      <t>スイヨウ</t>
    </rPh>
    <phoneticPr fontId="12"/>
  </si>
  <si>
    <t>木曜</t>
    <rPh sb="0" eb="2">
      <t>モクヨウ</t>
    </rPh>
    <phoneticPr fontId="12"/>
  </si>
  <si>
    <t>金曜</t>
    <rPh sb="0" eb="2">
      <t>キンヨウ</t>
    </rPh>
    <phoneticPr fontId="12"/>
  </si>
  <si>
    <t>土曜</t>
    <rPh sb="0" eb="2">
      <t>ドヨウ</t>
    </rPh>
    <phoneticPr fontId="12"/>
  </si>
  <si>
    <t>日曜</t>
    <rPh sb="0" eb="2">
      <t>ニチヨウ</t>
    </rPh>
    <phoneticPr fontId="12"/>
  </si>
  <si>
    <t>全時間帯</t>
    <rPh sb="0" eb="1">
      <t>ゼン</t>
    </rPh>
    <rPh sb="1" eb="3">
      <t>ジカン</t>
    </rPh>
    <rPh sb="3" eb="4">
      <t>タイ</t>
    </rPh>
    <phoneticPr fontId="12"/>
  </si>
  <si>
    <t>曜日こだわりなし</t>
    <rPh sb="0" eb="2">
      <t>ヨウビ</t>
    </rPh>
    <phoneticPr fontId="12"/>
  </si>
  <si>
    <t>時間帯</t>
    <rPh sb="0" eb="2">
      <t>ジカン</t>
    </rPh>
    <rPh sb="2" eb="3">
      <t>タイ</t>
    </rPh>
    <phoneticPr fontId="12"/>
  </si>
  <si>
    <t>映画への関心</t>
    <rPh sb="0" eb="2">
      <t>エイガ</t>
    </rPh>
    <rPh sb="4" eb="6">
      <t>カンシン</t>
    </rPh>
    <phoneticPr fontId="12"/>
  </si>
  <si>
    <t>40NOKなら平日に年何回行くか</t>
    <rPh sb="7" eb="9">
      <t>ヘイジツ</t>
    </rPh>
    <rPh sb="10" eb="11">
      <t>ネン</t>
    </rPh>
    <rPh sb="11" eb="13">
      <t>ナンカイ</t>
    </rPh>
    <rPh sb="13" eb="14">
      <t>イ</t>
    </rPh>
    <phoneticPr fontId="12"/>
  </si>
  <si>
    <t>50NOKなら平日に年何回行くか</t>
    <rPh sb="7" eb="9">
      <t>ヘイジツ</t>
    </rPh>
    <rPh sb="10" eb="11">
      <t>ネン</t>
    </rPh>
    <rPh sb="11" eb="13">
      <t>ナンカイ</t>
    </rPh>
    <rPh sb="13" eb="14">
      <t>イ</t>
    </rPh>
    <phoneticPr fontId="12"/>
  </si>
  <si>
    <t>60NOKなら平日に年何回行くか</t>
    <rPh sb="7" eb="9">
      <t>ヘイジツ</t>
    </rPh>
    <rPh sb="10" eb="11">
      <t>ネン</t>
    </rPh>
    <rPh sb="11" eb="13">
      <t>ナンカイ</t>
    </rPh>
    <rPh sb="13" eb="14">
      <t>イ</t>
    </rPh>
    <phoneticPr fontId="12"/>
  </si>
  <si>
    <t>70NOKなら平日に年何回行くか</t>
    <rPh sb="7" eb="9">
      <t>ヘイジツ</t>
    </rPh>
    <rPh sb="10" eb="11">
      <t>ネン</t>
    </rPh>
    <rPh sb="11" eb="13">
      <t>ナンカイ</t>
    </rPh>
    <rPh sb="13" eb="14">
      <t>イ</t>
    </rPh>
    <phoneticPr fontId="12"/>
  </si>
  <si>
    <t>80NOKなら平日に年何回行くか</t>
    <rPh sb="7" eb="9">
      <t>ヘイジツ</t>
    </rPh>
    <rPh sb="10" eb="11">
      <t>ネン</t>
    </rPh>
    <rPh sb="11" eb="13">
      <t>ナンカイ</t>
    </rPh>
    <rPh sb="13" eb="14">
      <t>イ</t>
    </rPh>
    <phoneticPr fontId="12"/>
  </si>
  <si>
    <t>90NOKなら平日に年何回行くか</t>
    <rPh sb="7" eb="9">
      <t>ヘイジツ</t>
    </rPh>
    <rPh sb="10" eb="11">
      <t>ネン</t>
    </rPh>
    <rPh sb="11" eb="13">
      <t>ナンカイ</t>
    </rPh>
    <rPh sb="13" eb="14">
      <t>イ</t>
    </rPh>
    <phoneticPr fontId="12"/>
  </si>
  <si>
    <t>100NOKなら平日に年何回行くか</t>
    <rPh sb="8" eb="10">
      <t>ヘイジツ</t>
    </rPh>
    <rPh sb="11" eb="12">
      <t>ネン</t>
    </rPh>
    <rPh sb="12" eb="14">
      <t>ナンカイ</t>
    </rPh>
    <rPh sb="14" eb="15">
      <t>イ</t>
    </rPh>
    <phoneticPr fontId="12"/>
  </si>
  <si>
    <t>110NOKなら平日に年何回行くか</t>
    <rPh sb="8" eb="10">
      <t>ヘイジツ</t>
    </rPh>
    <rPh sb="11" eb="12">
      <t>ネン</t>
    </rPh>
    <rPh sb="12" eb="14">
      <t>ナンカイ</t>
    </rPh>
    <rPh sb="14" eb="15">
      <t>イ</t>
    </rPh>
    <phoneticPr fontId="12"/>
  </si>
  <si>
    <t>120NOKなら平日に年何回行くか</t>
    <rPh sb="8" eb="10">
      <t>ヘイジツ</t>
    </rPh>
    <rPh sb="11" eb="12">
      <t>ネン</t>
    </rPh>
    <rPh sb="12" eb="14">
      <t>ナンカイ</t>
    </rPh>
    <rPh sb="14" eb="15">
      <t>イ</t>
    </rPh>
    <phoneticPr fontId="12"/>
  </si>
  <si>
    <t>130NOKなら平日に年何回行くか</t>
    <rPh sb="8" eb="10">
      <t>ヘイジツ</t>
    </rPh>
    <rPh sb="11" eb="12">
      <t>ネン</t>
    </rPh>
    <rPh sb="12" eb="14">
      <t>ナンカイ</t>
    </rPh>
    <rPh sb="14" eb="15">
      <t>イ</t>
    </rPh>
    <phoneticPr fontId="12"/>
  </si>
  <si>
    <t>140NOKなら平日に年何回行くか</t>
    <rPh sb="8" eb="10">
      <t>ヘイジツ</t>
    </rPh>
    <rPh sb="11" eb="12">
      <t>ネン</t>
    </rPh>
    <rPh sb="12" eb="14">
      <t>ナンカイ</t>
    </rPh>
    <rPh sb="14" eb="15">
      <t>イ</t>
    </rPh>
    <phoneticPr fontId="12"/>
  </si>
  <si>
    <t>150NOKなら平日に年何回行くか</t>
    <rPh sb="8" eb="10">
      <t>ヘイジツ</t>
    </rPh>
    <rPh sb="11" eb="12">
      <t>ネン</t>
    </rPh>
    <rPh sb="12" eb="14">
      <t>ナンカイ</t>
    </rPh>
    <rPh sb="14" eb="15">
      <t>イ</t>
    </rPh>
    <phoneticPr fontId="12"/>
  </si>
  <si>
    <t>40NOKなら週末に年何回行くか</t>
    <rPh sb="7" eb="9">
      <t>シュウマツ</t>
    </rPh>
    <rPh sb="10" eb="11">
      <t>ネン</t>
    </rPh>
    <rPh sb="11" eb="13">
      <t>ナンカイ</t>
    </rPh>
    <rPh sb="13" eb="14">
      <t>イ</t>
    </rPh>
    <phoneticPr fontId="12"/>
  </si>
  <si>
    <t>50NOKなら週末に年何回行くか</t>
    <rPh sb="7" eb="9">
      <t>シュウマツ</t>
    </rPh>
    <rPh sb="10" eb="11">
      <t>ネン</t>
    </rPh>
    <rPh sb="11" eb="13">
      <t>ナンカイ</t>
    </rPh>
    <rPh sb="13" eb="14">
      <t>イ</t>
    </rPh>
    <phoneticPr fontId="12"/>
  </si>
  <si>
    <t>60NOKなら週末に年何回行くか</t>
    <rPh sb="7" eb="9">
      <t>シュウマツ</t>
    </rPh>
    <rPh sb="10" eb="11">
      <t>ネン</t>
    </rPh>
    <rPh sb="11" eb="13">
      <t>ナンカイ</t>
    </rPh>
    <rPh sb="13" eb="14">
      <t>イ</t>
    </rPh>
    <phoneticPr fontId="12"/>
  </si>
  <si>
    <t>70NOKなら週末に年何回行くか</t>
    <rPh sb="7" eb="9">
      <t>シュウマツ</t>
    </rPh>
    <rPh sb="10" eb="11">
      <t>ネン</t>
    </rPh>
    <rPh sb="11" eb="13">
      <t>ナンカイ</t>
    </rPh>
    <rPh sb="13" eb="14">
      <t>イ</t>
    </rPh>
    <phoneticPr fontId="12"/>
  </si>
  <si>
    <t>80NOKなら週末に年何回行くか</t>
    <rPh sb="7" eb="9">
      <t>シュウマツ</t>
    </rPh>
    <rPh sb="10" eb="11">
      <t>ネン</t>
    </rPh>
    <rPh sb="11" eb="13">
      <t>ナンカイ</t>
    </rPh>
    <rPh sb="13" eb="14">
      <t>イ</t>
    </rPh>
    <phoneticPr fontId="12"/>
  </si>
  <si>
    <t>90NOKなら週末に年何回行くか</t>
    <rPh sb="7" eb="9">
      <t>シュウマツ</t>
    </rPh>
    <rPh sb="10" eb="11">
      <t>ネン</t>
    </rPh>
    <rPh sb="11" eb="13">
      <t>ナンカイ</t>
    </rPh>
    <rPh sb="13" eb="14">
      <t>イ</t>
    </rPh>
    <phoneticPr fontId="12"/>
  </si>
  <si>
    <t>100NOKなら週末に年何回行くか</t>
    <rPh sb="8" eb="10">
      <t>シュウマツ</t>
    </rPh>
    <rPh sb="11" eb="12">
      <t>ネン</t>
    </rPh>
    <rPh sb="12" eb="14">
      <t>ナンカイ</t>
    </rPh>
    <rPh sb="14" eb="15">
      <t>イ</t>
    </rPh>
    <phoneticPr fontId="12"/>
  </si>
  <si>
    <t>110NOKなら週末に年何回行くか</t>
    <rPh sb="8" eb="10">
      <t>シュウマツ</t>
    </rPh>
    <rPh sb="11" eb="12">
      <t>ネン</t>
    </rPh>
    <rPh sb="12" eb="14">
      <t>ナンカイ</t>
    </rPh>
    <rPh sb="14" eb="15">
      <t>イ</t>
    </rPh>
    <phoneticPr fontId="12"/>
  </si>
  <si>
    <t>120NOKなら週末に年何回行くか</t>
    <rPh sb="8" eb="10">
      <t>シュウマツ</t>
    </rPh>
    <rPh sb="11" eb="12">
      <t>ネン</t>
    </rPh>
    <rPh sb="12" eb="14">
      <t>ナンカイ</t>
    </rPh>
    <rPh sb="14" eb="15">
      <t>イ</t>
    </rPh>
    <phoneticPr fontId="12"/>
  </si>
  <si>
    <t>130NOKなら週末に年何回行くか</t>
    <rPh sb="8" eb="10">
      <t>シュウマツ</t>
    </rPh>
    <rPh sb="11" eb="12">
      <t>ネン</t>
    </rPh>
    <rPh sb="12" eb="14">
      <t>ナンカイ</t>
    </rPh>
    <rPh sb="14" eb="15">
      <t>イ</t>
    </rPh>
    <phoneticPr fontId="12"/>
  </si>
  <si>
    <t>140NOKなら週末に年何回行くか</t>
    <rPh sb="8" eb="10">
      <t>シュウマツ</t>
    </rPh>
    <rPh sb="11" eb="12">
      <t>ネン</t>
    </rPh>
    <rPh sb="12" eb="14">
      <t>ナンカイ</t>
    </rPh>
    <rPh sb="14" eb="15">
      <t>イ</t>
    </rPh>
    <phoneticPr fontId="12"/>
  </si>
  <si>
    <t>150NOKなら週末に年何回行くか</t>
    <phoneticPr fontId="12"/>
  </si>
  <si>
    <t>平日_wtp_max</t>
    <rPh sb="0" eb="2">
      <t>ヘイジツ</t>
    </rPh>
    <phoneticPr fontId="12"/>
  </si>
  <si>
    <t>週末_wtp_max</t>
    <rPh sb="0" eb="2">
      <t>シュウマツ</t>
    </rPh>
    <phoneticPr fontId="12"/>
  </si>
  <si>
    <t>平日に行く回数差分</t>
    <rPh sb="0" eb="2">
      <t>ヘイジツ</t>
    </rPh>
    <rPh sb="3" eb="4">
      <t>イ</t>
    </rPh>
    <rPh sb="5" eb="7">
      <t>カイスウ</t>
    </rPh>
    <rPh sb="7" eb="9">
      <t>サブン</t>
    </rPh>
    <phoneticPr fontId="12"/>
  </si>
  <si>
    <t>週末に行く回数差分</t>
    <rPh sb="0" eb="2">
      <t>シュウマツ</t>
    </rPh>
    <rPh sb="3" eb="4">
      <t>イ</t>
    </rPh>
    <rPh sb="5" eb="7">
      <t>カイスウ</t>
    </rPh>
    <rPh sb="7" eb="9">
      <t>サブン</t>
    </rPh>
    <phoneticPr fontId="12"/>
  </si>
  <si>
    <t>平日回答チェック</t>
    <rPh sb="0" eb="2">
      <t>ヘイジツ</t>
    </rPh>
    <rPh sb="2" eb="4">
      <t>カイトウ</t>
    </rPh>
    <phoneticPr fontId="12"/>
  </si>
  <si>
    <t>週末回答チェック</t>
    <rPh sb="0" eb="2">
      <t>シュウマツ</t>
    </rPh>
    <rPh sb="2" eb="4">
      <t>カイトウ</t>
    </rPh>
    <phoneticPr fontId="12"/>
  </si>
  <si>
    <t>実際の需要量（＝来館頻度）</t>
    <rPh sb="0" eb="2">
      <t>ジッサイ</t>
    </rPh>
    <rPh sb="3" eb="5">
      <t>ジュヨウ</t>
    </rPh>
    <rPh sb="5" eb="6">
      <t>リョウ</t>
    </rPh>
    <rPh sb="8" eb="10">
      <t>ライカン</t>
    </rPh>
    <rPh sb="10" eb="12">
      <t>ヒンド</t>
    </rPh>
    <phoneticPr fontId="12"/>
  </si>
  <si>
    <t>現実の価格に回答した需要量</t>
    <rPh sb="0" eb="2">
      <t>ゲンジツ</t>
    </rPh>
    <rPh sb="3" eb="5">
      <t>カカク</t>
    </rPh>
    <rPh sb="6" eb="8">
      <t>カイトウ</t>
    </rPh>
    <rPh sb="10" eb="12">
      <t>ジュヨウ</t>
    </rPh>
    <rPh sb="12" eb="13">
      <t>リョウ</t>
    </rPh>
    <phoneticPr fontId="12"/>
  </si>
  <si>
    <t>誇張回答チェック比率</t>
    <rPh sb="0" eb="2">
      <t>コチョウ</t>
    </rPh>
    <rPh sb="2" eb="4">
      <t>カイトウ</t>
    </rPh>
    <rPh sb="8" eb="10">
      <t>ヒリツ</t>
    </rPh>
    <phoneticPr fontId="12"/>
  </si>
  <si>
    <t>バージョン</t>
    <phoneticPr fontId="12"/>
  </si>
  <si>
    <t>平日40NOK_誇張回答割戻</t>
    <rPh sb="0" eb="2">
      <t>ヘイジツ</t>
    </rPh>
    <rPh sb="8" eb="10">
      <t>コチョウ</t>
    </rPh>
    <rPh sb="10" eb="12">
      <t>カイトウ</t>
    </rPh>
    <rPh sb="12" eb="14">
      <t>ワリモドシ</t>
    </rPh>
    <phoneticPr fontId="12"/>
  </si>
  <si>
    <t>平日50NOK_誇張回答割戻</t>
    <rPh sb="0" eb="2">
      <t>ヘイジツ</t>
    </rPh>
    <rPh sb="8" eb="10">
      <t>コチョウ</t>
    </rPh>
    <rPh sb="10" eb="12">
      <t>カイトウ</t>
    </rPh>
    <rPh sb="12" eb="14">
      <t>ワリモドシ</t>
    </rPh>
    <phoneticPr fontId="12"/>
  </si>
  <si>
    <t>平日60NOK_誇張回答割戻</t>
    <rPh sb="0" eb="2">
      <t>ヘイジツ</t>
    </rPh>
    <rPh sb="8" eb="10">
      <t>コチョウ</t>
    </rPh>
    <rPh sb="10" eb="12">
      <t>カイトウ</t>
    </rPh>
    <rPh sb="12" eb="14">
      <t>ワリモドシ</t>
    </rPh>
    <phoneticPr fontId="12"/>
  </si>
  <si>
    <t>平日70NOK_誇張回答割戻</t>
    <rPh sb="0" eb="2">
      <t>ヘイジツ</t>
    </rPh>
    <rPh sb="8" eb="10">
      <t>コチョウ</t>
    </rPh>
    <rPh sb="10" eb="12">
      <t>カイトウ</t>
    </rPh>
    <rPh sb="12" eb="14">
      <t>ワリモドシ</t>
    </rPh>
    <phoneticPr fontId="12"/>
  </si>
  <si>
    <t>平日80NOK_誇張回答割戻</t>
    <rPh sb="0" eb="2">
      <t>ヘイジツ</t>
    </rPh>
    <rPh sb="8" eb="10">
      <t>コチョウ</t>
    </rPh>
    <rPh sb="10" eb="12">
      <t>カイトウ</t>
    </rPh>
    <rPh sb="12" eb="14">
      <t>ワリモドシ</t>
    </rPh>
    <phoneticPr fontId="12"/>
  </si>
  <si>
    <t>平日90NOK_誇張回答割戻</t>
    <rPh sb="0" eb="2">
      <t>ヘイジツ</t>
    </rPh>
    <rPh sb="8" eb="10">
      <t>コチョウ</t>
    </rPh>
    <rPh sb="10" eb="12">
      <t>カイトウ</t>
    </rPh>
    <rPh sb="12" eb="14">
      <t>ワリモドシ</t>
    </rPh>
    <phoneticPr fontId="12"/>
  </si>
  <si>
    <t>平日100NOK_誇張回答割戻</t>
    <rPh sb="0" eb="2">
      <t>ヘイジツ</t>
    </rPh>
    <rPh sb="9" eb="11">
      <t>コチョウ</t>
    </rPh>
    <rPh sb="11" eb="13">
      <t>カイトウ</t>
    </rPh>
    <rPh sb="13" eb="15">
      <t>ワリモドシ</t>
    </rPh>
    <phoneticPr fontId="12"/>
  </si>
  <si>
    <t>平日110NOK_誇張回答割戻</t>
    <rPh sb="0" eb="2">
      <t>ヘイジツ</t>
    </rPh>
    <rPh sb="9" eb="11">
      <t>コチョウ</t>
    </rPh>
    <rPh sb="11" eb="13">
      <t>カイトウ</t>
    </rPh>
    <rPh sb="13" eb="15">
      <t>ワリモドシ</t>
    </rPh>
    <phoneticPr fontId="12"/>
  </si>
  <si>
    <t>平日120NOK_誇張回答割戻</t>
    <rPh sb="0" eb="2">
      <t>ヘイジツ</t>
    </rPh>
    <rPh sb="9" eb="11">
      <t>コチョウ</t>
    </rPh>
    <rPh sb="11" eb="13">
      <t>カイトウ</t>
    </rPh>
    <rPh sb="13" eb="15">
      <t>ワリモドシ</t>
    </rPh>
    <phoneticPr fontId="12"/>
  </si>
  <si>
    <t>平日130NOK_誇張回答割戻</t>
    <rPh sb="0" eb="2">
      <t>ヘイジツ</t>
    </rPh>
    <rPh sb="9" eb="11">
      <t>コチョウ</t>
    </rPh>
    <rPh sb="11" eb="13">
      <t>カイトウ</t>
    </rPh>
    <rPh sb="13" eb="15">
      <t>ワリモドシ</t>
    </rPh>
    <phoneticPr fontId="12"/>
  </si>
  <si>
    <t>平日140NOK_誇張回答割戻</t>
    <rPh sb="0" eb="2">
      <t>ヘイジツ</t>
    </rPh>
    <rPh sb="9" eb="11">
      <t>コチョウ</t>
    </rPh>
    <rPh sb="11" eb="13">
      <t>カイトウ</t>
    </rPh>
    <rPh sb="13" eb="15">
      <t>ワリモドシ</t>
    </rPh>
    <phoneticPr fontId="12"/>
  </si>
  <si>
    <t>平日150NOK_誇張回答割戻</t>
    <rPh sb="0" eb="2">
      <t>ヘイジツ</t>
    </rPh>
    <rPh sb="9" eb="11">
      <t>コチョウ</t>
    </rPh>
    <rPh sb="11" eb="13">
      <t>カイトウ</t>
    </rPh>
    <rPh sb="13" eb="15">
      <t>ワリモドシ</t>
    </rPh>
    <phoneticPr fontId="12"/>
  </si>
  <si>
    <t>週末40NOK_誇張回答割戻</t>
    <rPh sb="8" eb="10">
      <t>コチョウ</t>
    </rPh>
    <rPh sb="10" eb="12">
      <t>カイトウ</t>
    </rPh>
    <rPh sb="12" eb="14">
      <t>ワリモドシ</t>
    </rPh>
    <phoneticPr fontId="12"/>
  </si>
  <si>
    <t>週末50NOK_誇張回答割戻</t>
    <rPh sb="8" eb="10">
      <t>コチョウ</t>
    </rPh>
    <rPh sb="10" eb="12">
      <t>カイトウ</t>
    </rPh>
    <rPh sb="12" eb="14">
      <t>ワリモドシ</t>
    </rPh>
    <phoneticPr fontId="12"/>
  </si>
  <si>
    <t>週末60NOK_誇張回答割戻</t>
    <rPh sb="8" eb="10">
      <t>コチョウ</t>
    </rPh>
    <rPh sb="10" eb="12">
      <t>カイトウ</t>
    </rPh>
    <rPh sb="12" eb="14">
      <t>ワリモドシ</t>
    </rPh>
    <phoneticPr fontId="12"/>
  </si>
  <si>
    <t>週末70NOK_誇張回答割戻</t>
    <rPh sb="8" eb="10">
      <t>コチョウ</t>
    </rPh>
    <rPh sb="10" eb="12">
      <t>カイトウ</t>
    </rPh>
    <rPh sb="12" eb="14">
      <t>ワリモドシ</t>
    </rPh>
    <phoneticPr fontId="12"/>
  </si>
  <si>
    <t>週末80NOK_誇張回答割戻</t>
    <rPh sb="8" eb="10">
      <t>コチョウ</t>
    </rPh>
    <rPh sb="10" eb="12">
      <t>カイトウ</t>
    </rPh>
    <rPh sb="12" eb="14">
      <t>ワリモドシ</t>
    </rPh>
    <phoneticPr fontId="12"/>
  </si>
  <si>
    <t>週末90NOK_誇張回答割戻</t>
    <rPh sb="8" eb="10">
      <t>コチョウ</t>
    </rPh>
    <rPh sb="10" eb="12">
      <t>カイトウ</t>
    </rPh>
    <rPh sb="12" eb="14">
      <t>ワリモドシ</t>
    </rPh>
    <phoneticPr fontId="12"/>
  </si>
  <si>
    <t>週末100NOK_誇張回答割戻</t>
    <rPh sb="9" eb="11">
      <t>コチョウ</t>
    </rPh>
    <rPh sb="11" eb="13">
      <t>カイトウ</t>
    </rPh>
    <rPh sb="13" eb="15">
      <t>ワリモドシ</t>
    </rPh>
    <phoneticPr fontId="12"/>
  </si>
  <si>
    <t>週末110NOK_誇張回答割戻</t>
    <rPh sb="9" eb="11">
      <t>コチョウ</t>
    </rPh>
    <rPh sb="11" eb="13">
      <t>カイトウ</t>
    </rPh>
    <rPh sb="13" eb="15">
      <t>ワリモドシ</t>
    </rPh>
    <phoneticPr fontId="12"/>
  </si>
  <si>
    <t>週末120NOK_誇張回答割戻</t>
    <rPh sb="9" eb="11">
      <t>コチョウ</t>
    </rPh>
    <rPh sb="11" eb="13">
      <t>カイトウ</t>
    </rPh>
    <rPh sb="13" eb="15">
      <t>ワリモドシ</t>
    </rPh>
    <phoneticPr fontId="12"/>
  </si>
  <si>
    <t>週末130NOK_誇張回答割戻</t>
    <rPh sb="9" eb="11">
      <t>コチョウ</t>
    </rPh>
    <rPh sb="11" eb="13">
      <t>カイトウ</t>
    </rPh>
    <rPh sb="13" eb="15">
      <t>ワリモドシ</t>
    </rPh>
    <phoneticPr fontId="12"/>
  </si>
  <si>
    <t>週末140NOK_誇張回答割戻</t>
    <rPh sb="9" eb="11">
      <t>コチョウ</t>
    </rPh>
    <rPh sb="11" eb="13">
      <t>カイトウ</t>
    </rPh>
    <rPh sb="13" eb="15">
      <t>ワリモドシ</t>
    </rPh>
    <phoneticPr fontId="12"/>
  </si>
  <si>
    <t>週末150NOK_誇張回答割戻</t>
    <rPh sb="9" eb="11">
      <t>コチョウ</t>
    </rPh>
    <rPh sb="11" eb="13">
      <t>カイトウ</t>
    </rPh>
    <rPh sb="13" eb="15">
      <t>ワリモドシ</t>
    </rPh>
    <phoneticPr fontId="12"/>
  </si>
  <si>
    <t>要約統計量</t>
    <rPh sb="0" eb="2">
      <t>ヨウヤク</t>
    </rPh>
    <rPh sb="2" eb="5">
      <t>トウケイリョウ</t>
    </rPh>
    <phoneticPr fontId="12"/>
  </si>
  <si>
    <t>平均</t>
    <rPh sb="0" eb="2">
      <t>ヘイキン</t>
    </rPh>
    <phoneticPr fontId="12"/>
  </si>
  <si>
    <t>標準偏差</t>
    <rPh sb="0" eb="2">
      <t>ヒョウジュン</t>
    </rPh>
    <rPh sb="2" eb="4">
      <t>ヘンサ</t>
    </rPh>
    <phoneticPr fontId="12"/>
  </si>
  <si>
    <t>曜日の選好</t>
    <rPh sb="0" eb="2">
      <t>ヨウビ</t>
    </rPh>
    <rPh sb="3" eb="5">
      <t>センコウ</t>
    </rPh>
    <phoneticPr fontId="12"/>
  </si>
  <si>
    <t>比率</t>
    <rPh sb="0" eb="2">
      <t>ヒリツ</t>
    </rPh>
    <phoneticPr fontId="12"/>
  </si>
  <si>
    <t>回答者数</t>
    <rPh sb="0" eb="2">
      <t>カイトウ</t>
    </rPh>
    <rPh sb="2" eb="3">
      <t>シャ</t>
    </rPh>
    <rPh sb="3" eb="4">
      <t>スウ</t>
    </rPh>
    <phoneticPr fontId="12"/>
  </si>
  <si>
    <t>曜日</t>
    <rPh sb="0" eb="2">
      <t>ヨウビ</t>
    </rPh>
    <phoneticPr fontId="12"/>
  </si>
  <si>
    <t>曜日特定なし</t>
    <rPh sb="0" eb="2">
      <t>ヨウビ</t>
    </rPh>
    <rPh sb="2" eb="4">
      <t>トクテイ</t>
    </rPh>
    <phoneticPr fontId="12"/>
  </si>
  <si>
    <t>時間帯の選好</t>
    <rPh sb="0" eb="2">
      <t>ジカン</t>
    </rPh>
    <rPh sb="2" eb="3">
      <t>タイ</t>
    </rPh>
    <rPh sb="4" eb="6">
      <t>センコウ</t>
    </rPh>
    <phoneticPr fontId="12"/>
  </si>
  <si>
    <t>18時より前</t>
    <rPh sb="2" eb="3">
      <t>ジ</t>
    </rPh>
    <rPh sb="5" eb="6">
      <t>マエ</t>
    </rPh>
    <phoneticPr fontId="12"/>
  </si>
  <si>
    <t>18時-21時</t>
    <rPh sb="2" eb="3">
      <t>ジ</t>
    </rPh>
    <rPh sb="6" eb="7">
      <t>ジ</t>
    </rPh>
    <phoneticPr fontId="12"/>
  </si>
  <si>
    <t>18時以降</t>
    <rPh sb="2" eb="3">
      <t>ジ</t>
    </rPh>
    <rPh sb="3" eb="5">
      <t>イコウ</t>
    </rPh>
    <phoneticPr fontId="12"/>
  </si>
  <si>
    <t>21時以降</t>
    <rPh sb="2" eb="3">
      <t>ジ</t>
    </rPh>
    <rPh sb="3" eb="5">
      <t>イコウ</t>
    </rPh>
    <phoneticPr fontId="12"/>
  </si>
  <si>
    <t>価格と需要量</t>
    <rPh sb="0" eb="2">
      <t>カカク</t>
    </rPh>
    <rPh sb="3" eb="5">
      <t>ジュヨウ</t>
    </rPh>
    <rPh sb="5" eb="6">
      <t>リョウ</t>
    </rPh>
    <phoneticPr fontId="12"/>
  </si>
  <si>
    <t>価格</t>
    <rPh sb="0" eb="2">
      <t>カカク</t>
    </rPh>
    <phoneticPr fontId="12"/>
  </si>
  <si>
    <t>平日</t>
    <rPh sb="0" eb="2">
      <t>ヘイジツ</t>
    </rPh>
    <phoneticPr fontId="12"/>
  </si>
  <si>
    <t>週末</t>
    <rPh sb="0" eb="2">
      <t>シュウマツ</t>
    </rPh>
    <phoneticPr fontId="12"/>
  </si>
  <si>
    <t>予測値</t>
    <rPh sb="0" eb="3">
      <t>ヨソクチ</t>
    </rPh>
    <phoneticPr fontId="12"/>
  </si>
  <si>
    <t>切片</t>
    <rPh sb="0" eb="2">
      <t>セッペン</t>
    </rPh>
    <phoneticPr fontId="12"/>
  </si>
  <si>
    <t>傾き</t>
    <rPh sb="0" eb="1">
      <t>カタム</t>
    </rPh>
    <phoneticPr fontId="12"/>
  </si>
  <si>
    <t>残差</t>
    <rPh sb="0" eb="2">
      <t>ザンサ</t>
    </rPh>
    <phoneticPr fontId="12"/>
  </si>
  <si>
    <t>残差平方(平日)</t>
    <rPh sb="0" eb="2">
      <t>ザンサ</t>
    </rPh>
    <rPh sb="2" eb="4">
      <t>ヘイホウ</t>
    </rPh>
    <rPh sb="5" eb="7">
      <t>ヘイジツ</t>
    </rPh>
    <phoneticPr fontId="12"/>
  </si>
  <si>
    <t>残差平方(週末)</t>
    <rPh sb="0" eb="2">
      <t>ザンサ</t>
    </rPh>
    <rPh sb="2" eb="4">
      <t>ヘイホウ</t>
    </rPh>
    <rPh sb="5" eb="7">
      <t>シュウマツ</t>
    </rPh>
    <phoneticPr fontId="12"/>
  </si>
  <si>
    <t>ロジットモデルのパラメータ</t>
    <phoneticPr fontId="12"/>
  </si>
  <si>
    <t>べき乗価格反応関数　パラメータ</t>
    <rPh sb="2" eb="3">
      <t>ジョウ</t>
    </rPh>
    <rPh sb="3" eb="5">
      <t>カカク</t>
    </rPh>
    <rPh sb="5" eb="7">
      <t>ハンノウ</t>
    </rPh>
    <rPh sb="7" eb="9">
      <t>カンスウ</t>
    </rPh>
    <phoneticPr fontId="12"/>
  </si>
  <si>
    <t>ロジット価格反応関数　パラメータ</t>
    <rPh sb="4" eb="6">
      <t>カカク</t>
    </rPh>
    <rPh sb="6" eb="8">
      <t>ハンノウ</t>
    </rPh>
    <rPh sb="8" eb="10">
      <t>カンスウ</t>
    </rPh>
    <phoneticPr fontId="12"/>
  </si>
  <si>
    <t>線形価格反応関数　パラメータ</t>
    <rPh sb="0" eb="2">
      <t>センケイ</t>
    </rPh>
    <rPh sb="2" eb="4">
      <t>カカク</t>
    </rPh>
    <rPh sb="4" eb="6">
      <t>ハンノウ</t>
    </rPh>
    <rPh sb="6" eb="8">
      <t>カンスウ</t>
    </rPh>
    <phoneticPr fontId="12"/>
  </si>
  <si>
    <t>最適化モデル 1: 容量制約無</t>
    <rPh sb="0" eb="3">
      <t>サイテキカ</t>
    </rPh>
    <rPh sb="10" eb="12">
      <t>ヨウリョウ</t>
    </rPh>
    <rPh sb="12" eb="14">
      <t>セイヤク</t>
    </rPh>
    <rPh sb="14" eb="15">
      <t>ナ</t>
    </rPh>
    <phoneticPr fontId="12"/>
  </si>
  <si>
    <t>合計</t>
    <rPh sb="0" eb="2">
      <t>ゴウケイ</t>
    </rPh>
    <phoneticPr fontId="12"/>
  </si>
  <si>
    <t>利益</t>
    <rPh sb="0" eb="2">
      <t>リエキ</t>
    </rPh>
    <phoneticPr fontId="12"/>
  </si>
  <si>
    <t>最適化モデル 2: 容量制約有、需要シフト有</t>
    <rPh sb="0" eb="3">
      <t>サイテキカ</t>
    </rPh>
    <rPh sb="10" eb="12">
      <t>ヨウリョウ</t>
    </rPh>
    <rPh sb="12" eb="14">
      <t>セイヤク</t>
    </rPh>
    <rPh sb="14" eb="15">
      <t>アリ</t>
    </rPh>
    <rPh sb="16" eb="18">
      <t>ジュヨウ</t>
    </rPh>
    <rPh sb="21" eb="22">
      <t>アリ</t>
    </rPh>
    <phoneticPr fontId="12"/>
  </si>
  <si>
    <t>需要:</t>
    <rPh sb="0" eb="2">
      <t>ジュヨウ</t>
    </rPh>
    <phoneticPr fontId="12"/>
  </si>
  <si>
    <t>d(p) - 実需要</t>
    <rPh sb="7" eb="8">
      <t>ジツ</t>
    </rPh>
    <rPh sb="8" eb="10">
      <t>ジュヨウ</t>
    </rPh>
    <phoneticPr fontId="12"/>
  </si>
  <si>
    <t>d(p) - 基本需要</t>
    <rPh sb="7" eb="9">
      <t>キホン</t>
    </rPh>
    <rPh sb="9" eb="11">
      <t>ジュヨウ</t>
    </rPh>
    <phoneticPr fontId="12"/>
  </si>
  <si>
    <t>d(p) - 需要シフト無</t>
    <rPh sb="7" eb="9">
      <t>ジュヨウ</t>
    </rPh>
    <rPh sb="12" eb="13">
      <t>ナ</t>
    </rPh>
    <phoneticPr fontId="12"/>
  </si>
  <si>
    <t>需要シフト（差分）</t>
    <rPh sb="0" eb="2">
      <t>ジュヨウ</t>
    </rPh>
    <rPh sb="6" eb="8">
      <t>サブン</t>
    </rPh>
    <phoneticPr fontId="12"/>
  </si>
  <si>
    <t>コスト</t>
    <phoneticPr fontId="12"/>
  </si>
  <si>
    <t>制約条件</t>
    <rPh sb="0" eb="2">
      <t>セイヤク</t>
    </rPh>
    <rPh sb="2" eb="4">
      <t>ジョウケン</t>
    </rPh>
    <phoneticPr fontId="12"/>
  </si>
  <si>
    <t>容量</t>
    <rPh sb="0" eb="2">
      <t>ヨウリョウ</t>
    </rPh>
    <phoneticPr fontId="12"/>
  </si>
  <si>
    <t>決定変数</t>
    <rPh sb="0" eb="2">
      <t>ケッテイ</t>
    </rPh>
    <rPh sb="2" eb="4">
      <t>ヘンスウ</t>
    </rPh>
    <phoneticPr fontId="12"/>
  </si>
  <si>
    <t>需要シフト有の場合の価格</t>
    <rPh sb="0" eb="2">
      <t>ジュヨウ</t>
    </rPh>
    <rPh sb="5" eb="6">
      <t>アリ</t>
    </rPh>
    <rPh sb="7" eb="9">
      <t>バアイ</t>
    </rPh>
    <rPh sb="10" eb="12">
      <t>カカク</t>
    </rPh>
    <phoneticPr fontId="12"/>
  </si>
  <si>
    <t>需要シフト無の場合の価格</t>
    <rPh sb="0" eb="2">
      <t>ジュヨウ</t>
    </rPh>
    <rPh sb="5" eb="6">
      <t>ナ</t>
    </rPh>
    <rPh sb="7" eb="9">
      <t>バアイ</t>
    </rPh>
    <rPh sb="10" eb="12">
      <t>カカク</t>
    </rPh>
    <phoneticPr fontId="12"/>
  </si>
  <si>
    <t>目的関数</t>
    <rPh sb="0" eb="2">
      <t>モクテキ</t>
    </rPh>
    <rPh sb="2" eb="4">
      <t>カンスウ</t>
    </rPh>
    <phoneticPr fontId="12"/>
  </si>
  <si>
    <t>価格差がある場合の利益</t>
    <rPh sb="0" eb="3">
      <t>カカクサ</t>
    </rPh>
    <rPh sb="6" eb="8">
      <t>バアイ</t>
    </rPh>
    <rPh sb="9" eb="11">
      <t>リエキ</t>
    </rPh>
    <phoneticPr fontId="12"/>
  </si>
  <si>
    <t>価格差がない場合の利益</t>
    <rPh sb="0" eb="3">
      <t>カカクサ</t>
    </rPh>
    <rPh sb="6" eb="8">
      <t>バアイ</t>
    </rPh>
    <rPh sb="9" eb="11">
      <t>リエキ</t>
    </rPh>
    <phoneticPr fontId="12"/>
  </si>
  <si>
    <t>平日-週末</t>
    <rPh sb="0" eb="2">
      <t>ヘイジツ</t>
    </rPh>
    <rPh sb="3" eb="5">
      <t>シュウマツ</t>
    </rPh>
    <phoneticPr fontId="12"/>
  </si>
  <si>
    <t>価格差</t>
    <rPh sb="0" eb="3">
      <t>カカクサ</t>
    </rPh>
    <phoneticPr fontId="12"/>
  </si>
  <si>
    <t>需要シフト</t>
    <rPh sb="0" eb="2">
      <t>ジュヨウ</t>
    </rPh>
    <phoneticPr fontId="12"/>
  </si>
  <si>
    <t>スイッチ顧客</t>
    <rPh sb="4" eb="6">
      <t>コキャク</t>
    </rPh>
    <phoneticPr fontId="12"/>
  </si>
  <si>
    <t>平日40NOK</t>
    <rPh sb="0" eb="2">
      <t>ヘイジツ</t>
    </rPh>
    <phoneticPr fontId="12"/>
  </si>
  <si>
    <t>平日50NOK</t>
    <rPh sb="0" eb="2">
      <t>ヘイジツ</t>
    </rPh>
    <phoneticPr fontId="12"/>
  </si>
  <si>
    <t>平日60NOK</t>
    <rPh sb="0" eb="2">
      <t>ヘイジツ</t>
    </rPh>
    <phoneticPr fontId="12"/>
  </si>
  <si>
    <t>平日70NOK</t>
    <rPh sb="0" eb="2">
      <t>ヘイジツ</t>
    </rPh>
    <phoneticPr fontId="12"/>
  </si>
  <si>
    <t>平日80NOK</t>
    <rPh sb="0" eb="2">
      <t>ヘイジツ</t>
    </rPh>
    <phoneticPr fontId="12"/>
  </si>
  <si>
    <t>平日90NOK</t>
    <rPh sb="0" eb="2">
      <t>ヘイジツ</t>
    </rPh>
    <phoneticPr fontId="12"/>
  </si>
  <si>
    <t>平日100NOK</t>
    <rPh sb="0" eb="2">
      <t>ヘイジツ</t>
    </rPh>
    <phoneticPr fontId="12"/>
  </si>
  <si>
    <t>平日110NOK</t>
    <rPh sb="0" eb="2">
      <t>ヘイジツ</t>
    </rPh>
    <phoneticPr fontId="12"/>
  </si>
  <si>
    <t>平日120NOK</t>
    <rPh sb="0" eb="2">
      <t>ヘイジツ</t>
    </rPh>
    <phoneticPr fontId="12"/>
  </si>
  <si>
    <t>平日130NOK</t>
    <rPh sb="0" eb="2">
      <t>ヘイジツ</t>
    </rPh>
    <phoneticPr fontId="12"/>
  </si>
  <si>
    <t>平日140NOK</t>
    <rPh sb="0" eb="2">
      <t>ヘイジツ</t>
    </rPh>
    <phoneticPr fontId="12"/>
  </si>
  <si>
    <t>平日150NOK</t>
    <rPh sb="0" eb="2">
      <t>ヘイジツ</t>
    </rPh>
    <phoneticPr fontId="12"/>
  </si>
  <si>
    <t>週末40NOK</t>
    <phoneticPr fontId="12"/>
  </si>
  <si>
    <t>週末50NOK</t>
    <phoneticPr fontId="12"/>
  </si>
  <si>
    <t>週末60NOK</t>
    <phoneticPr fontId="12"/>
  </si>
  <si>
    <t>週末70NOK</t>
    <phoneticPr fontId="12"/>
  </si>
  <si>
    <t>週末80NOK</t>
    <phoneticPr fontId="12"/>
  </si>
  <si>
    <t>週末90NOK</t>
    <phoneticPr fontId="12"/>
  </si>
  <si>
    <t>週末100NOK</t>
    <phoneticPr fontId="12"/>
  </si>
  <si>
    <t>週末110NOK</t>
    <phoneticPr fontId="12"/>
  </si>
  <si>
    <t>週末120NOK</t>
    <phoneticPr fontId="12"/>
  </si>
  <si>
    <t>週末130NOK</t>
    <phoneticPr fontId="12"/>
  </si>
  <si>
    <t>週末140NOK</t>
    <phoneticPr fontId="12"/>
  </si>
  <si>
    <t>週末150NOK</t>
    <phoneticPr fontId="12"/>
  </si>
  <si>
    <t>差分0</t>
    <rPh sb="0" eb="2">
      <t>サブン</t>
    </rPh>
    <phoneticPr fontId="12"/>
  </si>
  <si>
    <t>差分10</t>
    <rPh sb="0" eb="2">
      <t>サブン</t>
    </rPh>
    <phoneticPr fontId="12"/>
  </si>
  <si>
    <t>差分20</t>
    <rPh sb="0" eb="2">
      <t>サブン</t>
    </rPh>
    <phoneticPr fontId="12"/>
  </si>
  <si>
    <t>差分30</t>
    <rPh sb="0" eb="2">
      <t>サブン</t>
    </rPh>
    <phoneticPr fontId="12"/>
  </si>
  <si>
    <t>差分40</t>
    <rPh sb="0" eb="2">
      <t>サブン</t>
    </rPh>
    <phoneticPr fontId="12"/>
  </si>
  <si>
    <t>差分50</t>
    <rPh sb="0" eb="2">
      <t>サブン</t>
    </rPh>
    <phoneticPr fontId="12"/>
  </si>
  <si>
    <t>差分60</t>
    <rPh sb="0" eb="2">
      <t>サブン</t>
    </rPh>
    <phoneticPr fontId="12"/>
  </si>
  <si>
    <t>差分70</t>
    <rPh sb="0" eb="2">
      <t>サブン</t>
    </rPh>
    <phoneticPr fontId="12"/>
  </si>
  <si>
    <t>差分80</t>
    <rPh sb="0" eb="2">
      <t>サブン</t>
    </rPh>
    <phoneticPr fontId="12"/>
  </si>
  <si>
    <t>差分90</t>
    <rPh sb="0" eb="2">
      <t>サブン</t>
    </rPh>
    <phoneticPr fontId="12"/>
  </si>
  <si>
    <t>差分100</t>
    <rPh sb="0" eb="2">
      <t>サブン</t>
    </rPh>
    <phoneticPr fontId="12"/>
  </si>
  <si>
    <t>差分110</t>
    <rPh sb="0" eb="2">
      <t>サブン</t>
    </rPh>
    <phoneticPr fontId="12"/>
  </si>
  <si>
    <t>(すべて)</t>
  </si>
  <si>
    <t>職業</t>
  </si>
  <si>
    <t>合計 / 平日40NOK_誇張回答割戻</t>
  </si>
  <si>
    <t>合計 / 平日50NOK_誇張回答割戻</t>
  </si>
  <si>
    <t>合計 / 平日60NOK_誇張回答割戻</t>
  </si>
  <si>
    <t>合計 / 平日70NOK_誇張回答割戻</t>
  </si>
  <si>
    <t>合計 / 平日80NOK_誇張回答割戻</t>
  </si>
  <si>
    <t>合計 / 平日90NOK_誇張回答割戻</t>
  </si>
  <si>
    <t>合計 / 平日100NOK_誇張回答割戻</t>
  </si>
  <si>
    <t>合計 / 平日110NOK_誇張回答割戻</t>
  </si>
  <si>
    <t>合計 / 平日120NOK_誇張回答割戻</t>
  </si>
  <si>
    <t>合計 / 平日130NOK_誇張回答割戻</t>
  </si>
  <si>
    <t>合計 / 平日140NOK_誇張回答割戻</t>
  </si>
  <si>
    <t>合計 / 平日150NOK_誇張回答割戻</t>
  </si>
  <si>
    <t>合計 / 差分0</t>
  </si>
  <si>
    <t>合計 / 差分10</t>
  </si>
  <si>
    <t>合計 / 差分20</t>
  </si>
  <si>
    <t>合計 / 差分30</t>
  </si>
  <si>
    <t>合計 / 差分40</t>
  </si>
  <si>
    <t>合計 / 差分50</t>
  </si>
  <si>
    <t>合計 / 差分60</t>
  </si>
  <si>
    <t>合計 / 差分70</t>
  </si>
  <si>
    <t>合計 / 差分80</t>
  </si>
  <si>
    <t>合計 / 差分90</t>
  </si>
  <si>
    <t>合計 / 差分100</t>
  </si>
  <si>
    <t>合計 / 差分110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</si>
</sst>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.00_-;\-* #,##0.00_-;_-* &quot;-&quot;??_-;_-@_-"/>
    <numFmt numFmtId="177" formatCode="0.000"/>
    <numFmt numFmtId="178" formatCode="0.0"/>
    <numFmt numFmtId="179" formatCode="0.0%"/>
    <numFmt numFmtId="180" formatCode="0.00_ "/>
    <numFmt numFmtId="181" formatCode="0.0000000_ "/>
  </numFmts>
  <fonts count="1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scheme val="minor"/>
    </font>
    <font>
      <sz val="11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i/>
      <sz val="12"/>
      <color theme="1"/>
      <name val="游ゴシック"/>
      <family val="2"/>
      <scheme val="minor"/>
    </font>
    <font>
      <sz val="12"/>
      <color theme="1"/>
      <name val="Symbol"/>
      <family val="1"/>
      <charset val="2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6" fillId="0" borderId="0"/>
    <xf numFmtId="176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4" fillId="0" borderId="1" xfId="0" applyFont="1" applyBorder="1"/>
    <xf numFmtId="2" fontId="0" fillId="0" borderId="0" xfId="0" applyNumberFormat="1"/>
    <xf numFmtId="2" fontId="4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1" fontId="4" fillId="3" borderId="1" xfId="0" applyNumberFormat="1" applyFont="1" applyFill="1" applyBorder="1"/>
    <xf numFmtId="0" fontId="6" fillId="0" borderId="0" xfId="1"/>
    <xf numFmtId="0" fontId="6" fillId="0" borderId="1" xfId="1" applyBorder="1"/>
    <xf numFmtId="179" fontId="0" fillId="0" borderId="0" xfId="3" applyNumberFormat="1" applyFont="1"/>
    <xf numFmtId="0" fontId="7" fillId="0" borderId="0" xfId="0" applyFont="1"/>
    <xf numFmtId="0" fontId="7" fillId="0" borderId="0" xfId="1" applyFont="1"/>
    <xf numFmtId="0" fontId="7" fillId="2" borderId="0" xfId="1" applyFont="1" applyFill="1"/>
    <xf numFmtId="0" fontId="3" fillId="0" borderId="0" xfId="1" applyFont="1"/>
    <xf numFmtId="2" fontId="7" fillId="2" borderId="0" xfId="1" applyNumberFormat="1" applyFont="1" applyFill="1"/>
    <xf numFmtId="178" fontId="3" fillId="0" borderId="0" xfId="1" applyNumberFormat="1" applyFont="1"/>
    <xf numFmtId="0" fontId="8" fillId="0" borderId="0" xfId="1" applyFont="1"/>
    <xf numFmtId="0" fontId="3" fillId="0" borderId="0" xfId="1" quotePrefix="1" applyFont="1"/>
    <xf numFmtId="0" fontId="7" fillId="4" borderId="0" xfId="1" applyFont="1" applyFill="1"/>
    <xf numFmtId="0" fontId="3" fillId="4" borderId="0" xfId="1" applyFont="1" applyFill="1"/>
    <xf numFmtId="0" fontId="7" fillId="4" borderId="0" xfId="0" applyFont="1" applyFill="1"/>
    <xf numFmtId="0" fontId="0" fillId="3" borderId="1" xfId="0" applyFill="1" applyBorder="1"/>
    <xf numFmtId="176" fontId="0" fillId="3" borderId="1" xfId="4" applyFont="1" applyFill="1" applyBorder="1"/>
    <xf numFmtId="0" fontId="2" fillId="0" borderId="1" xfId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178" fontId="6" fillId="0" borderId="1" xfId="1" applyNumberFormat="1" applyBorder="1"/>
    <xf numFmtId="177" fontId="0" fillId="0" borderId="0" xfId="0" applyNumberFormat="1"/>
    <xf numFmtId="0" fontId="0" fillId="0" borderId="0" xfId="0" applyAlignment="1">
      <alignment horizontal="right"/>
    </xf>
    <xf numFmtId="176" fontId="0" fillId="0" borderId="0" xfId="4" applyFont="1" applyFill="1" applyBorder="1"/>
    <xf numFmtId="0" fontId="10" fillId="0" borderId="1" xfId="1" applyFont="1" applyBorder="1" applyAlignment="1">
      <alignment horizontal="center" vertical="center"/>
    </xf>
    <xf numFmtId="176" fontId="6" fillId="3" borderId="1" xfId="1" applyNumberFormat="1" applyFill="1" applyBorder="1"/>
    <xf numFmtId="176" fontId="6" fillId="0" borderId="0" xfId="1" applyNumberFormat="1"/>
    <xf numFmtId="10" fontId="6" fillId="0" borderId="0" xfId="3" applyNumberFormat="1" applyFont="1"/>
    <xf numFmtId="177" fontId="6" fillId="0" borderId="1" xfId="1" applyNumberFormat="1" applyBorder="1"/>
    <xf numFmtId="2" fontId="6" fillId="0" borderId="1" xfId="1" applyNumberFormat="1" applyBorder="1"/>
    <xf numFmtId="0" fontId="11" fillId="0" borderId="1" xfId="1" applyFont="1" applyBorder="1"/>
    <xf numFmtId="0" fontId="0" fillId="0" borderId="0" xfId="0" pivotButton="1"/>
    <xf numFmtId="178" fontId="7" fillId="0" borderId="0" xfId="0" applyNumberFormat="1" applyFont="1"/>
    <xf numFmtId="1" fontId="0" fillId="3" borderId="1" xfId="0" applyNumberFormat="1" applyFill="1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3" fillId="0" borderId="2" xfId="5" applyFont="1" applyBorder="1">
      <alignment vertical="center"/>
    </xf>
    <xf numFmtId="0" fontId="1" fillId="0" borderId="0" xfId="5">
      <alignment vertical="center"/>
    </xf>
    <xf numFmtId="0" fontId="1" fillId="0" borderId="0" xfId="5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0" fontId="0" fillId="0" borderId="0" xfId="0" applyNumberFormat="1"/>
    <xf numFmtId="181" fontId="0" fillId="0" borderId="0" xfId="0" applyNumberFormat="1"/>
  </cellXfs>
  <cellStyles count="6">
    <cellStyle name="Comma 2" xfId="2" xr:uid="{927E4583-A10B-4F20-8E0A-B3027C3AB968}"/>
    <cellStyle name="Normal 2" xfId="1" xr:uid="{2ECC0308-4B6E-4A6A-AED7-42349DD94E9C}"/>
    <cellStyle name="パーセント" xfId="3" builtinId="5"/>
    <cellStyle name="桁区切り [0.00]" xfId="4" builtinId="3"/>
    <cellStyle name="標準" xfId="0" builtinId="0"/>
    <cellStyle name="標準 2" xfId="5" xr:uid="{99CD3602-E0CE-4972-B206-EA66027DC810}"/>
  </cellStyles>
  <dxfs count="2">
    <dxf>
      <numFmt numFmtId="181" formatCode="0.0000000_ "/>
    </dxf>
    <dxf>
      <numFmt numFmtId="180" formatCode="0.00_ "/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曜日の選好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DD-4FCC-83B2-2615AAE539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記述統計!$A$9:$A$16</c:f>
              <c:strCache>
                <c:ptCount val="8"/>
                <c:pt idx="0">
                  <c:v>月曜</c:v>
                </c:pt>
                <c:pt idx="1">
                  <c:v>火曜</c:v>
                </c:pt>
                <c:pt idx="2">
                  <c:v>水曜</c:v>
                </c:pt>
                <c:pt idx="3">
                  <c:v>木曜</c:v>
                </c:pt>
                <c:pt idx="4">
                  <c:v>金曜</c:v>
                </c:pt>
                <c:pt idx="5">
                  <c:v>土曜</c:v>
                </c:pt>
                <c:pt idx="6">
                  <c:v>日曜</c:v>
                </c:pt>
                <c:pt idx="7">
                  <c:v>曜日特定なし</c:v>
                </c:pt>
              </c:strCache>
            </c:strRef>
          </c:cat>
          <c:val>
            <c:numRef>
              <c:f>記述統計!$C$9:$C$16</c:f>
              <c:numCache>
                <c:formatCode>0.0%</c:formatCode>
                <c:ptCount val="8"/>
                <c:pt idx="0">
                  <c:v>5.2083333333333336E-2</c:v>
                </c:pt>
                <c:pt idx="1">
                  <c:v>6.25E-2</c:v>
                </c:pt>
                <c:pt idx="2">
                  <c:v>7.2916666666666671E-2</c:v>
                </c:pt>
                <c:pt idx="3">
                  <c:v>8.8541666666666671E-2</c:v>
                </c:pt>
                <c:pt idx="4">
                  <c:v>0.40104166666666669</c:v>
                </c:pt>
                <c:pt idx="5">
                  <c:v>0.359375</c:v>
                </c:pt>
                <c:pt idx="6">
                  <c:v>0.36979166666666669</c:v>
                </c:pt>
                <c:pt idx="7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4FCC-83B2-2615AAE53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73904"/>
        <c:axId val="2017060256"/>
      </c:barChart>
      <c:catAx>
        <c:axId val="16767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60256"/>
        <c:crosses val="autoZero"/>
        <c:auto val="1"/>
        <c:lblAlgn val="ctr"/>
        <c:lblOffset val="100"/>
        <c:noMultiLvlLbl val="0"/>
      </c:catAx>
      <c:valAx>
        <c:axId val="20170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時間帯の選好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63-4F0A-A55F-43E8E7426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記述統計!$A$20:$A$24</c:f>
              <c:strCache>
                <c:ptCount val="5"/>
                <c:pt idx="0">
                  <c:v>18時より前</c:v>
                </c:pt>
                <c:pt idx="1">
                  <c:v>18時-21時</c:v>
                </c:pt>
                <c:pt idx="2">
                  <c:v>18時以降</c:v>
                </c:pt>
                <c:pt idx="3">
                  <c:v>21時以降</c:v>
                </c:pt>
                <c:pt idx="4">
                  <c:v>全時間帯</c:v>
                </c:pt>
              </c:strCache>
            </c:strRef>
          </c:cat>
          <c:val>
            <c:numRef>
              <c:f>記述統計!$C$20:$C$24</c:f>
              <c:numCache>
                <c:formatCode>0.0%</c:formatCode>
                <c:ptCount val="5"/>
                <c:pt idx="0">
                  <c:v>4.6875E-2</c:v>
                </c:pt>
                <c:pt idx="1">
                  <c:v>0.77604166666666663</c:v>
                </c:pt>
                <c:pt idx="2">
                  <c:v>6.7708333333333329E-2</c:v>
                </c:pt>
                <c:pt idx="3">
                  <c:v>9.8958333333333329E-2</c:v>
                </c:pt>
                <c:pt idx="4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3-4F0A-A55F-43E8E7426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73904"/>
        <c:axId val="2017060256"/>
      </c:barChart>
      <c:catAx>
        <c:axId val="16767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60256"/>
        <c:crosses val="autoZero"/>
        <c:auto val="1"/>
        <c:lblAlgn val="ctr"/>
        <c:lblOffset val="100"/>
        <c:noMultiLvlLbl val="0"/>
      </c:catAx>
      <c:valAx>
        <c:axId val="20170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u="none" strike="noStrike" baseline="0"/>
              <a:t>平日・週末の価格の違いによる需要量：映画館のチケット</a:t>
            </a:r>
            <a:endParaRPr lang="en-GB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線形価格反応関数!$B$2</c:f>
              <c:strCache>
                <c:ptCount val="1"/>
                <c:pt idx="0">
                  <c:v>平日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線形価格反応関数!$A$3:$A$14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線形価格反応関数!$B$3:$B$14</c:f>
              <c:numCache>
                <c:formatCode>0.00</c:formatCode>
                <c:ptCount val="12"/>
                <c:pt idx="0">
                  <c:v>1662.5301886572133</c:v>
                </c:pt>
                <c:pt idx="1">
                  <c:v>1487.2603102014386</c:v>
                </c:pt>
                <c:pt idx="2">
                  <c:v>1263.2604422977111</c:v>
                </c:pt>
                <c:pt idx="3">
                  <c:v>1026.5645983240856</c:v>
                </c:pt>
                <c:pt idx="4">
                  <c:v>852.07177845793126</c:v>
                </c:pt>
                <c:pt idx="5">
                  <c:v>700.69471388791226</c:v>
                </c:pt>
                <c:pt idx="6">
                  <c:v>592.52581860090675</c:v>
                </c:pt>
                <c:pt idx="7">
                  <c:v>458.78566651191284</c:v>
                </c:pt>
                <c:pt idx="8">
                  <c:v>356.07675131567674</c:v>
                </c:pt>
                <c:pt idx="9">
                  <c:v>270.17170442564839</c:v>
                </c:pt>
                <c:pt idx="10">
                  <c:v>214.90577634807565</c:v>
                </c:pt>
                <c:pt idx="11">
                  <c:v>173.52416685693541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C-4B03-A5EB-B6F590F49231}"/>
            </c:ext>
          </c:extLst>
        </c:ser>
        <c:ser>
          <c:idx val="1"/>
          <c:order val="1"/>
          <c:tx>
            <c:strRef>
              <c:f>線形価格反応関数!$C$2</c:f>
              <c:strCache>
                <c:ptCount val="1"/>
                <c:pt idx="0">
                  <c:v>週末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線形価格反応関数!$A$3:$A$14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線形価格反応関数!$C$3:$C$14</c:f>
              <c:numCache>
                <c:formatCode>0.00</c:formatCode>
                <c:ptCount val="12"/>
                <c:pt idx="0">
                  <c:v>1672.5227481815969</c:v>
                </c:pt>
                <c:pt idx="1">
                  <c:v>1579.8367600133065</c:v>
                </c:pt>
                <c:pt idx="2">
                  <c:v>1447.0308716729494</c:v>
                </c:pt>
                <c:pt idx="3">
                  <c:v>1299.3563003128247</c:v>
                </c:pt>
                <c:pt idx="4">
                  <c:v>1200.341017665296</c:v>
                </c:pt>
                <c:pt idx="5">
                  <c:v>1061.221352963704</c:v>
                </c:pt>
                <c:pt idx="6">
                  <c:v>920.83913801999881</c:v>
                </c:pt>
                <c:pt idx="7">
                  <c:v>777.43771853111025</c:v>
                </c:pt>
                <c:pt idx="8">
                  <c:v>647.69986364129932</c:v>
                </c:pt>
                <c:pt idx="9">
                  <c:v>518.51666567863015</c:v>
                </c:pt>
                <c:pt idx="10">
                  <c:v>451.34578574542508</c:v>
                </c:pt>
                <c:pt idx="11">
                  <c:v>373.86339625444742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3C-4B03-A5EB-B6F590F4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20096"/>
        <c:axId val="873932816"/>
      </c:scatterChart>
      <c:valAx>
        <c:axId val="93182009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価格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32816"/>
        <c:crosses val="autoZero"/>
        <c:crossBetween val="midCat"/>
      </c:valAx>
      <c:valAx>
        <c:axId val="8739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需要量</a:t>
                </a:r>
                <a:r>
                  <a:rPr lang="en-US"/>
                  <a:t>(d(p))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2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u="none" strike="noStrike" baseline="0"/>
              <a:t>平日・週末の価格の違いによる需要量：映画館のチケット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線形価格反応関数!$B$2</c:f>
              <c:strCache>
                <c:ptCount val="1"/>
                <c:pt idx="0">
                  <c:v>平日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線形価格反応関数!$A$3:$A$14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線形価格反応関数!$B$3:$B$14</c:f>
              <c:numCache>
                <c:formatCode>0.00</c:formatCode>
                <c:ptCount val="12"/>
                <c:pt idx="0">
                  <c:v>1662.5301886572133</c:v>
                </c:pt>
                <c:pt idx="1">
                  <c:v>1487.2603102014386</c:v>
                </c:pt>
                <c:pt idx="2">
                  <c:v>1263.2604422977111</c:v>
                </c:pt>
                <c:pt idx="3">
                  <c:v>1026.5645983240856</c:v>
                </c:pt>
                <c:pt idx="4">
                  <c:v>852.07177845793126</c:v>
                </c:pt>
                <c:pt idx="5">
                  <c:v>700.69471388791226</c:v>
                </c:pt>
                <c:pt idx="6">
                  <c:v>592.52581860090675</c:v>
                </c:pt>
                <c:pt idx="7">
                  <c:v>458.78566651191284</c:v>
                </c:pt>
                <c:pt idx="8">
                  <c:v>356.07675131567674</c:v>
                </c:pt>
                <c:pt idx="9">
                  <c:v>270.17170442564839</c:v>
                </c:pt>
                <c:pt idx="10">
                  <c:v>214.90577634807565</c:v>
                </c:pt>
                <c:pt idx="11">
                  <c:v>173.52416685693541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F-453C-BB3C-84CF5B365DFA}"/>
            </c:ext>
          </c:extLst>
        </c:ser>
        <c:ser>
          <c:idx val="1"/>
          <c:order val="1"/>
          <c:tx>
            <c:strRef>
              <c:f>線形価格反応関数!$C$2</c:f>
              <c:strCache>
                <c:ptCount val="1"/>
                <c:pt idx="0">
                  <c:v>週末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線形価格反応関数!$A$3:$A$14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線形価格反応関数!$C$3:$C$14</c:f>
              <c:numCache>
                <c:formatCode>0.00</c:formatCode>
                <c:ptCount val="12"/>
                <c:pt idx="0">
                  <c:v>1672.5227481815969</c:v>
                </c:pt>
                <c:pt idx="1">
                  <c:v>1579.8367600133065</c:v>
                </c:pt>
                <c:pt idx="2">
                  <c:v>1447.0308716729494</c:v>
                </c:pt>
                <c:pt idx="3">
                  <c:v>1299.3563003128247</c:v>
                </c:pt>
                <c:pt idx="4">
                  <c:v>1200.341017665296</c:v>
                </c:pt>
                <c:pt idx="5">
                  <c:v>1061.221352963704</c:v>
                </c:pt>
                <c:pt idx="6">
                  <c:v>920.83913801999881</c:v>
                </c:pt>
                <c:pt idx="7">
                  <c:v>777.43771853111025</c:v>
                </c:pt>
                <c:pt idx="8">
                  <c:v>647.69986364129932</c:v>
                </c:pt>
                <c:pt idx="9">
                  <c:v>518.51666567863015</c:v>
                </c:pt>
                <c:pt idx="10">
                  <c:v>451.34578574542508</c:v>
                </c:pt>
                <c:pt idx="11">
                  <c:v>373.86339625444742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BF-453C-BB3C-84CF5B365DFA}"/>
            </c:ext>
          </c:extLst>
        </c:ser>
        <c:ser>
          <c:idx val="2"/>
          <c:order val="2"/>
          <c:tx>
            <c:v>予測値_平日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線形価格反応関数!$A$3:$A$14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線形価格反応関数!$D$3:$D$14</c:f>
              <c:numCache>
                <c:formatCode>0.00</c:formatCode>
                <c:ptCount val="12"/>
                <c:pt idx="0">
                  <c:v>1512.9863393190735</c:v>
                </c:pt>
                <c:pt idx="1">
                  <c:v>1375.1459733199308</c:v>
                </c:pt>
                <c:pt idx="2">
                  <c:v>1237.3056073207877</c:v>
                </c:pt>
                <c:pt idx="3">
                  <c:v>1099.465241321645</c:v>
                </c:pt>
                <c:pt idx="4">
                  <c:v>961.62487532250202</c:v>
                </c:pt>
                <c:pt idx="5">
                  <c:v>823.78450932335909</c:v>
                </c:pt>
                <c:pt idx="6">
                  <c:v>685.94414332421616</c:v>
                </c:pt>
                <c:pt idx="7">
                  <c:v>548.10377732507322</c:v>
                </c:pt>
                <c:pt idx="8">
                  <c:v>410.26341132593029</c:v>
                </c:pt>
                <c:pt idx="9">
                  <c:v>272.42304532678736</c:v>
                </c:pt>
                <c:pt idx="10">
                  <c:v>134.58267932764443</c:v>
                </c:pt>
                <c:pt idx="11">
                  <c:v>-3.2576866714985044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BF-453C-BB3C-84CF5B365DFA}"/>
            </c:ext>
          </c:extLst>
        </c:ser>
        <c:ser>
          <c:idx val="3"/>
          <c:order val="3"/>
          <c:tx>
            <c:v>予測値_週末</c:v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線形価格反応関数!$A$3:$A$14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線形価格反応関数!$E$3:$E$14</c:f>
              <c:numCache>
                <c:formatCode>0.00</c:formatCode>
                <c:ptCount val="12"/>
                <c:pt idx="0">
                  <c:v>1680.6159434273638</c:v>
                </c:pt>
                <c:pt idx="1">
                  <c:v>1556.1101903599733</c:v>
                </c:pt>
                <c:pt idx="2">
                  <c:v>1431.6044372925828</c:v>
                </c:pt>
                <c:pt idx="3">
                  <c:v>1307.0986842251923</c:v>
                </c:pt>
                <c:pt idx="4">
                  <c:v>1182.5929311578016</c:v>
                </c:pt>
                <c:pt idx="5">
                  <c:v>1058.087178090411</c:v>
                </c:pt>
                <c:pt idx="6">
                  <c:v>933.58142502302053</c:v>
                </c:pt>
                <c:pt idx="7">
                  <c:v>809.07567195563001</c:v>
                </c:pt>
                <c:pt idx="8">
                  <c:v>684.5699188882395</c:v>
                </c:pt>
                <c:pt idx="9">
                  <c:v>560.06416582084876</c:v>
                </c:pt>
                <c:pt idx="10">
                  <c:v>435.55841275345824</c:v>
                </c:pt>
                <c:pt idx="11">
                  <c:v>311.05265968606773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BF-453C-BB3C-84CF5B365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20096"/>
        <c:axId val="873932816"/>
      </c:scatterChart>
      <c:valAx>
        <c:axId val="93182009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32816"/>
        <c:crosses val="autoZero"/>
        <c:crossBetween val="midCat"/>
      </c:valAx>
      <c:valAx>
        <c:axId val="8739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需要量</a:t>
                </a:r>
                <a:r>
                  <a:rPr lang="en-US"/>
                  <a:t>(d(p))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2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u="none" strike="noStrike" baseline="0"/>
              <a:t>映画館のケースにおける観測値と予測値の適合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ロジット価格反応関数!$B$2</c:f>
              <c:strCache>
                <c:ptCount val="1"/>
                <c:pt idx="0">
                  <c:v>平日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ロジット価格反応関数!$A$3:$A$14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ロジット価格反応関数!$B$3:$B$14</c:f>
              <c:numCache>
                <c:formatCode>0.00</c:formatCode>
                <c:ptCount val="12"/>
                <c:pt idx="0">
                  <c:v>1662.5301886572133</c:v>
                </c:pt>
                <c:pt idx="1">
                  <c:v>1487.2603102014386</c:v>
                </c:pt>
                <c:pt idx="2">
                  <c:v>1263.2604422977111</c:v>
                </c:pt>
                <c:pt idx="3">
                  <c:v>1026.5645983240856</c:v>
                </c:pt>
                <c:pt idx="4">
                  <c:v>852.07177845793126</c:v>
                </c:pt>
                <c:pt idx="5">
                  <c:v>700.69471388791226</c:v>
                </c:pt>
                <c:pt idx="6">
                  <c:v>592.52581860090675</c:v>
                </c:pt>
                <c:pt idx="7">
                  <c:v>458.78566651191284</c:v>
                </c:pt>
                <c:pt idx="8">
                  <c:v>356.07675131567674</c:v>
                </c:pt>
                <c:pt idx="9">
                  <c:v>270.17170442564839</c:v>
                </c:pt>
                <c:pt idx="10">
                  <c:v>214.90577634807565</c:v>
                </c:pt>
                <c:pt idx="11">
                  <c:v>173.52416685693541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0D-47B7-8045-E0E60662F0CB}"/>
            </c:ext>
          </c:extLst>
        </c:ser>
        <c:ser>
          <c:idx val="1"/>
          <c:order val="1"/>
          <c:tx>
            <c:strRef>
              <c:f>ロジット価格反応関数!$C$2</c:f>
              <c:strCache>
                <c:ptCount val="1"/>
                <c:pt idx="0">
                  <c:v>週末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ロジット価格反応関数!$A$3:$A$14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ロジット価格反応関数!$C$3:$C$14</c:f>
              <c:numCache>
                <c:formatCode>0.00</c:formatCode>
                <c:ptCount val="12"/>
                <c:pt idx="0">
                  <c:v>1672.5227481815969</c:v>
                </c:pt>
                <c:pt idx="1">
                  <c:v>1579.8367600133065</c:v>
                </c:pt>
                <c:pt idx="2">
                  <c:v>1447.0308716729494</c:v>
                </c:pt>
                <c:pt idx="3">
                  <c:v>1299.3563003128247</c:v>
                </c:pt>
                <c:pt idx="4">
                  <c:v>1200.341017665296</c:v>
                </c:pt>
                <c:pt idx="5">
                  <c:v>1061.221352963704</c:v>
                </c:pt>
                <c:pt idx="6">
                  <c:v>920.83913801999881</c:v>
                </c:pt>
                <c:pt idx="7">
                  <c:v>777.43771853111025</c:v>
                </c:pt>
                <c:pt idx="8">
                  <c:v>647.69986364129932</c:v>
                </c:pt>
                <c:pt idx="9">
                  <c:v>518.51666567863015</c:v>
                </c:pt>
                <c:pt idx="10">
                  <c:v>451.34578574542508</c:v>
                </c:pt>
                <c:pt idx="11">
                  <c:v>373.86339625444742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D-47B7-8045-E0E60662F0CB}"/>
            </c:ext>
          </c:extLst>
        </c:ser>
        <c:ser>
          <c:idx val="2"/>
          <c:order val="2"/>
          <c:tx>
            <c:v>予測値_平日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ロジット価格反応関数!$A$3:$A$14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ロジット価格反応関数!$D$3:$D$14</c:f>
              <c:numCache>
                <c:formatCode>0.0</c:formatCode>
                <c:ptCount val="12"/>
                <c:pt idx="0">
                  <c:v>1678.361292167498</c:v>
                </c:pt>
                <c:pt idx="1">
                  <c:v>1461.384258420157</c:v>
                </c:pt>
                <c:pt idx="2">
                  <c:v>1249.4531942513279</c:v>
                </c:pt>
                <c:pt idx="3">
                  <c:v>1049.7201033792949</c:v>
                </c:pt>
                <c:pt idx="4">
                  <c:v>867.72543225659012</c:v>
                </c:pt>
                <c:pt idx="5">
                  <c:v>706.91969091870396</c:v>
                </c:pt>
                <c:pt idx="6">
                  <c:v>568.6542026575014</c:v>
                </c:pt>
                <c:pt idx="7">
                  <c:v>452.52688107195121</c:v>
                </c:pt>
                <c:pt idx="8">
                  <c:v>356.90016892236844</c:v>
                </c:pt>
                <c:pt idx="9">
                  <c:v>279.42725088773625</c:v>
                </c:pt>
                <c:pt idx="10">
                  <c:v>217.48591018018428</c:v>
                </c:pt>
                <c:pt idx="11">
                  <c:v>168.48366676656551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0D-47B7-8045-E0E60662F0CB}"/>
            </c:ext>
          </c:extLst>
        </c:ser>
        <c:ser>
          <c:idx val="3"/>
          <c:order val="3"/>
          <c:tx>
            <c:v>予測値_週末</c:v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ロジット価格反応関数!$A$3:$A$14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ロジット価格反応関数!$E$3:$E$14</c:f>
              <c:numCache>
                <c:formatCode>0.0</c:formatCode>
                <c:ptCount val="12"/>
                <c:pt idx="0">
                  <c:v>1673.6727322664215</c:v>
                </c:pt>
                <c:pt idx="1">
                  <c:v>1569.2866143723468</c:v>
                </c:pt>
                <c:pt idx="2">
                  <c:v>1452.0351727147083</c:v>
                </c:pt>
                <c:pt idx="3">
                  <c:v>1323.9614294693267</c:v>
                </c:pt>
                <c:pt idx="4">
                  <c:v>1188.2659253166253</c:v>
                </c:pt>
                <c:pt idx="5">
                  <c:v>1049.059552553638</c:v>
                </c:pt>
                <c:pt idx="6">
                  <c:v>910.89886557192847</c:v>
                </c:pt>
                <c:pt idx="7">
                  <c:v>778.20594985903108</c:v>
                </c:pt>
                <c:pt idx="8">
                  <c:v>654.72371123386176</c:v>
                </c:pt>
                <c:pt idx="9">
                  <c:v>543.14217779061266</c:v>
                </c:pt>
                <c:pt idx="10">
                  <c:v>444.96158989507563</c:v>
                </c:pt>
                <c:pt idx="11">
                  <c:v>360.57450827943796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0D-47B7-8045-E0E60662F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20096"/>
        <c:axId val="873932816"/>
      </c:scatterChart>
      <c:valAx>
        <c:axId val="93182009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32816"/>
        <c:crosses val="autoZero"/>
        <c:crossBetween val="midCat"/>
      </c:valAx>
      <c:valAx>
        <c:axId val="8739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需要量</a:t>
                </a:r>
                <a:r>
                  <a:rPr lang="en-US" sz="1200"/>
                  <a:t>(d(p))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2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各価格帯における需要量：映画館のチケット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べき乗価格反応関数!$B$2</c:f>
              <c:strCache>
                <c:ptCount val="1"/>
                <c:pt idx="0">
                  <c:v>平日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べき乗価格反応関数!$A$3:$A$14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べき乗価格反応関数!$B$3:$B$14</c:f>
              <c:numCache>
                <c:formatCode>0.00</c:formatCode>
                <c:ptCount val="12"/>
                <c:pt idx="0">
                  <c:v>1662.5301886572133</c:v>
                </c:pt>
                <c:pt idx="1">
                  <c:v>1487.2603102014386</c:v>
                </c:pt>
                <c:pt idx="2">
                  <c:v>1263.2604422977111</c:v>
                </c:pt>
                <c:pt idx="3">
                  <c:v>1026.5645983240856</c:v>
                </c:pt>
                <c:pt idx="4">
                  <c:v>852.07177845793126</c:v>
                </c:pt>
                <c:pt idx="5">
                  <c:v>700.69471388791226</c:v>
                </c:pt>
                <c:pt idx="6">
                  <c:v>592.52581860090675</c:v>
                </c:pt>
                <c:pt idx="7">
                  <c:v>458.78566651191284</c:v>
                </c:pt>
                <c:pt idx="8">
                  <c:v>356.07675131567674</c:v>
                </c:pt>
                <c:pt idx="9">
                  <c:v>270.17170442564839</c:v>
                </c:pt>
                <c:pt idx="10">
                  <c:v>214.90577634807565</c:v>
                </c:pt>
                <c:pt idx="11">
                  <c:v>173.52416685693541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8-48CB-8A50-428212E3ADDE}"/>
            </c:ext>
          </c:extLst>
        </c:ser>
        <c:ser>
          <c:idx val="1"/>
          <c:order val="1"/>
          <c:tx>
            <c:strRef>
              <c:f>べき乗価格反応関数!$C$2</c:f>
              <c:strCache>
                <c:ptCount val="1"/>
                <c:pt idx="0">
                  <c:v>週末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べき乗価格反応関数!$A$3:$A$14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べき乗価格反応関数!$C$3:$C$14</c:f>
              <c:numCache>
                <c:formatCode>0.00</c:formatCode>
                <c:ptCount val="12"/>
                <c:pt idx="0">
                  <c:v>1672.5227481815969</c:v>
                </c:pt>
                <c:pt idx="1">
                  <c:v>1579.8367600133065</c:v>
                </c:pt>
                <c:pt idx="2">
                  <c:v>1447.0308716729494</c:v>
                </c:pt>
                <c:pt idx="3">
                  <c:v>1299.3563003128247</c:v>
                </c:pt>
                <c:pt idx="4">
                  <c:v>1200.341017665296</c:v>
                </c:pt>
                <c:pt idx="5">
                  <c:v>1061.221352963704</c:v>
                </c:pt>
                <c:pt idx="6">
                  <c:v>920.83913801999881</c:v>
                </c:pt>
                <c:pt idx="7">
                  <c:v>777.43771853111025</c:v>
                </c:pt>
                <c:pt idx="8">
                  <c:v>647.69986364129932</c:v>
                </c:pt>
                <c:pt idx="9">
                  <c:v>518.51666567863015</c:v>
                </c:pt>
                <c:pt idx="10">
                  <c:v>451.34578574542508</c:v>
                </c:pt>
                <c:pt idx="11">
                  <c:v>373.86339625444742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8-48CB-8A50-428212E3A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20096"/>
        <c:axId val="873932816"/>
      </c:scatterChart>
      <c:valAx>
        <c:axId val="93182009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価格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32816"/>
        <c:crosses val="autoZero"/>
        <c:crossBetween val="midCat"/>
      </c:valAx>
      <c:valAx>
        <c:axId val="8739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需要量</a:t>
                </a:r>
                <a:r>
                  <a:rPr lang="en-US"/>
                  <a:t>(d(p))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2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映画館のケースにおける観測値と予測値の適合</a:t>
            </a:r>
            <a:endParaRPr lang="en-GB" altLang="ja-JP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 alt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べき乗価格反応関数!$B$2</c:f>
              <c:strCache>
                <c:ptCount val="1"/>
                <c:pt idx="0">
                  <c:v>平日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べき乗価格反応関数!$A$3:$A$14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べき乗価格反応関数!$B$3:$B$14</c:f>
              <c:numCache>
                <c:formatCode>0.00</c:formatCode>
                <c:ptCount val="12"/>
                <c:pt idx="0">
                  <c:v>1662.5301886572133</c:v>
                </c:pt>
                <c:pt idx="1">
                  <c:v>1487.2603102014386</c:v>
                </c:pt>
                <c:pt idx="2">
                  <c:v>1263.2604422977111</c:v>
                </c:pt>
                <c:pt idx="3">
                  <c:v>1026.5645983240856</c:v>
                </c:pt>
                <c:pt idx="4">
                  <c:v>852.07177845793126</c:v>
                </c:pt>
                <c:pt idx="5">
                  <c:v>700.69471388791226</c:v>
                </c:pt>
                <c:pt idx="6">
                  <c:v>592.52581860090675</c:v>
                </c:pt>
                <c:pt idx="7">
                  <c:v>458.78566651191284</c:v>
                </c:pt>
                <c:pt idx="8">
                  <c:v>356.07675131567674</c:v>
                </c:pt>
                <c:pt idx="9">
                  <c:v>270.17170442564839</c:v>
                </c:pt>
                <c:pt idx="10">
                  <c:v>214.90577634807565</c:v>
                </c:pt>
                <c:pt idx="11">
                  <c:v>173.52416685693541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8-40D8-9ED8-1CC01E2DA0B5}"/>
            </c:ext>
          </c:extLst>
        </c:ser>
        <c:ser>
          <c:idx val="1"/>
          <c:order val="1"/>
          <c:tx>
            <c:strRef>
              <c:f>べき乗価格反応関数!$C$2</c:f>
              <c:strCache>
                <c:ptCount val="1"/>
                <c:pt idx="0">
                  <c:v>週末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べき乗価格反応関数!$A$3:$A$14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べき乗価格反応関数!$C$3:$C$14</c:f>
              <c:numCache>
                <c:formatCode>0.00</c:formatCode>
                <c:ptCount val="12"/>
                <c:pt idx="0">
                  <c:v>1672.5227481815969</c:v>
                </c:pt>
                <c:pt idx="1">
                  <c:v>1579.8367600133065</c:v>
                </c:pt>
                <c:pt idx="2">
                  <c:v>1447.0308716729494</c:v>
                </c:pt>
                <c:pt idx="3">
                  <c:v>1299.3563003128247</c:v>
                </c:pt>
                <c:pt idx="4">
                  <c:v>1200.341017665296</c:v>
                </c:pt>
                <c:pt idx="5">
                  <c:v>1061.221352963704</c:v>
                </c:pt>
                <c:pt idx="6">
                  <c:v>920.83913801999881</c:v>
                </c:pt>
                <c:pt idx="7">
                  <c:v>777.43771853111025</c:v>
                </c:pt>
                <c:pt idx="8">
                  <c:v>647.69986364129932</c:v>
                </c:pt>
                <c:pt idx="9">
                  <c:v>518.51666567863015</c:v>
                </c:pt>
                <c:pt idx="10">
                  <c:v>451.34578574542508</c:v>
                </c:pt>
                <c:pt idx="11">
                  <c:v>373.86339625444742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8-40D8-9ED8-1CC01E2DA0B5}"/>
            </c:ext>
          </c:extLst>
        </c:ser>
        <c:ser>
          <c:idx val="2"/>
          <c:order val="2"/>
          <c:tx>
            <c:v>予測値_平日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べき乗価格反応関数!$A$3:$A$14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べき乗価格反応関数!$D$3:$D$14</c:f>
              <c:numCache>
                <c:formatCode>0.0</c:formatCode>
                <c:ptCount val="12"/>
                <c:pt idx="0">
                  <c:v>1658.9811714579769</c:v>
                </c:pt>
                <c:pt idx="1">
                  <c:v>1479.8295767122406</c:v>
                </c:pt>
                <c:pt idx="2">
                  <c:v>1269.1654064347501</c:v>
                </c:pt>
                <c:pt idx="3">
                  <c:v>1054.3897757598356</c:v>
                </c:pt>
                <c:pt idx="4">
                  <c:v>857.18018964211706</c:v>
                </c:pt>
                <c:pt idx="5">
                  <c:v>688.65914263903767</c:v>
                </c:pt>
                <c:pt idx="6">
                  <c:v>551.07940207089291</c:v>
                </c:pt>
                <c:pt idx="7">
                  <c:v>441.67428972666869</c:v>
                </c:pt>
                <c:pt idx="8">
                  <c:v>355.78982204987119</c:v>
                </c:pt>
                <c:pt idx="9">
                  <c:v>288.64647838362913</c:v>
                </c:pt>
                <c:pt idx="10">
                  <c:v>236.08015598285434</c:v>
                </c:pt>
                <c:pt idx="11">
                  <c:v>194.7296015780729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68-40D8-9ED8-1CC01E2DA0B5}"/>
            </c:ext>
          </c:extLst>
        </c:ser>
        <c:ser>
          <c:idx val="3"/>
          <c:order val="3"/>
          <c:tx>
            <c:v>予測値_週末</c:v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べき乗価格反応関数!$A$3:$A$14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べき乗価格反応関数!$E$3:$E$14</c:f>
              <c:numCache>
                <c:formatCode>0.0</c:formatCode>
                <c:ptCount val="12"/>
                <c:pt idx="0">
                  <c:v>1651.1021453477956</c:v>
                </c:pt>
                <c:pt idx="1">
                  <c:v>1575.5538575089213</c:v>
                </c:pt>
                <c:pt idx="2">
                  <c:v>1469.9529635355443</c:v>
                </c:pt>
                <c:pt idx="3">
                  <c:v>1339.2175504424151</c:v>
                </c:pt>
                <c:pt idx="4">
                  <c:v>1192.7802129632819</c:v>
                </c:pt>
                <c:pt idx="5">
                  <c:v>1041.7454700819255</c:v>
                </c:pt>
                <c:pt idx="6">
                  <c:v>895.95983453347037</c:v>
                </c:pt>
                <c:pt idx="7">
                  <c:v>762.2732960786376</c:v>
                </c:pt>
                <c:pt idx="8">
                  <c:v>644.24958177273015</c:v>
                </c:pt>
                <c:pt idx="9">
                  <c:v>542.81177429492959</c:v>
                </c:pt>
                <c:pt idx="10">
                  <c:v>457.17872143173048</c:v>
                </c:pt>
                <c:pt idx="11">
                  <c:v>385.68756126945965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68-40D8-9ED8-1CC01E2DA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20096"/>
        <c:axId val="873932816"/>
      </c:scatterChart>
      <c:valAx>
        <c:axId val="93182009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価格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32816"/>
        <c:crosses val="autoZero"/>
        <c:crossBetween val="midCat"/>
      </c:valAx>
      <c:valAx>
        <c:axId val="8739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需要量</a:t>
                </a:r>
                <a:r>
                  <a:rPr lang="en-US" sz="1200"/>
                  <a:t>(d(p))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2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40" b="0" i="0" u="none" strike="noStrike" baseline="0"/>
              <a:t>各価格差レベルにおける、高価格期から低価格期への需要移行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最適化2!$E$3:$E$14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最適化2!$F$3:$F$14</c:f>
              <c:numCache>
                <c:formatCode>0.00</c:formatCode>
                <c:ptCount val="12"/>
                <c:pt idx="0">
                  <c:v>-240.97</c:v>
                </c:pt>
                <c:pt idx="1">
                  <c:v>-126.60373831549812</c:v>
                </c:pt>
                <c:pt idx="2">
                  <c:v>-2.7710137805246555</c:v>
                </c:pt>
                <c:pt idx="3">
                  <c:v>127.68322549356151</c:v>
                </c:pt>
                <c:pt idx="4">
                  <c:v>261.55357230490034</c:v>
                </c:pt>
                <c:pt idx="5">
                  <c:v>404.85484708465492</c:v>
                </c:pt>
                <c:pt idx="6">
                  <c:v>550.44657732589747</c:v>
                </c:pt>
                <c:pt idx="7">
                  <c:v>704.56477761749397</c:v>
                </c:pt>
                <c:pt idx="8">
                  <c:v>862.04745704016204</c:v>
                </c:pt>
                <c:pt idx="9">
                  <c:v>1023.1083644926206</c:v>
                </c:pt>
                <c:pt idx="10">
                  <c:v>1162.2906584293905</c:v>
                </c:pt>
                <c:pt idx="11">
                  <c:v>1288.666792402767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1-4311-A036-1B4506A34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25567"/>
        <c:axId val="604318143"/>
      </c:scatterChart>
      <c:valAx>
        <c:axId val="1675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平日と週末の価格差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18143"/>
        <c:crosses val="autoZero"/>
        <c:crossBetween val="midCat"/>
      </c:valAx>
      <c:valAx>
        <c:axId val="6043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需要量の平均差合計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0</xdr:row>
      <xdr:rowOff>0</xdr:rowOff>
    </xdr:from>
    <xdr:to>
      <xdr:col>12</xdr:col>
      <xdr:colOff>85724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906E1-030B-463C-93C3-BBDECF289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514351</xdr:colOff>
      <xdr:row>16</xdr:row>
      <xdr:rowOff>123825</xdr:rowOff>
    </xdr:from>
    <xdr:to>
      <xdr:col>12</xdr:col>
      <xdr:colOff>76201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0C351F-D6C3-43C8-8D56-B979A3A3F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19049</xdr:rowOff>
    </xdr:from>
    <xdr:to>
      <xdr:col>14</xdr:col>
      <xdr:colOff>333375</xdr:colOff>
      <xdr:row>21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E3F88-128F-407F-86A0-BE70D061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0</xdr:row>
      <xdr:rowOff>0</xdr:rowOff>
    </xdr:from>
    <xdr:to>
      <xdr:col>23</xdr:col>
      <xdr:colOff>333375</xdr:colOff>
      <xdr:row>21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D80C50-6ACE-444D-8F09-DD8FF0310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200026</xdr:colOff>
      <xdr:row>0</xdr:row>
      <xdr:rowOff>66675</xdr:rowOff>
    </xdr:from>
    <xdr:to>
      <xdr:col>17</xdr:col>
      <xdr:colOff>361950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5A528D-7440-4A4B-A8DD-C3CBB374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0</xdr:row>
      <xdr:rowOff>66674</xdr:rowOff>
    </xdr:from>
    <xdr:to>
      <xdr:col>17</xdr:col>
      <xdr:colOff>552449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A1E53-8263-4302-B3D6-FB66CB459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352426</xdr:colOff>
      <xdr:row>19</xdr:row>
      <xdr:rowOff>114299</xdr:rowOff>
    </xdr:from>
    <xdr:to>
      <xdr:col>17</xdr:col>
      <xdr:colOff>514350</xdr:colOff>
      <xdr:row>41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35B2C7-2638-4D11-845D-035412892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409576</xdr:colOff>
      <xdr:row>3</xdr:row>
      <xdr:rowOff>47624</xdr:rowOff>
    </xdr:from>
    <xdr:to>
      <xdr:col>21</xdr:col>
      <xdr:colOff>428625</xdr:colOff>
      <xdr:row>30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5D7C4B-11AE-4FA1-B0CF-D2A2628B1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太宰潮" refreshedDate="45867.836141666667" createdVersion="6" refreshedVersion="8" minRefreshableVersion="3" recordCount="192" xr:uid="{CE47B9EE-7D8D-4FCA-B8FA-776A7C748032}">
  <cacheSource type="worksheet">
    <worksheetSource ref="A1:BX193" sheet="データ_調整後"/>
  </cacheSource>
  <cacheFields count="76">
    <cacheField name="回答者番号" numFmtId="0">
      <sharedItems containsSemiMixedTypes="0" containsString="0" containsNumber="1" containsInteger="1" minValue="1" maxValue="192"/>
    </cacheField>
    <cacheField name="性別" numFmtId="0">
      <sharedItems containsSemiMixedTypes="0" containsString="0" containsNumber="1" containsInteger="1" minValue="0" maxValue="1"/>
    </cacheField>
    <cacheField name="年齢" numFmtId="0">
      <sharedItems containsString="0" containsBlank="1" containsNumber="1" containsInteger="1" minValue="12" maxValue="61"/>
    </cacheField>
    <cacheField name="職業" numFmtId="0">
      <sharedItems containsString="0" containsBlank="1" containsNumber="1" containsInteger="1" minValue="0" maxValue="5" count="7">
        <n v="4"/>
        <n v="0"/>
        <n v="3"/>
        <n v="2"/>
        <n v="1"/>
        <n v="5"/>
        <m/>
      </sharedItems>
    </cacheField>
    <cacheField name="郵便番号" numFmtId="0">
      <sharedItems containsSemiMixedTypes="0" containsString="0" containsNumber="1" containsInteger="1" minValue="168" maxValue="8260"/>
    </cacheField>
    <cacheField name="収入" numFmtId="0">
      <sharedItems containsMixedTypes="1" containsNumber="1" containsInteger="1" minValue="0" maxValue="4"/>
    </cacheField>
    <cacheField name="来館頻度" numFmtId="0">
      <sharedItems containsSemiMixedTypes="0" containsString="0" containsNumber="1" containsInteger="1" minValue="1" maxValue="50"/>
    </cacheField>
    <cacheField name="月曜" numFmtId="0">
      <sharedItems containsSemiMixedTypes="0" containsString="0" containsNumber="1" containsInteger="1" minValue="0" maxValue="1"/>
    </cacheField>
    <cacheField name="火曜" numFmtId="0">
      <sharedItems containsSemiMixedTypes="0" containsString="0" containsNumber="1" containsInteger="1" minValue="0" maxValue="1"/>
    </cacheField>
    <cacheField name="水曜" numFmtId="0">
      <sharedItems containsSemiMixedTypes="0" containsString="0" containsNumber="1" containsInteger="1" minValue="0" maxValue="1"/>
    </cacheField>
    <cacheField name="木曜" numFmtId="0">
      <sharedItems containsSemiMixedTypes="0" containsString="0" containsNumber="1" containsInteger="1" minValue="0" maxValue="1"/>
    </cacheField>
    <cacheField name="金曜" numFmtId="0">
      <sharedItems containsSemiMixedTypes="0" containsString="0" containsNumber="1" containsInteger="1" minValue="0" maxValue="1"/>
    </cacheField>
    <cacheField name="土曜" numFmtId="0">
      <sharedItems containsSemiMixedTypes="0" containsString="0" containsNumber="1" containsInteger="1" minValue="0" maxValue="1"/>
    </cacheField>
    <cacheField name="日曜" numFmtId="0">
      <sharedItems containsSemiMixedTypes="0" containsString="0" containsNumber="1" containsInteger="1" minValue="0" maxValue="1"/>
    </cacheField>
    <cacheField name="曜日こだわりなし" numFmtId="0">
      <sharedItems containsSemiMixedTypes="0" containsString="0" containsNumber="1" containsInteger="1" minValue="0" maxValue="1"/>
    </cacheField>
    <cacheField name="時間帯" numFmtId="0">
      <sharedItems containsSemiMixedTypes="0" containsString="0" containsNumber="1" containsInteger="1" minValue="0" maxValue="5"/>
    </cacheField>
    <cacheField name="映画への関心" numFmtId="0">
      <sharedItems containsSemiMixedTypes="0" containsString="0" containsNumber="1" containsInteger="1" minValue="1" maxValue="10"/>
    </cacheField>
    <cacheField name="40NOKなら平日に年何回行くか" numFmtId="0">
      <sharedItems containsSemiMixedTypes="0" containsString="0" containsNumber="1" containsInteger="1" minValue="0" maxValue="30"/>
    </cacheField>
    <cacheField name="50NOKなら平日に年何回行くか" numFmtId="0">
      <sharedItems containsSemiMixedTypes="0" containsString="0" containsNumber="1" containsInteger="1" minValue="0" maxValue="30"/>
    </cacheField>
    <cacheField name="60NOKなら平日に年何回行くか" numFmtId="0">
      <sharedItems containsSemiMixedTypes="0" containsString="0" containsNumber="1" containsInteger="1" minValue="0" maxValue="26"/>
    </cacheField>
    <cacheField name="70NOKなら平日に年何回行くか" numFmtId="0">
      <sharedItems containsSemiMixedTypes="0" containsString="0" containsNumber="1" containsInteger="1" minValue="0" maxValue="26"/>
    </cacheField>
    <cacheField name="80NOKなら平日に年何回行くか" numFmtId="0">
      <sharedItems containsSemiMixedTypes="0" containsString="0" containsNumber="1" containsInteger="1" minValue="0" maxValue="26"/>
    </cacheField>
    <cacheField name="90NOKなら平日に年何回行くか" numFmtId="0">
      <sharedItems containsSemiMixedTypes="0" containsString="0" containsNumber="1" containsInteger="1" minValue="0" maxValue="20"/>
    </cacheField>
    <cacheField name="100NOKなら平日に年何回行くか" numFmtId="0">
      <sharedItems containsSemiMixedTypes="0" containsString="0" containsNumber="1" containsInteger="1" minValue="0" maxValue="20"/>
    </cacheField>
    <cacheField name="110NOKなら平日に年何回行くか" numFmtId="0">
      <sharedItems containsSemiMixedTypes="0" containsString="0" containsNumber="1" containsInteger="1" minValue="0" maxValue="10"/>
    </cacheField>
    <cacheField name="120NOKなら平日に年何回行くか" numFmtId="0">
      <sharedItems containsSemiMixedTypes="0" containsString="0" containsNumber="1" containsInteger="1" minValue="0" maxValue="10"/>
    </cacheField>
    <cacheField name="130NOKなら平日に年何回行くか" numFmtId="0">
      <sharedItems containsSemiMixedTypes="0" containsString="0" containsNumber="1" containsInteger="1" minValue="0" maxValue="9"/>
    </cacheField>
    <cacheField name="140NOKなら平日に年何回行くか" numFmtId="0">
      <sharedItems containsSemiMixedTypes="0" containsString="0" containsNumber="1" containsInteger="1" minValue="0" maxValue="9"/>
    </cacheField>
    <cacheField name="150NOKなら平日に年何回行くか" numFmtId="0">
      <sharedItems containsSemiMixedTypes="0" containsString="0" containsNumber="1" containsInteger="1" minValue="0" maxValue="6"/>
    </cacheField>
    <cacheField name="40NOKなら週末に年何回行くか" numFmtId="0">
      <sharedItems containsSemiMixedTypes="0" containsString="0" containsNumber="1" containsInteger="1" minValue="0" maxValue="30"/>
    </cacheField>
    <cacheField name="50NOKなら週末に年何回行くか" numFmtId="0">
      <sharedItems containsSemiMixedTypes="0" containsString="0" containsNumber="1" containsInteger="1" minValue="0" maxValue="30"/>
    </cacheField>
    <cacheField name="60NOKなら週末に年何回行くか" numFmtId="0">
      <sharedItems containsSemiMixedTypes="0" containsString="0" containsNumber="1" containsInteger="1" minValue="0" maxValue="26"/>
    </cacheField>
    <cacheField name="70NOKなら週末に年何回行くか" numFmtId="0">
      <sharedItems containsSemiMixedTypes="0" containsString="0" containsNumber="1" containsInteger="1" minValue="0" maxValue="26"/>
    </cacheField>
    <cacheField name="80NOKなら週末に年何回行くか" numFmtId="0">
      <sharedItems containsSemiMixedTypes="0" containsString="0" containsNumber="1" containsInteger="1" minValue="0" maxValue="26"/>
    </cacheField>
    <cacheField name="90NOKなら週末に年何回行くか" numFmtId="0">
      <sharedItems containsSemiMixedTypes="0" containsString="0" containsNumber="1" containsInteger="1" minValue="0" maxValue="25"/>
    </cacheField>
    <cacheField name="100NOKなら週末に年何回行くか" numFmtId="0">
      <sharedItems containsSemiMixedTypes="0" containsString="0" containsNumber="1" containsInteger="1" minValue="0" maxValue="20"/>
    </cacheField>
    <cacheField name="110NOKなら週末に年何回行くか" numFmtId="0">
      <sharedItems containsSemiMixedTypes="0" containsString="0" containsNumber="1" containsInteger="1" minValue="0" maxValue="20"/>
    </cacheField>
    <cacheField name="120NOKなら週末に年何回行くか" numFmtId="0">
      <sharedItems containsSemiMixedTypes="0" containsString="0" containsNumber="1" containsInteger="1" minValue="0" maxValue="18"/>
    </cacheField>
    <cacheField name="130NOKなら週末に年何回行くか" numFmtId="0">
      <sharedItems containsSemiMixedTypes="0" containsString="0" containsNumber="1" containsInteger="1" minValue="0" maxValue="15"/>
    </cacheField>
    <cacheField name="140NOKなら週末に年何回行くか" numFmtId="0">
      <sharedItems containsSemiMixedTypes="0" containsString="0" containsNumber="1" containsInteger="1" minValue="0" maxValue="15"/>
    </cacheField>
    <cacheField name="150NOKなら週末に年何回行くか" numFmtId="0">
      <sharedItems containsSemiMixedTypes="0" containsString="0" containsNumber="1" containsInteger="1" minValue="0" maxValue="11"/>
    </cacheField>
    <cacheField name="平日_wtp_max" numFmtId="0">
      <sharedItems containsSemiMixedTypes="0" containsString="0" containsNumber="1" containsInteger="1" minValue="0" maxValue="250"/>
    </cacheField>
    <cacheField name="週末_wtp_max" numFmtId="0">
      <sharedItems containsSemiMixedTypes="0" containsString="0" containsNumber="1" containsInteger="1" minValue="0" maxValue="230"/>
    </cacheField>
    <cacheField name="平日に行く回数差分" numFmtId="0">
      <sharedItems containsSemiMixedTypes="0" containsString="0" containsNumber="1" containsInteger="1" minValue="0" maxValue="30"/>
    </cacheField>
    <cacheField name="週末に行く回数差分" numFmtId="0">
      <sharedItems containsSemiMixedTypes="0" containsString="0" containsNumber="1" containsInteger="1" minValue="0" maxValue="25"/>
    </cacheField>
    <cacheField name="平日回答チェック" numFmtId="0">
      <sharedItems containsSemiMixedTypes="0" containsString="0" containsNumber="1" containsInteger="1" minValue="0" maxValue="1"/>
    </cacheField>
    <cacheField name="週末回答チェック" numFmtId="0">
      <sharedItems containsSemiMixedTypes="0" containsString="0" containsNumber="1" containsInteger="1" minValue="1" maxValue="1"/>
    </cacheField>
    <cacheField name="バージョン" numFmtId="0">
      <sharedItems containsSemiMixedTypes="0" containsString="0" containsNumber="1" containsInteger="1" minValue="0" maxValue="1"/>
    </cacheField>
    <cacheField name="C/I" numFmtId="0">
      <sharedItems containsSemiMixedTypes="0" containsString="0" containsNumber="1" containsInteger="1" minValue="0" maxValue="0"/>
    </cacheField>
    <cacheField name="現実の価格に回答した需要量" numFmtId="0">
      <sharedItems containsSemiMixedTypes="0" containsString="0" containsNumber="1" minValue="1" maxValue="29"/>
    </cacheField>
    <cacheField name="実際の需要量（＝来館頻度）" numFmtId="0">
      <sharedItems containsSemiMixedTypes="0" containsString="0" containsNumber="1" containsInteger="1" minValue="1" maxValue="50"/>
    </cacheField>
    <cacheField name="誇張回答チェック比率" numFmtId="2">
      <sharedItems containsSemiMixedTypes="0" containsString="0" containsNumber="1" minValue="0.3" maxValue="4.5"/>
    </cacheField>
    <cacheField name="平日40NOK_誇張回答割戻" numFmtId="178">
      <sharedItems containsSemiMixedTypes="0" containsString="0" containsNumber="1" minValue="0" maxValue="44.827586206896555"/>
    </cacheField>
    <cacheField name="平日50NOK_誇張回答割戻" numFmtId="178">
      <sharedItems containsSemiMixedTypes="0" containsString="0" containsNumber="1" minValue="0" maxValue="44.827586206896555"/>
    </cacheField>
    <cacheField name="平日60NOK_誇張回答割戻" numFmtId="178">
      <sharedItems containsSemiMixedTypes="0" containsString="0" containsNumber="1" minValue="0" maxValue="44.827586206896555"/>
    </cacheField>
    <cacheField name="平日70NOK_誇張回答割戻" numFmtId="178">
      <sharedItems containsSemiMixedTypes="0" containsString="0" containsNumber="1" minValue="0" maxValue="44.827586206896555"/>
    </cacheField>
    <cacheField name="平日80NOK_誇張回答割戻" numFmtId="178">
      <sharedItems containsSemiMixedTypes="0" containsString="0" containsNumber="1" minValue="0" maxValue="44.827586206896555"/>
    </cacheField>
    <cacheField name="平日90NOK_誇張回答割戻" numFmtId="178">
      <sharedItems containsSemiMixedTypes="0" containsString="0" containsNumber="1" minValue="0" maxValue="34.482758620689658"/>
    </cacheField>
    <cacheField name="平日100NOK_誇張回答割戻" numFmtId="178">
      <sharedItems containsSemiMixedTypes="0" containsString="0" containsNumber="1" minValue="0" maxValue="34.482758620689658"/>
    </cacheField>
    <cacheField name="平日110NOK_誇張回答割戻" numFmtId="178">
      <sharedItems containsSemiMixedTypes="0" containsString="0" containsNumber="1" minValue="0" maxValue="17.241379310344829"/>
    </cacheField>
    <cacheField name="平日120NOK_誇張回答割戻" numFmtId="178">
      <sharedItems containsSemiMixedTypes="0" containsString="0" containsNumber="1" minValue="0" maxValue="17.241379310344829"/>
    </cacheField>
    <cacheField name="平日130NOK_誇張回答割戻" numFmtId="178">
      <sharedItems containsSemiMixedTypes="0" containsString="0" containsNumber="1" minValue="0" maxValue="12.068965517241381"/>
    </cacheField>
    <cacheField name="平日140NOK_誇張回答割戻" numFmtId="178">
      <sharedItems containsSemiMixedTypes="0" containsString="0" containsNumber="1" minValue="0" maxValue="8.6206896551724146"/>
    </cacheField>
    <cacheField name="平日150NOK_誇張回答割戻" numFmtId="178">
      <sharedItems containsSemiMixedTypes="0" containsString="0" containsNumber="1" minValue="0" maxValue="5"/>
    </cacheField>
    <cacheField name="週末40NOK_誇張回答割戻" numFmtId="178">
      <sharedItems containsSemiMixedTypes="0" containsString="0" containsNumber="1" minValue="0" maxValue="60"/>
    </cacheField>
    <cacheField name="週末50NOK_誇張回答割戻" numFmtId="178">
      <sharedItems containsSemiMixedTypes="0" containsString="0" containsNumber="1" minValue="0" maxValue="60"/>
    </cacheField>
    <cacheField name="週末60NOK_誇張回答割戻" numFmtId="178">
      <sharedItems containsSemiMixedTypes="0" containsString="0" containsNumber="1" minValue="0" maxValue="50"/>
    </cacheField>
    <cacheField name="週末70NOK_誇張回答割戻" numFmtId="178">
      <sharedItems containsSemiMixedTypes="0" containsString="0" containsNumber="1" minValue="0" maxValue="50"/>
    </cacheField>
    <cacheField name="週末80NOK_誇張回答割戻" numFmtId="178">
      <sharedItems containsSemiMixedTypes="0" containsString="0" containsNumber="1" minValue="0" maxValue="44.827586206896555"/>
    </cacheField>
    <cacheField name="週末90NOK_誇張回答割戻" numFmtId="178">
      <sharedItems containsSemiMixedTypes="0" containsString="0" containsNumber="1" minValue="0" maxValue="43.103448275862071"/>
    </cacheField>
    <cacheField name="週末100NOK_誇張回答割戻" numFmtId="178">
      <sharedItems containsSemiMixedTypes="0" containsString="0" containsNumber="1" minValue="0" maxValue="34.482758620689658"/>
    </cacheField>
    <cacheField name="週末110NOK_誇張回答割戻" numFmtId="178">
      <sharedItems containsSemiMixedTypes="0" containsString="0" containsNumber="1" minValue="0" maxValue="34.482758620689658"/>
    </cacheField>
    <cacheField name="週末120NOK_誇張回答割戻" numFmtId="178">
      <sharedItems containsSemiMixedTypes="0" containsString="0" containsNumber="1" minValue="0" maxValue="31.03448275862069"/>
    </cacheField>
    <cacheField name="週末130NOK_誇張回答割戻" numFmtId="178">
      <sharedItems containsSemiMixedTypes="0" containsString="0" containsNumber="1" minValue="0" maxValue="25.862068965517242"/>
    </cacheField>
    <cacheField name="週末140NOK_誇張回答割戻" numFmtId="178">
      <sharedItems containsSemiMixedTypes="0" containsString="0" containsNumber="1" minValue="0" maxValue="25.862068965517242"/>
    </cacheField>
    <cacheField name="週末150NOK_誇張回答割戻" numFmtId="178">
      <sharedItems containsSemiMixedTypes="0" containsString="0" containsNumber="1" minValue="0" maxValue="17.2413793103448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太宰潮" refreshedDate="45867.839291319448" createdVersion="6" refreshedVersion="8" minRefreshableVersion="3" recordCount="192" xr:uid="{228EB318-2FD0-4928-8BC7-D820C1F1752C}">
  <cacheSource type="worksheet">
    <worksheetSource ref="A1:AJ193" sheet="需要シフト"/>
  </cacheSource>
  <cacheFields count="36">
    <cacheField name="平日40NOK" numFmtId="178">
      <sharedItems containsSemiMixedTypes="0" containsString="0" containsNumber="1" minValue="0" maxValue="44.827586206896555"/>
    </cacheField>
    <cacheField name="平日50NOK" numFmtId="178">
      <sharedItems containsSemiMixedTypes="0" containsString="0" containsNumber="1" minValue="0" maxValue="44.827586206896555"/>
    </cacheField>
    <cacheField name="平日60NOK" numFmtId="178">
      <sharedItems containsSemiMixedTypes="0" containsString="0" containsNumber="1" minValue="0" maxValue="44.827586206896555"/>
    </cacheField>
    <cacheField name="平日70NOK" numFmtId="178">
      <sharedItems containsSemiMixedTypes="0" containsString="0" containsNumber="1" minValue="0" maxValue="44.827586206896555"/>
    </cacheField>
    <cacheField name="平日80NOK" numFmtId="178">
      <sharedItems containsSemiMixedTypes="0" containsString="0" containsNumber="1" minValue="0" maxValue="44.827586206896555"/>
    </cacheField>
    <cacheField name="平日90NOK" numFmtId="178">
      <sharedItems containsSemiMixedTypes="0" containsString="0" containsNumber="1" minValue="0" maxValue="34.482758620689658"/>
    </cacheField>
    <cacheField name="平日100NOK" numFmtId="178">
      <sharedItems containsSemiMixedTypes="0" containsString="0" containsNumber="1" minValue="0" maxValue="34.482758620689658"/>
    </cacheField>
    <cacheField name="平日110NOK" numFmtId="178">
      <sharedItems containsSemiMixedTypes="0" containsString="0" containsNumber="1" minValue="0" maxValue="17.241379310344829"/>
    </cacheField>
    <cacheField name="平日120NOK" numFmtId="178">
      <sharedItems containsSemiMixedTypes="0" containsString="0" containsNumber="1" minValue="0" maxValue="17.241379310344829"/>
    </cacheField>
    <cacheField name="平日130NOK" numFmtId="178">
      <sharedItems containsSemiMixedTypes="0" containsString="0" containsNumber="1" minValue="0" maxValue="12.068965517241381"/>
    </cacheField>
    <cacheField name="平日140NOK" numFmtId="178">
      <sharedItems containsSemiMixedTypes="0" containsString="0" containsNumber="1" minValue="0" maxValue="8.6206896551724146"/>
    </cacheField>
    <cacheField name="平日150NOK" numFmtId="178">
      <sharedItems containsSemiMixedTypes="0" containsString="0" containsNumber="1" minValue="0" maxValue="5"/>
    </cacheField>
    <cacheField name="週末40NOK" numFmtId="178">
      <sharedItems containsSemiMixedTypes="0" containsString="0" containsNumber="1" minValue="0" maxValue="60"/>
    </cacheField>
    <cacheField name="週末50NOK" numFmtId="178">
      <sharedItems containsSemiMixedTypes="0" containsString="0" containsNumber="1" minValue="0" maxValue="60"/>
    </cacheField>
    <cacheField name="週末60NOK" numFmtId="178">
      <sharedItems containsSemiMixedTypes="0" containsString="0" containsNumber="1" minValue="0" maxValue="50"/>
    </cacheField>
    <cacheField name="週末70NOK" numFmtId="178">
      <sharedItems containsSemiMixedTypes="0" containsString="0" containsNumber="1" minValue="0" maxValue="50"/>
    </cacheField>
    <cacheField name="週末80NOK" numFmtId="178">
      <sharedItems containsSemiMixedTypes="0" containsString="0" containsNumber="1" minValue="0" maxValue="44.827586206896555"/>
    </cacheField>
    <cacheField name="週末90NOK" numFmtId="178">
      <sharedItems containsSemiMixedTypes="0" containsString="0" containsNumber="1" minValue="0" maxValue="43.103448275862071"/>
    </cacheField>
    <cacheField name="週末100NOK" numFmtId="178">
      <sharedItems containsSemiMixedTypes="0" containsString="0" containsNumber="1" minValue="0" maxValue="34.482758620689658"/>
    </cacheField>
    <cacheField name="週末110NOK" numFmtId="178">
      <sharedItems containsSemiMixedTypes="0" containsString="0" containsNumber="1" minValue="0" maxValue="34.482758620689658"/>
    </cacheField>
    <cacheField name="週末120NOK" numFmtId="178">
      <sharedItems containsSemiMixedTypes="0" containsString="0" containsNumber="1" minValue="0" maxValue="31.03448275862069"/>
    </cacheField>
    <cacheField name="週末130NOK" numFmtId="178">
      <sharedItems containsSemiMixedTypes="0" containsString="0" containsNumber="1" minValue="0" maxValue="25.862068965517242"/>
    </cacheField>
    <cacheField name="週末140NOK" numFmtId="178">
      <sharedItems containsSemiMixedTypes="0" containsString="0" containsNumber="1" minValue="0" maxValue="25.862068965517242"/>
    </cacheField>
    <cacheField name="週末150NOK" numFmtId="178">
      <sharedItems containsSemiMixedTypes="0" containsString="0" containsNumber="1" minValue="0" maxValue="17.241379310344829"/>
    </cacheField>
    <cacheField name="差分0" numFmtId="178">
      <sharedItems containsSemiMixedTypes="0" containsString="0" containsNumber="1" minValue="-16.5" maxValue="8.0740740740740744"/>
    </cacheField>
    <cacheField name="差分10" numFmtId="178">
      <sharedItems containsSemiMixedTypes="0" containsString="0" containsNumber="1" minValue="-12.545454545454545" maxValue="8.5656565656565657"/>
    </cacheField>
    <cacheField name="差分20" numFmtId="178">
      <sharedItems containsSemiMixedTypes="0" containsString="0" containsNumber="1" minValue="-10.000000000000002" maxValue="8.6222222222222218"/>
    </cacheField>
    <cacheField name="差分30" numFmtId="178">
      <sharedItems containsSemiMixedTypes="0" containsString="0" containsNumber="1" minValue="-7.9074074074074083" maxValue="8.6913580246913575"/>
    </cacheField>
    <cacheField name="差分40" numFmtId="178">
      <sharedItems containsSemiMixedTypes="0" containsString="0" containsNumber="1" minValue="-7.1458333333333321" maxValue="11.75"/>
    </cacheField>
    <cacheField name="差分50" numFmtId="178">
      <sharedItems containsSemiMixedTypes="0" containsString="0" containsNumber="1" minValue="-6.1666666666666661" maxValue="15.428571428571429"/>
    </cacheField>
    <cacheField name="差分60" numFmtId="178">
      <sharedItems containsSemiMixedTypes="0" containsString="0" containsNumber="1" minValue="-5.0555555555555562" maxValue="19"/>
    </cacheField>
    <cacheField name="差分70" numFmtId="178">
      <sharedItems containsSemiMixedTypes="0" containsString="0" containsNumber="1" minValue="-4.5999999999999996" maxValue="22.8"/>
    </cacheField>
    <cacheField name="差分80" numFmtId="178">
      <sharedItems containsSemiMixedTypes="0" containsString="0" containsNumber="1" minValue="-4.25" maxValue="26.5"/>
    </cacheField>
    <cacheField name="差分90" numFmtId="178">
      <sharedItems containsSemiMixedTypes="0" containsString="0" containsNumber="1" minValue="-3.6666666666666665" maxValue="30.666666666666668"/>
    </cacheField>
    <cacheField name="差分100" numFmtId="178">
      <sharedItems containsSemiMixedTypes="0" containsString="0" containsNumber="1" minValue="-3.5" maxValue="33"/>
    </cacheField>
    <cacheField name="差分110" numFmtId="178">
      <sharedItems containsSemiMixedTypes="0" containsString="0" containsNumber="1" minValue="-3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n v="1"/>
    <n v="1"/>
    <n v="41"/>
    <x v="0"/>
    <n v="1456"/>
    <n v="3"/>
    <n v="10"/>
    <n v="0"/>
    <n v="0"/>
    <n v="0"/>
    <n v="1"/>
    <n v="0"/>
    <n v="0"/>
    <n v="1"/>
    <n v="0"/>
    <n v="1"/>
    <n v="10"/>
    <n v="12"/>
    <n v="12"/>
    <n v="12"/>
    <n v="12"/>
    <n v="12"/>
    <n v="11"/>
    <n v="10"/>
    <n v="9"/>
    <n v="8"/>
    <n v="7"/>
    <n v="6"/>
    <n v="5"/>
    <n v="12"/>
    <n v="12"/>
    <n v="12"/>
    <n v="12"/>
    <n v="12"/>
    <n v="11"/>
    <n v="10"/>
    <n v="9"/>
    <n v="8"/>
    <n v="7"/>
    <n v="6"/>
    <n v="5"/>
    <n v="180"/>
    <n v="180"/>
    <n v="7"/>
    <n v="7"/>
    <n v="1"/>
    <n v="1"/>
    <n v="0"/>
    <n v="0"/>
    <n v="17"/>
    <n v="10"/>
    <n v="1.7"/>
    <n v="7.0588235294117645"/>
    <n v="7.0588235294117645"/>
    <n v="7.0588235294117645"/>
    <n v="7.0588235294117645"/>
    <n v="7.0588235294117645"/>
    <n v="6.4705882352941178"/>
    <n v="5.882352941176471"/>
    <n v="5.2941176470588234"/>
    <n v="4.7058823529411766"/>
    <n v="4.1176470588235299"/>
    <n v="3.5294117647058822"/>
    <n v="2.9411764705882355"/>
    <n v="7.0588235294117645"/>
    <n v="7.0588235294117645"/>
    <n v="7.0588235294117645"/>
    <n v="7.0588235294117645"/>
    <n v="7.0588235294117645"/>
    <n v="6.4705882352941178"/>
    <n v="5.882352941176471"/>
    <n v="5.2941176470588234"/>
    <n v="4.7058823529411766"/>
    <n v="4.1176470588235299"/>
    <n v="3.5294117647058822"/>
    <n v="2.9411764705882355"/>
  </r>
  <r>
    <n v="2"/>
    <n v="1"/>
    <n v="18"/>
    <x v="1"/>
    <n v="851"/>
    <n v="0"/>
    <n v="4"/>
    <n v="0"/>
    <n v="0"/>
    <n v="0"/>
    <n v="0"/>
    <n v="1"/>
    <n v="1"/>
    <n v="1"/>
    <n v="0"/>
    <n v="1"/>
    <n v="5"/>
    <n v="6"/>
    <n v="5"/>
    <n v="5"/>
    <n v="3"/>
    <n v="3"/>
    <n v="2"/>
    <n v="1"/>
    <n v="1"/>
    <n v="0"/>
    <n v="0"/>
    <n v="0"/>
    <n v="0"/>
    <n v="15"/>
    <n v="15"/>
    <n v="10"/>
    <n v="8"/>
    <n v="7"/>
    <n v="7"/>
    <n v="6"/>
    <n v="5"/>
    <n v="4"/>
    <n v="4"/>
    <n v="4"/>
    <n v="4"/>
    <n v="110"/>
    <n v="150"/>
    <n v="6"/>
    <n v="11"/>
    <n v="1"/>
    <n v="1"/>
    <n v="0"/>
    <n v="0"/>
    <n v="5"/>
    <n v="4"/>
    <n v="1.25"/>
    <n v="4.8"/>
    <n v="4"/>
    <n v="4"/>
    <n v="2.4"/>
    <n v="2.4"/>
    <n v="1.6"/>
    <n v="0.8"/>
    <n v="0.8"/>
    <n v="0"/>
    <n v="0"/>
    <n v="0"/>
    <n v="0"/>
    <n v="12"/>
    <n v="12"/>
    <n v="8"/>
    <n v="6.4"/>
    <n v="5.6"/>
    <n v="5.6"/>
    <n v="4.8"/>
    <n v="4"/>
    <n v="3.2"/>
    <n v="3.2"/>
    <n v="3.2"/>
    <n v="3.2"/>
  </r>
  <r>
    <n v="3"/>
    <n v="0"/>
    <n v="23"/>
    <x v="1"/>
    <n v="873"/>
    <n v="0"/>
    <n v="4"/>
    <n v="0"/>
    <n v="0"/>
    <n v="0"/>
    <n v="0"/>
    <n v="0"/>
    <n v="0"/>
    <n v="0"/>
    <n v="1"/>
    <n v="1"/>
    <n v="7"/>
    <n v="6"/>
    <n v="6"/>
    <n v="4"/>
    <n v="4"/>
    <n v="4"/>
    <n v="2"/>
    <n v="2"/>
    <n v="2"/>
    <n v="2"/>
    <n v="2"/>
    <n v="1"/>
    <n v="1"/>
    <n v="6"/>
    <n v="6"/>
    <n v="4"/>
    <n v="4"/>
    <n v="4"/>
    <n v="2"/>
    <n v="2"/>
    <n v="2"/>
    <n v="2"/>
    <n v="2"/>
    <n v="2"/>
    <n v="2"/>
    <n v="200"/>
    <n v="200"/>
    <n v="5"/>
    <n v="4"/>
    <n v="1"/>
    <n v="1"/>
    <n v="0"/>
    <n v="0"/>
    <n v="4"/>
    <n v="4"/>
    <n v="1"/>
    <n v="6"/>
    <n v="6"/>
    <n v="4"/>
    <n v="4"/>
    <n v="4"/>
    <n v="2"/>
    <n v="2"/>
    <n v="2"/>
    <n v="2"/>
    <n v="2"/>
    <n v="1"/>
    <n v="1"/>
    <n v="6"/>
    <n v="6"/>
    <n v="4"/>
    <n v="4"/>
    <n v="4"/>
    <n v="2"/>
    <n v="2"/>
    <n v="2"/>
    <n v="2"/>
    <n v="2"/>
    <n v="2"/>
    <n v="2"/>
  </r>
  <r>
    <n v="4"/>
    <n v="1"/>
    <n v="20"/>
    <x v="2"/>
    <n v="2618"/>
    <n v="1"/>
    <n v="12"/>
    <n v="0"/>
    <n v="0"/>
    <n v="0"/>
    <n v="0"/>
    <n v="0"/>
    <n v="0"/>
    <n v="0"/>
    <n v="1"/>
    <n v="1"/>
    <n v="8"/>
    <n v="5"/>
    <n v="5"/>
    <n v="5"/>
    <n v="5"/>
    <n v="5"/>
    <n v="4"/>
    <n v="3"/>
    <n v="2"/>
    <n v="1"/>
    <n v="0"/>
    <n v="0"/>
    <n v="0"/>
    <n v="10"/>
    <n v="10"/>
    <n v="10"/>
    <n v="10"/>
    <n v="10"/>
    <n v="9"/>
    <n v="8"/>
    <n v="7"/>
    <n v="5"/>
    <n v="5"/>
    <n v="4"/>
    <n v="4"/>
    <n v="130"/>
    <n v="150"/>
    <n v="5"/>
    <n v="6"/>
    <n v="1"/>
    <n v="1"/>
    <n v="0"/>
    <n v="0"/>
    <n v="7.5"/>
    <n v="12"/>
    <n v="0.625"/>
    <n v="8"/>
    <n v="8"/>
    <n v="8"/>
    <n v="8"/>
    <n v="8"/>
    <n v="6.4"/>
    <n v="4.8"/>
    <n v="3.2"/>
    <n v="1.6"/>
    <n v="0"/>
    <n v="0"/>
    <n v="0"/>
    <n v="16"/>
    <n v="16"/>
    <n v="16"/>
    <n v="16"/>
    <n v="16"/>
    <n v="14.4"/>
    <n v="12.8"/>
    <n v="11.2"/>
    <n v="8"/>
    <n v="8"/>
    <n v="6.4"/>
    <n v="6.4"/>
  </r>
  <r>
    <n v="5"/>
    <n v="0"/>
    <n v="24"/>
    <x v="2"/>
    <n v="2611"/>
    <n v="1"/>
    <n v="9"/>
    <n v="0"/>
    <n v="0"/>
    <n v="0"/>
    <n v="0"/>
    <n v="0"/>
    <n v="0"/>
    <n v="0"/>
    <n v="1"/>
    <n v="1"/>
    <n v="8"/>
    <n v="5"/>
    <n v="5"/>
    <n v="5"/>
    <n v="5"/>
    <n v="4"/>
    <n v="4"/>
    <n v="3"/>
    <n v="3"/>
    <n v="3"/>
    <n v="2"/>
    <n v="1"/>
    <n v="1"/>
    <n v="10"/>
    <n v="10"/>
    <n v="10"/>
    <n v="9"/>
    <n v="8"/>
    <n v="7"/>
    <n v="6"/>
    <n v="6"/>
    <n v="6"/>
    <n v="5"/>
    <n v="4"/>
    <n v="3"/>
    <n v="150"/>
    <n v="160"/>
    <n v="4"/>
    <n v="7"/>
    <n v="1"/>
    <n v="1"/>
    <n v="0"/>
    <n v="0"/>
    <n v="9"/>
    <n v="9"/>
    <n v="1"/>
    <n v="5"/>
    <n v="5"/>
    <n v="5"/>
    <n v="5"/>
    <n v="4"/>
    <n v="4"/>
    <n v="3"/>
    <n v="3"/>
    <n v="3"/>
    <n v="2"/>
    <n v="1"/>
    <n v="1"/>
    <n v="10"/>
    <n v="10"/>
    <n v="10"/>
    <n v="9"/>
    <n v="8"/>
    <n v="7"/>
    <n v="6"/>
    <n v="6"/>
    <n v="6"/>
    <n v="5"/>
    <n v="4"/>
    <n v="3"/>
  </r>
  <r>
    <n v="6"/>
    <n v="1"/>
    <n v="20"/>
    <x v="2"/>
    <n v="2838"/>
    <n v="2"/>
    <n v="10"/>
    <n v="0"/>
    <n v="0"/>
    <n v="0"/>
    <n v="0"/>
    <n v="1"/>
    <n v="1"/>
    <n v="0"/>
    <n v="0"/>
    <n v="2"/>
    <n v="6"/>
    <n v="2"/>
    <n v="2"/>
    <n v="2"/>
    <n v="2"/>
    <n v="2"/>
    <n v="2"/>
    <n v="2"/>
    <n v="2"/>
    <n v="2"/>
    <n v="0"/>
    <n v="0"/>
    <n v="0"/>
    <n v="10"/>
    <n v="10"/>
    <n v="8"/>
    <n v="8"/>
    <n v="8"/>
    <n v="8"/>
    <n v="8"/>
    <n v="8"/>
    <n v="8"/>
    <n v="6"/>
    <n v="6"/>
    <n v="5"/>
    <n v="120"/>
    <n v="150"/>
    <n v="2"/>
    <n v="5"/>
    <n v="1"/>
    <n v="1"/>
    <n v="0"/>
    <n v="0"/>
    <n v="10"/>
    <n v="10"/>
    <n v="1"/>
    <n v="2"/>
    <n v="2"/>
    <n v="2"/>
    <n v="2"/>
    <n v="2"/>
    <n v="2"/>
    <n v="2"/>
    <n v="2"/>
    <n v="2"/>
    <n v="0"/>
    <n v="0"/>
    <n v="0"/>
    <n v="10"/>
    <n v="10"/>
    <n v="8"/>
    <n v="8"/>
    <n v="8"/>
    <n v="8"/>
    <n v="8"/>
    <n v="8"/>
    <n v="8"/>
    <n v="6"/>
    <n v="6"/>
    <n v="5"/>
  </r>
  <r>
    <n v="7"/>
    <n v="1"/>
    <n v="20"/>
    <x v="0"/>
    <n v="2839"/>
    <n v="2"/>
    <n v="10"/>
    <n v="0"/>
    <n v="0"/>
    <n v="0"/>
    <n v="0"/>
    <n v="1"/>
    <n v="1"/>
    <n v="0"/>
    <n v="0"/>
    <n v="2"/>
    <n v="6"/>
    <n v="2"/>
    <n v="2"/>
    <n v="2"/>
    <n v="2"/>
    <n v="2"/>
    <n v="2"/>
    <n v="2"/>
    <n v="2"/>
    <n v="2"/>
    <n v="0"/>
    <n v="0"/>
    <n v="0"/>
    <n v="10"/>
    <n v="10"/>
    <n v="8"/>
    <n v="8"/>
    <n v="8"/>
    <n v="8"/>
    <n v="8"/>
    <n v="8"/>
    <n v="8"/>
    <n v="5"/>
    <n v="5"/>
    <n v="5"/>
    <n v="120"/>
    <n v="150"/>
    <n v="2"/>
    <n v="5"/>
    <n v="1"/>
    <n v="1"/>
    <n v="0"/>
    <n v="0"/>
    <n v="10"/>
    <n v="10"/>
    <n v="1"/>
    <n v="2"/>
    <n v="2"/>
    <n v="2"/>
    <n v="2"/>
    <n v="2"/>
    <n v="2"/>
    <n v="2"/>
    <n v="2"/>
    <n v="2"/>
    <n v="0"/>
    <n v="0"/>
    <n v="0"/>
    <n v="10"/>
    <n v="10"/>
    <n v="8"/>
    <n v="8"/>
    <n v="8"/>
    <n v="8"/>
    <n v="8"/>
    <n v="8"/>
    <n v="8"/>
    <n v="5"/>
    <n v="5"/>
    <n v="5"/>
  </r>
  <r>
    <n v="8"/>
    <n v="0"/>
    <n v="30"/>
    <x v="3"/>
    <n v="2670"/>
    <n v="2"/>
    <n v="10"/>
    <n v="0"/>
    <n v="0"/>
    <n v="0"/>
    <n v="0"/>
    <n v="0"/>
    <n v="0"/>
    <n v="0"/>
    <n v="1"/>
    <n v="2"/>
    <n v="8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200"/>
    <n v="200"/>
    <n v="0"/>
    <n v="0"/>
    <n v="1"/>
    <n v="1"/>
    <n v="0"/>
    <n v="0"/>
    <n v="10"/>
    <n v="10"/>
    <n v="1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n v="9"/>
    <n v="0"/>
    <n v="21"/>
    <x v="1"/>
    <n v="2609"/>
    <n v="0"/>
    <n v="5"/>
    <n v="0"/>
    <n v="0"/>
    <n v="0"/>
    <n v="0"/>
    <n v="1"/>
    <n v="1"/>
    <n v="1"/>
    <n v="0"/>
    <n v="2"/>
    <n v="6"/>
    <n v="15"/>
    <n v="10"/>
    <n v="5"/>
    <n v="5"/>
    <n v="4"/>
    <n v="3"/>
    <n v="2"/>
    <n v="1"/>
    <n v="1"/>
    <n v="1"/>
    <n v="1"/>
    <n v="1"/>
    <n v="20"/>
    <n v="15"/>
    <n v="13"/>
    <n v="10"/>
    <n v="10"/>
    <n v="8"/>
    <n v="8"/>
    <n v="6"/>
    <n v="6"/>
    <n v="5"/>
    <n v="5"/>
    <n v="5"/>
    <n v="200"/>
    <n v="230"/>
    <n v="14"/>
    <n v="15"/>
    <n v="1"/>
    <n v="1"/>
    <n v="0"/>
    <n v="0"/>
    <n v="7"/>
    <n v="5"/>
    <n v="1.4"/>
    <n v="10.714285714285715"/>
    <n v="7.1428571428571432"/>
    <n v="3.5714285714285716"/>
    <n v="3.5714285714285716"/>
    <n v="2.8571428571428572"/>
    <n v="2.1428571428571428"/>
    <n v="1.4285714285714286"/>
    <n v="0.7142857142857143"/>
    <n v="0.7142857142857143"/>
    <n v="0.7142857142857143"/>
    <n v="0.7142857142857143"/>
    <n v="0.7142857142857143"/>
    <n v="14.285714285714286"/>
    <n v="10.714285714285715"/>
    <n v="9.2857142857142865"/>
    <n v="7.1428571428571432"/>
    <n v="7.1428571428571432"/>
    <n v="5.7142857142857144"/>
    <n v="5.7142857142857144"/>
    <n v="4.2857142857142856"/>
    <n v="4.2857142857142856"/>
    <n v="3.5714285714285716"/>
    <n v="3.5714285714285716"/>
    <n v="3.5714285714285716"/>
  </r>
  <r>
    <n v="10"/>
    <n v="0"/>
    <n v="21"/>
    <x v="1"/>
    <n v="2619"/>
    <n v="1"/>
    <n v="3"/>
    <n v="0"/>
    <n v="0"/>
    <n v="0"/>
    <n v="0"/>
    <n v="0"/>
    <n v="0"/>
    <n v="0"/>
    <n v="1"/>
    <n v="1"/>
    <n v="8"/>
    <n v="5"/>
    <n v="4"/>
    <n v="3"/>
    <n v="3"/>
    <n v="3"/>
    <n v="2"/>
    <n v="1"/>
    <n v="0"/>
    <n v="0"/>
    <n v="0"/>
    <n v="0"/>
    <n v="0"/>
    <n v="6"/>
    <n v="5"/>
    <n v="5"/>
    <n v="5"/>
    <n v="5"/>
    <n v="3"/>
    <n v="2"/>
    <n v="1"/>
    <n v="1"/>
    <n v="0"/>
    <n v="0"/>
    <n v="0"/>
    <n v="100"/>
    <n v="120"/>
    <n v="5"/>
    <n v="6"/>
    <n v="1"/>
    <n v="1"/>
    <n v="0"/>
    <n v="0"/>
    <n v="1"/>
    <n v="3"/>
    <n v="0.33333333333333331"/>
    <n v="15"/>
    <n v="12"/>
    <n v="9"/>
    <n v="9"/>
    <n v="9"/>
    <n v="6"/>
    <n v="3"/>
    <n v="0"/>
    <n v="0"/>
    <n v="0"/>
    <n v="0"/>
    <n v="0"/>
    <n v="18"/>
    <n v="15"/>
    <n v="15"/>
    <n v="15"/>
    <n v="15"/>
    <n v="9"/>
    <n v="6"/>
    <n v="3"/>
    <n v="3"/>
    <n v="0"/>
    <n v="0"/>
    <n v="0"/>
  </r>
  <r>
    <n v="11"/>
    <n v="1"/>
    <n v="23"/>
    <x v="1"/>
    <n v="2619"/>
    <n v="0"/>
    <n v="4"/>
    <n v="0"/>
    <n v="0"/>
    <n v="0"/>
    <n v="0"/>
    <n v="1"/>
    <n v="1"/>
    <n v="1"/>
    <n v="0"/>
    <n v="1"/>
    <n v="7"/>
    <n v="2"/>
    <n v="2"/>
    <n v="2"/>
    <n v="2"/>
    <n v="1"/>
    <n v="0"/>
    <n v="0"/>
    <n v="0"/>
    <n v="0"/>
    <n v="0"/>
    <n v="0"/>
    <n v="0"/>
    <n v="5"/>
    <n v="5"/>
    <n v="5"/>
    <n v="5"/>
    <n v="5"/>
    <n v="5"/>
    <n v="4"/>
    <n v="4"/>
    <n v="3"/>
    <n v="1"/>
    <n v="0"/>
    <n v="0"/>
    <n v="80"/>
    <n v="130"/>
    <n v="2"/>
    <n v="5"/>
    <n v="1"/>
    <n v="1"/>
    <n v="0"/>
    <n v="0"/>
    <n v="3.5"/>
    <n v="4"/>
    <n v="0.875"/>
    <n v="2.2857142857142856"/>
    <n v="2.2857142857142856"/>
    <n v="2.2857142857142856"/>
    <n v="2.2857142857142856"/>
    <n v="1.1428571428571428"/>
    <n v="0"/>
    <n v="0"/>
    <n v="0"/>
    <n v="0"/>
    <n v="0"/>
    <n v="0"/>
    <n v="0"/>
    <n v="5.7142857142857144"/>
    <n v="5.7142857142857144"/>
    <n v="5.7142857142857144"/>
    <n v="5.7142857142857144"/>
    <n v="5.7142857142857144"/>
    <n v="5.7142857142857144"/>
    <n v="4.5714285714285712"/>
    <n v="4.5714285714285712"/>
    <n v="3.4285714285714284"/>
    <n v="1.1428571428571428"/>
    <n v="0"/>
    <n v="0"/>
  </r>
  <r>
    <n v="12"/>
    <n v="1"/>
    <n v="22"/>
    <x v="4"/>
    <n v="2315"/>
    <n v="1"/>
    <n v="12"/>
    <n v="0"/>
    <n v="0"/>
    <n v="0"/>
    <n v="0"/>
    <n v="1"/>
    <n v="1"/>
    <n v="0"/>
    <n v="0"/>
    <n v="1"/>
    <n v="7"/>
    <n v="20"/>
    <n v="10"/>
    <n v="10"/>
    <n v="5"/>
    <n v="2"/>
    <n v="2"/>
    <n v="2"/>
    <n v="2"/>
    <n v="1"/>
    <n v="1"/>
    <n v="1"/>
    <n v="1"/>
    <n v="20"/>
    <n v="20"/>
    <n v="20"/>
    <n v="10"/>
    <n v="10"/>
    <n v="10"/>
    <n v="9"/>
    <n v="8"/>
    <n v="7"/>
    <n v="1"/>
    <n v="1"/>
    <n v="1"/>
    <n v="150"/>
    <n v="150"/>
    <n v="19"/>
    <n v="19"/>
    <n v="1"/>
    <n v="1"/>
    <n v="0"/>
    <n v="0"/>
    <n v="9"/>
    <n v="12"/>
    <n v="0.75"/>
    <n v="26.666666666666668"/>
    <n v="13.333333333333334"/>
    <n v="13.333333333333334"/>
    <n v="6.666666666666667"/>
    <n v="2.6666666666666665"/>
    <n v="2.6666666666666665"/>
    <n v="2.6666666666666665"/>
    <n v="2.6666666666666665"/>
    <n v="1.3333333333333333"/>
    <n v="1.3333333333333333"/>
    <n v="1.3333333333333333"/>
    <n v="1.3333333333333333"/>
    <n v="26.666666666666668"/>
    <n v="26.666666666666668"/>
    <n v="26.666666666666668"/>
    <n v="13.333333333333334"/>
    <n v="13.333333333333334"/>
    <n v="13.333333333333334"/>
    <n v="12"/>
    <n v="10.666666666666666"/>
    <n v="9.3333333333333339"/>
    <n v="1.3333333333333333"/>
    <n v="1.3333333333333333"/>
    <n v="1.3333333333333333"/>
  </r>
  <r>
    <n v="13"/>
    <n v="0"/>
    <n v="20"/>
    <x v="4"/>
    <n v="2608"/>
    <n v="1"/>
    <n v="15"/>
    <n v="0"/>
    <n v="0"/>
    <n v="0"/>
    <n v="1"/>
    <n v="1"/>
    <n v="1"/>
    <n v="1"/>
    <n v="0"/>
    <n v="1"/>
    <n v="7"/>
    <n v="10"/>
    <n v="10"/>
    <n v="5"/>
    <n v="5"/>
    <n v="5"/>
    <n v="5"/>
    <n v="4"/>
    <n v="3"/>
    <n v="3"/>
    <n v="3"/>
    <n v="2"/>
    <n v="1"/>
    <n v="10"/>
    <n v="10"/>
    <n v="10"/>
    <n v="10"/>
    <n v="10"/>
    <n v="10"/>
    <n v="9"/>
    <n v="9"/>
    <n v="9"/>
    <n v="9"/>
    <n v="8"/>
    <n v="5"/>
    <n v="150"/>
    <n v="150"/>
    <n v="9"/>
    <n v="5"/>
    <n v="1"/>
    <n v="1"/>
    <n v="0"/>
    <n v="0"/>
    <n v="12"/>
    <n v="15"/>
    <n v="0.8"/>
    <n v="12.5"/>
    <n v="12.5"/>
    <n v="6.25"/>
    <n v="6.25"/>
    <n v="6.25"/>
    <n v="6.25"/>
    <n v="5"/>
    <n v="3.75"/>
    <n v="3.75"/>
    <n v="3.75"/>
    <n v="2.5"/>
    <n v="1.25"/>
    <n v="12.5"/>
    <n v="12.5"/>
    <n v="12.5"/>
    <n v="12.5"/>
    <n v="12.5"/>
    <n v="12.5"/>
    <n v="11.25"/>
    <n v="11.25"/>
    <n v="11.25"/>
    <n v="11.25"/>
    <n v="10"/>
    <n v="6.25"/>
  </r>
  <r>
    <n v="14"/>
    <n v="0"/>
    <n v="20"/>
    <x v="4"/>
    <n v="2609"/>
    <n v="0"/>
    <n v="5"/>
    <n v="0"/>
    <n v="0"/>
    <n v="0"/>
    <n v="0"/>
    <n v="0"/>
    <n v="0"/>
    <n v="0"/>
    <n v="1"/>
    <n v="1"/>
    <n v="7"/>
    <n v="2"/>
    <n v="2"/>
    <n v="2"/>
    <n v="2"/>
    <n v="2"/>
    <n v="2"/>
    <n v="2"/>
    <n v="2"/>
    <n v="2"/>
    <n v="1"/>
    <n v="1"/>
    <n v="1"/>
    <n v="3"/>
    <n v="3"/>
    <n v="3"/>
    <n v="3"/>
    <n v="3"/>
    <n v="3"/>
    <n v="3"/>
    <n v="3"/>
    <n v="2"/>
    <n v="2"/>
    <n v="2"/>
    <n v="2"/>
    <n v="200"/>
    <n v="200"/>
    <n v="1"/>
    <n v="1"/>
    <n v="1"/>
    <n v="1"/>
    <n v="0"/>
    <n v="0"/>
    <n v="4.5"/>
    <n v="5"/>
    <n v="0.9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1.1111111111111112"/>
    <n v="1.1111111111111112"/>
    <n v="1.1111111111111112"/>
    <n v="3.333333333333333"/>
    <n v="3.333333333333333"/>
    <n v="3.333333333333333"/>
    <n v="3.333333333333333"/>
    <n v="3.333333333333333"/>
    <n v="3.333333333333333"/>
    <n v="3.333333333333333"/>
    <n v="3.333333333333333"/>
    <n v="2.2222222222222223"/>
    <n v="2.2222222222222223"/>
    <n v="2.2222222222222223"/>
    <n v="2.2222222222222223"/>
  </r>
  <r>
    <n v="15"/>
    <n v="0"/>
    <n v="19"/>
    <x v="1"/>
    <n v="2609"/>
    <n v="0"/>
    <n v="12"/>
    <n v="0"/>
    <n v="0"/>
    <n v="0"/>
    <n v="0"/>
    <n v="1"/>
    <n v="1"/>
    <n v="0"/>
    <n v="0"/>
    <n v="1"/>
    <n v="7"/>
    <n v="20"/>
    <n v="20"/>
    <n v="18"/>
    <n v="16"/>
    <n v="15"/>
    <n v="15"/>
    <n v="12"/>
    <n v="4"/>
    <n v="3"/>
    <n v="2"/>
    <n v="1"/>
    <n v="1"/>
    <n v="20"/>
    <n v="20"/>
    <n v="20"/>
    <n v="20"/>
    <n v="19"/>
    <n v="19"/>
    <n v="18"/>
    <n v="8"/>
    <n v="8"/>
    <n v="8"/>
    <n v="8"/>
    <n v="6"/>
    <n v="150"/>
    <n v="160"/>
    <n v="19"/>
    <n v="14"/>
    <n v="1"/>
    <n v="1"/>
    <n v="0"/>
    <n v="0"/>
    <n v="11.5"/>
    <n v="12"/>
    <n v="0.95833333333333337"/>
    <n v="20.869565217391305"/>
    <n v="20.869565217391305"/>
    <n v="18.782608695652172"/>
    <n v="16.695652173913043"/>
    <n v="15.652173913043478"/>
    <n v="15.652173913043478"/>
    <n v="12.521739130434781"/>
    <n v="4.1739130434782608"/>
    <n v="3.1304347826086953"/>
    <n v="2.0869565217391304"/>
    <n v="1.0434782608695652"/>
    <n v="1.0434782608695652"/>
    <n v="20.869565217391305"/>
    <n v="20.869565217391305"/>
    <n v="20.869565217391305"/>
    <n v="20.869565217391305"/>
    <n v="19.826086956521738"/>
    <n v="19.826086956521738"/>
    <n v="18.782608695652172"/>
    <n v="8.3478260869565215"/>
    <n v="8.3478260869565215"/>
    <n v="8.3478260869565215"/>
    <n v="8.3478260869565215"/>
    <n v="6.2608695652173907"/>
  </r>
  <r>
    <n v="16"/>
    <n v="0"/>
    <n v="20"/>
    <x v="4"/>
    <n v="2610"/>
    <n v="1"/>
    <n v="6"/>
    <n v="0"/>
    <n v="0"/>
    <n v="1"/>
    <n v="0"/>
    <n v="1"/>
    <n v="0"/>
    <n v="0"/>
    <n v="0"/>
    <n v="1"/>
    <n v="7"/>
    <n v="20"/>
    <n v="20"/>
    <n v="20"/>
    <n v="10"/>
    <n v="10"/>
    <n v="5"/>
    <n v="5"/>
    <n v="5"/>
    <n v="3"/>
    <n v="1"/>
    <n v="1"/>
    <n v="1"/>
    <n v="10"/>
    <n v="10"/>
    <n v="10"/>
    <n v="10"/>
    <n v="10"/>
    <n v="10"/>
    <n v="10"/>
    <n v="10"/>
    <n v="5"/>
    <n v="1"/>
    <n v="1"/>
    <n v="1"/>
    <n v="150"/>
    <n v="150"/>
    <n v="19"/>
    <n v="9"/>
    <n v="1"/>
    <n v="1"/>
    <n v="0"/>
    <n v="0"/>
    <n v="11.5"/>
    <n v="6"/>
    <n v="1.9166666666666667"/>
    <n v="10.434782608695652"/>
    <n v="10.434782608695652"/>
    <n v="10.434782608695652"/>
    <n v="5.2173913043478262"/>
    <n v="5.2173913043478262"/>
    <n v="2.6086956521739131"/>
    <n v="2.6086956521739131"/>
    <n v="2.6086956521739131"/>
    <n v="1.5652173913043477"/>
    <n v="0.52173913043478259"/>
    <n v="0.52173913043478259"/>
    <n v="0.52173913043478259"/>
    <n v="5.2173913043478262"/>
    <n v="5.2173913043478262"/>
    <n v="5.2173913043478262"/>
    <n v="5.2173913043478262"/>
    <n v="5.2173913043478262"/>
    <n v="5.2173913043478262"/>
    <n v="5.2173913043478262"/>
    <n v="5.2173913043478262"/>
    <n v="2.6086956521739131"/>
    <n v="0.52173913043478259"/>
    <n v="0.52173913043478259"/>
    <n v="0.52173913043478259"/>
  </r>
  <r>
    <n v="17"/>
    <n v="1"/>
    <n v="21"/>
    <x v="1"/>
    <n v="2624"/>
    <n v="0"/>
    <n v="5"/>
    <n v="0"/>
    <n v="0"/>
    <n v="0"/>
    <n v="0"/>
    <n v="1"/>
    <n v="1"/>
    <n v="0"/>
    <n v="0"/>
    <n v="1"/>
    <n v="5"/>
    <n v="12"/>
    <n v="9"/>
    <n v="9"/>
    <n v="5"/>
    <n v="5"/>
    <n v="5"/>
    <n v="4"/>
    <n v="2"/>
    <n v="2"/>
    <n v="1"/>
    <n v="0"/>
    <n v="0"/>
    <n v="15"/>
    <n v="10"/>
    <n v="10"/>
    <n v="10"/>
    <n v="10"/>
    <n v="10"/>
    <n v="5"/>
    <n v="5"/>
    <n v="5"/>
    <n v="5"/>
    <n v="4"/>
    <n v="4"/>
    <n v="130"/>
    <n v="150"/>
    <n v="12"/>
    <n v="11"/>
    <n v="1"/>
    <n v="1"/>
    <n v="0"/>
    <n v="0"/>
    <n v="7"/>
    <n v="5"/>
    <n v="1.4"/>
    <n v="8.5714285714285712"/>
    <n v="6.4285714285714288"/>
    <n v="6.4285714285714288"/>
    <n v="3.5714285714285716"/>
    <n v="3.5714285714285716"/>
    <n v="3.5714285714285716"/>
    <n v="2.8571428571428572"/>
    <n v="1.4285714285714286"/>
    <n v="1.4285714285714286"/>
    <n v="0.7142857142857143"/>
    <n v="0"/>
    <n v="0"/>
    <n v="10.714285714285715"/>
    <n v="7.1428571428571432"/>
    <n v="7.1428571428571432"/>
    <n v="7.1428571428571432"/>
    <n v="7.1428571428571432"/>
    <n v="7.1428571428571432"/>
    <n v="3.5714285714285716"/>
    <n v="3.5714285714285716"/>
    <n v="3.5714285714285716"/>
    <n v="3.5714285714285716"/>
    <n v="2.8571428571428572"/>
    <n v="2.8571428571428572"/>
  </r>
  <r>
    <n v="18"/>
    <n v="0"/>
    <n v="22"/>
    <x v="1"/>
    <n v="2609"/>
    <n v="1"/>
    <n v="4"/>
    <n v="0"/>
    <n v="0"/>
    <n v="0"/>
    <n v="0"/>
    <n v="0"/>
    <n v="0"/>
    <n v="0"/>
    <n v="1"/>
    <n v="0"/>
    <n v="6"/>
    <n v="14"/>
    <n v="12"/>
    <n v="11"/>
    <n v="10"/>
    <n v="9"/>
    <n v="8"/>
    <n v="7"/>
    <n v="6"/>
    <n v="0"/>
    <n v="0"/>
    <n v="0"/>
    <n v="0"/>
    <n v="14"/>
    <n v="12"/>
    <n v="11"/>
    <n v="10"/>
    <n v="10"/>
    <n v="8"/>
    <n v="7"/>
    <n v="6"/>
    <n v="6"/>
    <n v="5"/>
    <n v="5"/>
    <n v="4"/>
    <n v="110"/>
    <n v="150"/>
    <n v="14"/>
    <n v="10"/>
    <n v="1"/>
    <n v="1"/>
    <n v="0"/>
    <n v="0"/>
    <n v="9"/>
    <n v="4"/>
    <n v="2.25"/>
    <n v="6.2222222222222223"/>
    <n v="5.333333333333333"/>
    <n v="4.8888888888888893"/>
    <n v="4.4444444444444446"/>
    <n v="4"/>
    <n v="3.5555555555555554"/>
    <n v="3.1111111111111112"/>
    <n v="2.6666666666666665"/>
    <n v="0"/>
    <n v="0"/>
    <n v="0"/>
    <n v="0"/>
    <n v="6.2222222222222223"/>
    <n v="5.333333333333333"/>
    <n v="4.8888888888888893"/>
    <n v="4.4444444444444446"/>
    <n v="4.4444444444444446"/>
    <n v="3.5555555555555554"/>
    <n v="3.1111111111111112"/>
    <n v="2.6666666666666665"/>
    <n v="2.6666666666666665"/>
    <n v="2.2222222222222223"/>
    <n v="2.2222222222222223"/>
    <n v="1.7777777777777777"/>
  </r>
  <r>
    <n v="19"/>
    <n v="0"/>
    <n v="19"/>
    <x v="1"/>
    <n v="2618"/>
    <n v="0"/>
    <n v="4"/>
    <n v="0"/>
    <n v="0"/>
    <n v="0"/>
    <n v="0"/>
    <n v="0"/>
    <n v="0"/>
    <n v="1"/>
    <n v="0"/>
    <n v="2"/>
    <n v="7"/>
    <n v="4"/>
    <n v="3"/>
    <n v="3"/>
    <n v="2"/>
    <n v="2"/>
    <n v="1"/>
    <n v="1"/>
    <n v="1"/>
    <n v="0"/>
    <n v="0"/>
    <n v="0"/>
    <n v="0"/>
    <n v="4"/>
    <n v="4"/>
    <n v="3"/>
    <n v="2"/>
    <n v="2"/>
    <n v="2"/>
    <n v="2"/>
    <n v="1"/>
    <n v="1"/>
    <n v="1"/>
    <n v="1"/>
    <n v="1"/>
    <n v="110"/>
    <n v="180"/>
    <n v="4"/>
    <n v="3"/>
    <n v="1"/>
    <n v="1"/>
    <n v="0"/>
    <n v="0"/>
    <n v="1.5"/>
    <n v="4"/>
    <n v="0.375"/>
    <n v="10.666666666666666"/>
    <n v="8"/>
    <n v="8"/>
    <n v="5.333333333333333"/>
    <n v="5.333333333333333"/>
    <n v="2.6666666666666665"/>
    <n v="2.6666666666666665"/>
    <n v="2.6666666666666665"/>
    <n v="0"/>
    <n v="0"/>
    <n v="0"/>
    <n v="0"/>
    <n v="10.666666666666666"/>
    <n v="10.666666666666666"/>
    <n v="8"/>
    <n v="5.333333333333333"/>
    <n v="5.333333333333333"/>
    <n v="5.333333333333333"/>
    <n v="5.333333333333333"/>
    <n v="2.6666666666666665"/>
    <n v="2.6666666666666665"/>
    <n v="2.6666666666666665"/>
    <n v="2.6666666666666665"/>
    <n v="2.6666666666666665"/>
  </r>
  <r>
    <n v="20"/>
    <n v="1"/>
    <n v="21"/>
    <x v="1"/>
    <n v="2618"/>
    <s v="NA"/>
    <n v="30"/>
    <n v="0"/>
    <n v="1"/>
    <n v="1"/>
    <n v="0"/>
    <n v="0"/>
    <n v="1"/>
    <n v="0"/>
    <n v="0"/>
    <n v="1"/>
    <n v="8"/>
    <n v="15"/>
    <n v="10"/>
    <n v="10"/>
    <n v="10"/>
    <n v="10"/>
    <n v="10"/>
    <n v="10"/>
    <n v="10"/>
    <n v="5"/>
    <n v="2"/>
    <n v="1"/>
    <n v="1"/>
    <n v="20"/>
    <n v="20"/>
    <n v="20"/>
    <n v="20"/>
    <n v="20"/>
    <n v="20"/>
    <n v="20"/>
    <n v="20"/>
    <n v="15"/>
    <n v="15"/>
    <n v="10"/>
    <n v="5"/>
    <n v="150"/>
    <n v="170"/>
    <n v="14"/>
    <n v="15"/>
    <n v="1"/>
    <n v="1"/>
    <n v="0"/>
    <n v="0"/>
    <n v="25"/>
    <n v="30"/>
    <n v="0.83333333333333337"/>
    <n v="18"/>
    <n v="12"/>
    <n v="12"/>
    <n v="12"/>
    <n v="12"/>
    <n v="12"/>
    <n v="12"/>
    <n v="12"/>
    <n v="6"/>
    <n v="2.4"/>
    <n v="1.2"/>
    <n v="1.2"/>
    <n v="24"/>
    <n v="24"/>
    <n v="24"/>
    <n v="24"/>
    <n v="24"/>
    <n v="24"/>
    <n v="24"/>
    <n v="24"/>
    <n v="18"/>
    <n v="18"/>
    <n v="12"/>
    <n v="6"/>
  </r>
  <r>
    <n v="21"/>
    <n v="0"/>
    <n v="20"/>
    <x v="1"/>
    <n v="2615"/>
    <n v="0"/>
    <n v="10"/>
    <n v="0"/>
    <n v="0"/>
    <n v="0"/>
    <n v="1"/>
    <n v="0"/>
    <n v="0"/>
    <n v="1"/>
    <n v="0"/>
    <n v="1"/>
    <n v="8"/>
    <n v="5"/>
    <n v="4"/>
    <n v="4"/>
    <n v="4"/>
    <n v="3"/>
    <n v="2"/>
    <n v="2"/>
    <n v="0"/>
    <n v="0"/>
    <n v="0"/>
    <n v="0"/>
    <n v="0"/>
    <n v="10"/>
    <n v="10"/>
    <n v="10"/>
    <n v="10"/>
    <n v="10"/>
    <n v="10"/>
    <n v="8"/>
    <n v="4"/>
    <n v="2"/>
    <n v="0"/>
    <n v="0"/>
    <n v="0"/>
    <n v="100"/>
    <n v="120"/>
    <n v="5"/>
    <n v="10"/>
    <n v="1"/>
    <n v="1"/>
    <n v="0"/>
    <n v="0"/>
    <n v="3"/>
    <n v="10"/>
    <n v="0.3"/>
    <n v="16.666666666666668"/>
    <n v="13.333333333333334"/>
    <n v="13.333333333333334"/>
    <n v="13.333333333333334"/>
    <n v="10"/>
    <n v="6.666666666666667"/>
    <n v="6.666666666666667"/>
    <n v="0"/>
    <n v="0"/>
    <n v="0"/>
    <n v="0"/>
    <n v="0"/>
    <n v="33.333333333333336"/>
    <n v="33.333333333333336"/>
    <n v="33.333333333333336"/>
    <n v="33.333333333333336"/>
    <n v="33.333333333333336"/>
    <n v="33.333333333333336"/>
    <n v="26.666666666666668"/>
    <n v="13.333333333333334"/>
    <n v="6.666666666666667"/>
    <n v="0"/>
    <n v="0"/>
    <n v="0"/>
  </r>
  <r>
    <n v="22"/>
    <n v="1"/>
    <n v="21"/>
    <x v="4"/>
    <n v="2613"/>
    <n v="0"/>
    <n v="2"/>
    <n v="0"/>
    <n v="0"/>
    <n v="0"/>
    <n v="0"/>
    <n v="1"/>
    <n v="1"/>
    <n v="1"/>
    <n v="0"/>
    <n v="1"/>
    <n v="7"/>
    <n v="2"/>
    <n v="2"/>
    <n v="2"/>
    <n v="2"/>
    <n v="2"/>
    <n v="2"/>
    <n v="2"/>
    <n v="1"/>
    <n v="1"/>
    <n v="0"/>
    <n v="0"/>
    <n v="0"/>
    <n v="3"/>
    <n v="3"/>
    <n v="3"/>
    <n v="3"/>
    <n v="3"/>
    <n v="3"/>
    <n v="3"/>
    <n v="2"/>
    <n v="2"/>
    <n v="1"/>
    <n v="0"/>
    <n v="0"/>
    <n v="120"/>
    <n v="130"/>
    <n v="2"/>
    <n v="3"/>
    <n v="1"/>
    <n v="1"/>
    <n v="0"/>
    <n v="0"/>
    <n v="3"/>
    <n v="2"/>
    <n v="1.5"/>
    <n v="1.3333333333333333"/>
    <n v="1.3333333333333333"/>
    <n v="1.3333333333333333"/>
    <n v="1.3333333333333333"/>
    <n v="1.3333333333333333"/>
    <n v="1.3333333333333333"/>
    <n v="1.3333333333333333"/>
    <n v="0.66666666666666663"/>
    <n v="0.66666666666666663"/>
    <n v="0"/>
    <n v="0"/>
    <n v="0"/>
    <n v="2"/>
    <n v="2"/>
    <n v="2"/>
    <n v="2"/>
    <n v="2"/>
    <n v="2"/>
    <n v="2"/>
    <n v="1.3333333333333333"/>
    <n v="1.3333333333333333"/>
    <n v="0.66666666666666663"/>
    <n v="0"/>
    <n v="0"/>
  </r>
  <r>
    <n v="23"/>
    <n v="1"/>
    <n v="20"/>
    <x v="1"/>
    <n v="7732"/>
    <n v="0"/>
    <n v="2"/>
    <n v="0"/>
    <n v="0"/>
    <n v="0"/>
    <n v="0"/>
    <n v="1"/>
    <n v="1"/>
    <n v="1"/>
    <n v="0"/>
    <n v="1"/>
    <n v="7"/>
    <n v="2"/>
    <n v="2"/>
    <n v="2"/>
    <n v="2"/>
    <n v="2"/>
    <n v="2"/>
    <n v="2"/>
    <n v="2"/>
    <n v="2"/>
    <n v="2"/>
    <n v="2"/>
    <n v="2"/>
    <n v="5"/>
    <n v="5"/>
    <n v="5"/>
    <n v="5"/>
    <n v="4"/>
    <n v="4"/>
    <n v="4"/>
    <n v="3"/>
    <n v="3"/>
    <n v="2"/>
    <n v="2"/>
    <n v="2"/>
    <n v="150"/>
    <n v="150"/>
    <n v="0"/>
    <n v="3"/>
    <n v="1"/>
    <n v="1"/>
    <n v="0"/>
    <n v="0"/>
    <n v="5"/>
    <n v="2"/>
    <n v="2.5"/>
    <n v="0.8"/>
    <n v="0.8"/>
    <n v="0.8"/>
    <n v="0.8"/>
    <n v="0.8"/>
    <n v="0.8"/>
    <n v="0.8"/>
    <n v="0.8"/>
    <n v="0.8"/>
    <n v="0.8"/>
    <n v="0.8"/>
    <n v="0.8"/>
    <n v="2"/>
    <n v="2"/>
    <n v="2"/>
    <n v="2"/>
    <n v="1.6"/>
    <n v="1.6"/>
    <n v="1.6"/>
    <n v="1.2"/>
    <n v="1.2"/>
    <n v="0.8"/>
    <n v="0.8"/>
    <n v="0.8"/>
  </r>
  <r>
    <n v="24"/>
    <n v="0"/>
    <n v="19"/>
    <x v="1"/>
    <n v="2386"/>
    <n v="0"/>
    <n v="3"/>
    <n v="0"/>
    <n v="0"/>
    <n v="0"/>
    <n v="0"/>
    <n v="1"/>
    <n v="1"/>
    <n v="0"/>
    <n v="0"/>
    <n v="1"/>
    <n v="7"/>
    <n v="7"/>
    <n v="7"/>
    <n v="6"/>
    <n v="5"/>
    <n v="5"/>
    <n v="4"/>
    <n v="2"/>
    <n v="1"/>
    <n v="1"/>
    <n v="0"/>
    <n v="0"/>
    <n v="0"/>
    <n v="9"/>
    <n v="9"/>
    <n v="9"/>
    <n v="8"/>
    <n v="7"/>
    <n v="7"/>
    <n v="5"/>
    <n v="4"/>
    <n v="3"/>
    <n v="3"/>
    <n v="2"/>
    <n v="2"/>
    <n v="120"/>
    <n v="200"/>
    <n v="7"/>
    <n v="7"/>
    <n v="1"/>
    <n v="1"/>
    <n v="0"/>
    <n v="0"/>
    <n v="4.5"/>
    <n v="3"/>
    <n v="1.5"/>
    <n v="4.666666666666667"/>
    <n v="4.666666666666667"/>
    <n v="4"/>
    <n v="3.3333333333333335"/>
    <n v="3.3333333333333335"/>
    <n v="2.6666666666666665"/>
    <n v="1.3333333333333333"/>
    <n v="0.66666666666666663"/>
    <n v="0.66666666666666663"/>
    <n v="0"/>
    <n v="0"/>
    <n v="0"/>
    <n v="6"/>
    <n v="6"/>
    <n v="6"/>
    <n v="5.333333333333333"/>
    <n v="4.666666666666667"/>
    <n v="4.666666666666667"/>
    <n v="3.3333333333333335"/>
    <n v="2.6666666666666665"/>
    <n v="2"/>
    <n v="2"/>
    <n v="1.3333333333333333"/>
    <n v="1.3333333333333333"/>
  </r>
  <r>
    <n v="25"/>
    <n v="0"/>
    <n v="20"/>
    <x v="1"/>
    <n v="2618"/>
    <n v="0"/>
    <n v="5"/>
    <n v="0"/>
    <n v="0"/>
    <n v="0"/>
    <n v="0"/>
    <n v="1"/>
    <n v="1"/>
    <n v="0"/>
    <n v="0"/>
    <n v="1"/>
    <n v="8"/>
    <n v="3"/>
    <n v="3"/>
    <n v="2"/>
    <n v="1"/>
    <n v="1"/>
    <n v="1"/>
    <n v="1"/>
    <n v="1"/>
    <n v="1"/>
    <n v="1"/>
    <n v="0"/>
    <n v="0"/>
    <n v="9"/>
    <n v="9"/>
    <n v="9"/>
    <n v="8"/>
    <n v="7"/>
    <n v="6"/>
    <n v="5"/>
    <n v="4"/>
    <n v="3"/>
    <n v="2"/>
    <n v="1"/>
    <n v="1"/>
    <n v="150"/>
    <n v="150"/>
    <n v="3"/>
    <n v="8"/>
    <n v="1"/>
    <n v="1"/>
    <n v="0"/>
    <n v="0"/>
    <n v="4.5"/>
    <n v="5"/>
    <n v="0.9"/>
    <n v="3.333333333333333"/>
    <n v="3.333333333333333"/>
    <n v="2.2222222222222223"/>
    <n v="1.1111111111111112"/>
    <n v="1.1111111111111112"/>
    <n v="1.1111111111111112"/>
    <n v="1.1111111111111112"/>
    <n v="1.1111111111111112"/>
    <n v="1.1111111111111112"/>
    <n v="1.1111111111111112"/>
    <n v="0"/>
    <n v="0"/>
    <n v="10"/>
    <n v="10"/>
    <n v="10"/>
    <n v="8.8888888888888893"/>
    <n v="7.7777777777777777"/>
    <n v="6.6666666666666661"/>
    <n v="5.5555555555555554"/>
    <n v="4.4444444444444446"/>
    <n v="3.333333333333333"/>
    <n v="2.2222222222222223"/>
    <n v="1.1111111111111112"/>
    <n v="1.1111111111111112"/>
  </r>
  <r>
    <n v="26"/>
    <n v="0"/>
    <n v="19"/>
    <x v="1"/>
    <n v="2390"/>
    <n v="0"/>
    <n v="4"/>
    <n v="0"/>
    <n v="0"/>
    <n v="0"/>
    <n v="0"/>
    <n v="0"/>
    <n v="1"/>
    <n v="0"/>
    <n v="0"/>
    <n v="1"/>
    <n v="8"/>
    <n v="4"/>
    <n v="4"/>
    <n v="4"/>
    <n v="4"/>
    <n v="3"/>
    <n v="3"/>
    <n v="2"/>
    <n v="2"/>
    <n v="1"/>
    <n v="1"/>
    <n v="1"/>
    <n v="1"/>
    <n v="8"/>
    <n v="8"/>
    <n v="8"/>
    <n v="7"/>
    <n v="7"/>
    <n v="7"/>
    <n v="6"/>
    <n v="4"/>
    <n v="4"/>
    <n v="4"/>
    <n v="4"/>
    <n v="4"/>
    <n v="150"/>
    <n v="150"/>
    <n v="3"/>
    <n v="4"/>
    <n v="1"/>
    <n v="1"/>
    <n v="0"/>
    <n v="0"/>
    <n v="5.5"/>
    <n v="4"/>
    <n v="1.375"/>
    <n v="2.9090909090909092"/>
    <n v="2.9090909090909092"/>
    <n v="2.9090909090909092"/>
    <n v="2.9090909090909092"/>
    <n v="2.1818181818181817"/>
    <n v="2.1818181818181817"/>
    <n v="1.4545454545454546"/>
    <n v="1.4545454545454546"/>
    <n v="0.72727272727272729"/>
    <n v="0.72727272727272729"/>
    <n v="0.72727272727272729"/>
    <n v="0.72727272727272729"/>
    <n v="5.8181818181818183"/>
    <n v="5.8181818181818183"/>
    <n v="5.8181818181818183"/>
    <n v="5.0909090909090908"/>
    <n v="5.0909090909090908"/>
    <n v="5.0909090909090908"/>
    <n v="4.3636363636363633"/>
    <n v="2.9090909090909092"/>
    <n v="2.9090909090909092"/>
    <n v="2.9090909090909092"/>
    <n v="2.9090909090909092"/>
    <n v="2.9090909090909092"/>
  </r>
  <r>
    <n v="27"/>
    <n v="0"/>
    <n v="20"/>
    <x v="1"/>
    <n v="2609"/>
    <n v="1"/>
    <n v="5"/>
    <n v="0"/>
    <n v="0"/>
    <n v="0"/>
    <n v="0"/>
    <n v="0"/>
    <n v="0"/>
    <n v="0"/>
    <n v="1"/>
    <n v="1"/>
    <n v="5"/>
    <n v="5"/>
    <n v="5"/>
    <n v="5"/>
    <n v="5"/>
    <n v="5"/>
    <n v="5"/>
    <n v="4"/>
    <n v="4"/>
    <n v="4"/>
    <n v="3"/>
    <n v="3"/>
    <n v="3"/>
    <n v="3"/>
    <n v="3"/>
    <n v="3"/>
    <n v="3"/>
    <n v="3"/>
    <n v="3"/>
    <n v="2"/>
    <n v="2"/>
    <n v="2"/>
    <n v="2"/>
    <n v="2"/>
    <n v="2"/>
    <n v="160"/>
    <n v="180"/>
    <n v="2"/>
    <n v="1"/>
    <n v="1"/>
    <n v="1"/>
    <n v="0"/>
    <n v="0"/>
    <n v="6"/>
    <n v="5"/>
    <n v="1.2"/>
    <n v="4.166666666666667"/>
    <n v="4.166666666666667"/>
    <n v="4.166666666666667"/>
    <n v="4.166666666666667"/>
    <n v="4.166666666666667"/>
    <n v="4.166666666666667"/>
    <n v="3.3333333333333335"/>
    <n v="3.3333333333333335"/>
    <n v="3.3333333333333335"/>
    <n v="2.5"/>
    <n v="2.5"/>
    <n v="2.5"/>
    <n v="2.5"/>
    <n v="2.5"/>
    <n v="2.5"/>
    <n v="2.5"/>
    <n v="2.5"/>
    <n v="2.5"/>
    <n v="1.6666666666666667"/>
    <n v="1.6666666666666667"/>
    <n v="1.6666666666666667"/>
    <n v="1.6666666666666667"/>
    <n v="1.6666666666666667"/>
    <n v="1.6666666666666667"/>
  </r>
  <r>
    <n v="28"/>
    <n v="0"/>
    <n v="21"/>
    <x v="1"/>
    <n v="2026"/>
    <n v="0"/>
    <n v="5"/>
    <n v="0"/>
    <n v="0"/>
    <n v="0"/>
    <n v="0"/>
    <n v="0"/>
    <n v="1"/>
    <n v="1"/>
    <n v="0"/>
    <n v="0"/>
    <n v="6"/>
    <n v="2"/>
    <n v="2"/>
    <n v="1"/>
    <n v="1"/>
    <n v="1"/>
    <n v="1"/>
    <n v="1"/>
    <n v="1"/>
    <n v="1"/>
    <n v="1"/>
    <n v="0"/>
    <n v="0"/>
    <n v="2"/>
    <n v="1"/>
    <n v="1"/>
    <n v="1"/>
    <n v="1"/>
    <n v="1"/>
    <n v="1"/>
    <n v="1"/>
    <n v="1"/>
    <n v="1"/>
    <n v="1"/>
    <n v="1"/>
    <n v="130"/>
    <n v="150"/>
    <n v="2"/>
    <n v="1"/>
    <n v="1"/>
    <n v="1"/>
    <n v="0"/>
    <n v="0"/>
    <n v="2"/>
    <n v="5"/>
    <n v="0.4"/>
    <n v="5"/>
    <n v="5"/>
    <n v="2.5"/>
    <n v="2.5"/>
    <n v="2.5"/>
    <n v="2.5"/>
    <n v="2.5"/>
    <n v="2.5"/>
    <n v="2.5"/>
    <n v="2.5"/>
    <n v="0"/>
    <n v="0"/>
    <n v="5"/>
    <n v="2.5"/>
    <n v="2.5"/>
    <n v="2.5"/>
    <n v="2.5"/>
    <n v="2.5"/>
    <n v="2.5"/>
    <n v="2.5"/>
    <n v="2.5"/>
    <n v="2.5"/>
    <n v="2.5"/>
    <n v="2.5"/>
  </r>
  <r>
    <n v="29"/>
    <n v="1"/>
    <n v="22"/>
    <x v="1"/>
    <n v="2526"/>
    <n v="1"/>
    <n v="4"/>
    <n v="0"/>
    <n v="0"/>
    <n v="0"/>
    <n v="0"/>
    <n v="1"/>
    <n v="0"/>
    <n v="0"/>
    <n v="0"/>
    <n v="2"/>
    <n v="5"/>
    <n v="5"/>
    <n v="5"/>
    <n v="4"/>
    <n v="3"/>
    <n v="2"/>
    <n v="1"/>
    <n v="0"/>
    <n v="0"/>
    <n v="0"/>
    <n v="0"/>
    <n v="0"/>
    <n v="0"/>
    <n v="10"/>
    <n v="10"/>
    <n v="9"/>
    <n v="8"/>
    <n v="6"/>
    <n v="5"/>
    <n v="5"/>
    <n v="4"/>
    <n v="4"/>
    <n v="2"/>
    <n v="1"/>
    <n v="0"/>
    <n v="90"/>
    <n v="140"/>
    <n v="5"/>
    <n v="10"/>
    <n v="1"/>
    <n v="1"/>
    <n v="0"/>
    <n v="0"/>
    <n v="4"/>
    <n v="4"/>
    <n v="1"/>
    <n v="5"/>
    <n v="5"/>
    <n v="4"/>
    <n v="3"/>
    <n v="2"/>
    <n v="1"/>
    <n v="0"/>
    <n v="0"/>
    <n v="0"/>
    <n v="0"/>
    <n v="0"/>
    <n v="0"/>
    <n v="10"/>
    <n v="10"/>
    <n v="9"/>
    <n v="8"/>
    <n v="6"/>
    <n v="5"/>
    <n v="5"/>
    <n v="4"/>
    <n v="4"/>
    <n v="2"/>
    <n v="1"/>
    <n v="0"/>
  </r>
  <r>
    <n v="30"/>
    <n v="1"/>
    <n v="29"/>
    <x v="1"/>
    <n v="2322"/>
    <n v="1"/>
    <n v="3"/>
    <n v="0"/>
    <n v="0"/>
    <n v="0"/>
    <n v="0"/>
    <n v="0"/>
    <n v="0"/>
    <n v="0"/>
    <n v="1"/>
    <n v="1"/>
    <n v="7"/>
    <n v="4"/>
    <n v="4"/>
    <n v="3"/>
    <n v="3"/>
    <n v="2"/>
    <n v="2"/>
    <n v="2"/>
    <n v="1"/>
    <n v="1"/>
    <n v="1"/>
    <n v="1"/>
    <n v="1"/>
    <n v="2"/>
    <n v="2"/>
    <n v="2"/>
    <n v="1"/>
    <n v="1"/>
    <n v="1"/>
    <n v="1"/>
    <n v="1"/>
    <n v="1"/>
    <n v="1"/>
    <n v="1"/>
    <n v="1"/>
    <n v="200"/>
    <n v="200"/>
    <n v="3"/>
    <n v="1"/>
    <n v="1"/>
    <n v="1"/>
    <n v="0"/>
    <n v="0"/>
    <n v="2"/>
    <n v="3"/>
    <n v="0.66666666666666663"/>
    <n v="6"/>
    <n v="6"/>
    <n v="4.5"/>
    <n v="4.5"/>
    <n v="3"/>
    <n v="3"/>
    <n v="3"/>
    <n v="1.5"/>
    <n v="1.5"/>
    <n v="1.5"/>
    <n v="1.5"/>
    <n v="1.5"/>
    <n v="3"/>
    <n v="3"/>
    <n v="3"/>
    <n v="1.5"/>
    <n v="1.5"/>
    <n v="1.5"/>
    <n v="1.5"/>
    <n v="1.5"/>
    <n v="1.5"/>
    <n v="1.5"/>
    <n v="1.5"/>
    <n v="1.5"/>
  </r>
  <r>
    <n v="31"/>
    <n v="1"/>
    <n v="50"/>
    <x v="0"/>
    <n v="2658"/>
    <n v="4"/>
    <n v="1"/>
    <n v="0"/>
    <n v="0"/>
    <n v="0"/>
    <n v="0"/>
    <n v="1"/>
    <n v="0"/>
    <n v="1"/>
    <n v="0"/>
    <n v="1"/>
    <n v="3"/>
    <n v="2"/>
    <n v="2"/>
    <n v="2"/>
    <n v="2"/>
    <n v="2"/>
    <n v="1"/>
    <n v="1"/>
    <n v="1"/>
    <n v="0"/>
    <n v="0"/>
    <n v="0"/>
    <n v="0"/>
    <n v="2"/>
    <n v="2"/>
    <n v="2"/>
    <n v="2"/>
    <n v="2"/>
    <n v="1"/>
    <n v="1"/>
    <n v="1"/>
    <n v="0"/>
    <n v="0"/>
    <n v="0"/>
    <n v="0"/>
    <n v="110"/>
    <n v="110"/>
    <n v="2"/>
    <n v="2"/>
    <n v="1"/>
    <n v="1"/>
    <n v="0"/>
    <n v="0"/>
    <n v="1"/>
    <n v="1"/>
    <n v="1"/>
    <n v="2"/>
    <n v="2"/>
    <n v="2"/>
    <n v="2"/>
    <n v="2"/>
    <n v="1"/>
    <n v="1"/>
    <n v="1"/>
    <n v="0"/>
    <n v="0"/>
    <n v="0"/>
    <n v="0"/>
    <n v="2"/>
    <n v="2"/>
    <n v="2"/>
    <n v="2"/>
    <n v="2"/>
    <n v="1"/>
    <n v="1"/>
    <n v="1"/>
    <n v="0"/>
    <n v="0"/>
    <n v="0"/>
    <n v="0"/>
  </r>
  <r>
    <n v="32"/>
    <n v="1"/>
    <n v="21"/>
    <x v="0"/>
    <n v="168"/>
    <n v="1"/>
    <n v="6"/>
    <n v="0"/>
    <n v="0"/>
    <n v="1"/>
    <n v="0"/>
    <n v="0"/>
    <n v="0"/>
    <n v="1"/>
    <n v="0"/>
    <n v="1"/>
    <n v="7"/>
    <n v="20"/>
    <n v="20"/>
    <n v="15"/>
    <n v="10"/>
    <n v="10"/>
    <n v="5"/>
    <n v="5"/>
    <n v="5"/>
    <n v="5"/>
    <n v="3"/>
    <n v="2"/>
    <n v="1"/>
    <n v="15"/>
    <n v="15"/>
    <n v="15"/>
    <n v="15"/>
    <n v="10"/>
    <n v="10"/>
    <n v="10"/>
    <n v="5"/>
    <n v="5"/>
    <n v="4"/>
    <n v="4"/>
    <n v="2"/>
    <n v="150"/>
    <n v="160"/>
    <n v="19"/>
    <n v="13"/>
    <n v="1"/>
    <n v="1"/>
    <n v="0"/>
    <n v="0"/>
    <n v="10"/>
    <n v="6"/>
    <n v="1.6666666666666667"/>
    <n v="12"/>
    <n v="12"/>
    <n v="9"/>
    <n v="6"/>
    <n v="6"/>
    <n v="3"/>
    <n v="3"/>
    <n v="3"/>
    <n v="3"/>
    <n v="1.7999999999999998"/>
    <n v="1.2"/>
    <n v="0.6"/>
    <n v="9"/>
    <n v="9"/>
    <n v="9"/>
    <n v="9"/>
    <n v="6"/>
    <n v="6"/>
    <n v="6"/>
    <n v="3"/>
    <n v="3"/>
    <n v="2.4"/>
    <n v="2.4"/>
    <n v="1.2"/>
  </r>
  <r>
    <n v="33"/>
    <n v="1"/>
    <n v="53"/>
    <x v="0"/>
    <n v="3121"/>
    <n v="2"/>
    <n v="1"/>
    <n v="0"/>
    <n v="0"/>
    <n v="0"/>
    <n v="0"/>
    <n v="0"/>
    <n v="0"/>
    <n v="0"/>
    <n v="1"/>
    <n v="1"/>
    <n v="4"/>
    <n v="12"/>
    <n v="12"/>
    <n v="12"/>
    <n v="6"/>
    <n v="6"/>
    <n v="4"/>
    <n v="2"/>
    <n v="1"/>
    <n v="1"/>
    <n v="0"/>
    <n v="0"/>
    <n v="0"/>
    <n v="12"/>
    <n v="12"/>
    <n v="12"/>
    <n v="6"/>
    <n v="6"/>
    <n v="4"/>
    <n v="2"/>
    <n v="1"/>
    <n v="1"/>
    <n v="0"/>
    <n v="0"/>
    <n v="0"/>
    <n v="120"/>
    <n v="120"/>
    <n v="12"/>
    <n v="12"/>
    <n v="1"/>
    <n v="1"/>
    <n v="0"/>
    <n v="0"/>
    <n v="2"/>
    <n v="1"/>
    <n v="2"/>
    <n v="6"/>
    <n v="6"/>
    <n v="6"/>
    <n v="3"/>
    <n v="3"/>
    <n v="2"/>
    <n v="1"/>
    <n v="0.5"/>
    <n v="0.5"/>
    <n v="0"/>
    <n v="0"/>
    <n v="0"/>
    <n v="6"/>
    <n v="6"/>
    <n v="6"/>
    <n v="3"/>
    <n v="3"/>
    <n v="2"/>
    <n v="1"/>
    <n v="0.5"/>
    <n v="0.5"/>
    <n v="0"/>
    <n v="0"/>
    <n v="0"/>
  </r>
  <r>
    <n v="34"/>
    <n v="1"/>
    <n v="21"/>
    <x v="1"/>
    <n v="2615"/>
    <n v="0"/>
    <n v="4"/>
    <n v="0"/>
    <n v="0"/>
    <n v="0"/>
    <n v="0"/>
    <n v="1"/>
    <n v="1"/>
    <n v="0"/>
    <n v="0"/>
    <n v="1"/>
    <n v="5"/>
    <n v="10"/>
    <n v="9"/>
    <n v="8"/>
    <n v="7"/>
    <n v="6"/>
    <n v="5"/>
    <n v="4"/>
    <n v="3"/>
    <n v="2"/>
    <n v="1"/>
    <n v="0"/>
    <n v="0"/>
    <n v="12"/>
    <n v="11"/>
    <n v="10"/>
    <n v="9"/>
    <n v="8"/>
    <n v="7"/>
    <n v="6"/>
    <n v="5"/>
    <n v="4"/>
    <n v="3"/>
    <n v="3"/>
    <n v="3"/>
    <n v="130"/>
    <n v="200"/>
    <n v="10"/>
    <n v="9"/>
    <n v="1"/>
    <n v="1"/>
    <n v="0"/>
    <n v="0"/>
    <n v="7"/>
    <n v="4"/>
    <n v="1.75"/>
    <n v="5.7142857142857144"/>
    <n v="5.1428571428571432"/>
    <n v="4.5714285714285712"/>
    <n v="4"/>
    <n v="3.4285714285714284"/>
    <n v="2.8571428571428572"/>
    <n v="2.2857142857142856"/>
    <n v="1.7142857142857142"/>
    <n v="1.1428571428571428"/>
    <n v="0.5714285714285714"/>
    <n v="0"/>
    <n v="0"/>
    <n v="6.8571428571428568"/>
    <n v="6.2857142857142856"/>
    <n v="5.7142857142857144"/>
    <n v="5.1428571428571432"/>
    <n v="4.5714285714285712"/>
    <n v="4"/>
    <n v="3.4285714285714284"/>
    <n v="2.8571428571428572"/>
    <n v="2.2857142857142856"/>
    <n v="1.7142857142857142"/>
    <n v="1.7142857142857142"/>
    <n v="1.7142857142857142"/>
  </r>
  <r>
    <n v="35"/>
    <n v="1"/>
    <n v="22"/>
    <x v="1"/>
    <n v="2609"/>
    <n v="0"/>
    <n v="8"/>
    <n v="0"/>
    <n v="0"/>
    <n v="0"/>
    <n v="0"/>
    <n v="1"/>
    <n v="1"/>
    <n v="1"/>
    <n v="0"/>
    <n v="1"/>
    <n v="7"/>
    <n v="6"/>
    <n v="6"/>
    <n v="5"/>
    <n v="4"/>
    <n v="3"/>
    <n v="3"/>
    <n v="2"/>
    <n v="1"/>
    <n v="1"/>
    <n v="0"/>
    <n v="0"/>
    <n v="0"/>
    <n v="6"/>
    <n v="6"/>
    <n v="5"/>
    <n v="3"/>
    <n v="3"/>
    <n v="3"/>
    <n v="3"/>
    <n v="3"/>
    <n v="3"/>
    <n v="3"/>
    <n v="3"/>
    <n v="3"/>
    <n v="120"/>
    <n v="150"/>
    <n v="6"/>
    <n v="3"/>
    <n v="1"/>
    <n v="1"/>
    <n v="0"/>
    <n v="0"/>
    <n v="4"/>
    <n v="8"/>
    <n v="0.5"/>
    <n v="12"/>
    <n v="12"/>
    <n v="10"/>
    <n v="8"/>
    <n v="6"/>
    <n v="6"/>
    <n v="4"/>
    <n v="2"/>
    <n v="2"/>
    <n v="0"/>
    <n v="0"/>
    <n v="0"/>
    <n v="12"/>
    <n v="12"/>
    <n v="10"/>
    <n v="6"/>
    <n v="6"/>
    <n v="6"/>
    <n v="6"/>
    <n v="6"/>
    <n v="6"/>
    <n v="6"/>
    <n v="6"/>
    <n v="6"/>
  </r>
  <r>
    <n v="36"/>
    <n v="1"/>
    <n v="22"/>
    <x v="1"/>
    <n v="2609"/>
    <n v="1"/>
    <n v="4"/>
    <n v="0"/>
    <n v="0"/>
    <n v="0"/>
    <n v="0"/>
    <n v="0"/>
    <n v="0"/>
    <n v="0"/>
    <n v="1"/>
    <n v="1"/>
    <n v="4"/>
    <n v="10"/>
    <n v="5"/>
    <n v="5"/>
    <n v="5"/>
    <n v="5"/>
    <n v="5"/>
    <n v="5"/>
    <n v="4"/>
    <n v="4"/>
    <n v="4"/>
    <n v="4"/>
    <n v="2"/>
    <n v="10"/>
    <n v="5"/>
    <n v="5"/>
    <n v="5"/>
    <n v="5"/>
    <n v="5"/>
    <n v="5"/>
    <n v="4"/>
    <n v="4"/>
    <n v="4"/>
    <n v="4"/>
    <n v="2"/>
    <n v="150"/>
    <n v="150"/>
    <n v="8"/>
    <n v="8"/>
    <n v="1"/>
    <n v="1"/>
    <n v="0"/>
    <n v="0"/>
    <n v="8"/>
    <n v="4"/>
    <n v="2"/>
    <n v="5"/>
    <n v="2.5"/>
    <n v="2.5"/>
    <n v="2.5"/>
    <n v="2.5"/>
    <n v="2.5"/>
    <n v="2.5"/>
    <n v="2"/>
    <n v="2"/>
    <n v="2"/>
    <n v="2"/>
    <n v="1"/>
    <n v="5"/>
    <n v="2.5"/>
    <n v="2.5"/>
    <n v="2.5"/>
    <n v="2.5"/>
    <n v="2.5"/>
    <n v="2.5"/>
    <n v="2"/>
    <n v="2"/>
    <n v="2"/>
    <n v="2"/>
    <n v="1"/>
  </r>
  <r>
    <n v="37"/>
    <n v="1"/>
    <n v="22"/>
    <x v="4"/>
    <n v="2634"/>
    <n v="0"/>
    <n v="5"/>
    <n v="0"/>
    <n v="0"/>
    <n v="0"/>
    <n v="0"/>
    <n v="1"/>
    <n v="1"/>
    <n v="0"/>
    <n v="0"/>
    <n v="1"/>
    <n v="5"/>
    <n v="5"/>
    <n v="5"/>
    <n v="5"/>
    <n v="4"/>
    <n v="4"/>
    <n v="4"/>
    <n v="4"/>
    <n v="3"/>
    <n v="2"/>
    <n v="0"/>
    <n v="0"/>
    <n v="0"/>
    <n v="6"/>
    <n v="5"/>
    <n v="5"/>
    <n v="4"/>
    <n v="4"/>
    <n v="4"/>
    <n v="4"/>
    <n v="3"/>
    <n v="3"/>
    <n v="1"/>
    <n v="0"/>
    <n v="0"/>
    <n v="120"/>
    <n v="130"/>
    <n v="5"/>
    <n v="6"/>
    <n v="1"/>
    <n v="1"/>
    <n v="0"/>
    <n v="0"/>
    <n v="5.5"/>
    <n v="5"/>
    <n v="1.1000000000000001"/>
    <n v="4.545454545454545"/>
    <n v="4.545454545454545"/>
    <n v="4.545454545454545"/>
    <n v="3.6363636363636362"/>
    <n v="3.6363636363636362"/>
    <n v="3.6363636363636362"/>
    <n v="3.6363636363636362"/>
    <n v="2.7272727272727271"/>
    <n v="1.8181818181818181"/>
    <n v="0"/>
    <n v="0"/>
    <n v="0"/>
    <n v="5.4545454545454541"/>
    <n v="4.545454545454545"/>
    <n v="4.545454545454545"/>
    <n v="3.6363636363636362"/>
    <n v="3.6363636363636362"/>
    <n v="3.6363636363636362"/>
    <n v="3.6363636363636362"/>
    <n v="2.7272727272727271"/>
    <n v="2.7272727272727271"/>
    <n v="0.90909090909090906"/>
    <n v="0"/>
    <n v="0"/>
  </r>
  <r>
    <n v="38"/>
    <n v="1"/>
    <n v="23"/>
    <x v="0"/>
    <n v="265"/>
    <n v="2"/>
    <n v="5"/>
    <n v="0"/>
    <n v="0"/>
    <n v="0"/>
    <n v="1"/>
    <n v="1"/>
    <n v="0"/>
    <n v="1"/>
    <n v="0"/>
    <n v="1"/>
    <n v="6"/>
    <n v="6"/>
    <n v="6"/>
    <n v="6"/>
    <n v="6"/>
    <n v="6"/>
    <n v="6"/>
    <n v="6"/>
    <n v="4"/>
    <n v="4"/>
    <n v="4"/>
    <n v="4"/>
    <n v="4"/>
    <n v="6"/>
    <n v="6"/>
    <n v="6"/>
    <n v="6"/>
    <n v="6"/>
    <n v="6"/>
    <n v="6"/>
    <n v="4"/>
    <n v="4"/>
    <n v="4"/>
    <n v="4"/>
    <n v="4"/>
    <n v="150"/>
    <n v="150"/>
    <n v="2"/>
    <n v="2"/>
    <n v="1"/>
    <n v="1"/>
    <n v="0"/>
    <n v="0"/>
    <n v="8"/>
    <n v="5"/>
    <n v="1.6"/>
    <n v="3.75"/>
    <n v="3.75"/>
    <n v="3.75"/>
    <n v="3.75"/>
    <n v="3.75"/>
    <n v="3.75"/>
    <n v="3.75"/>
    <n v="2.5"/>
    <n v="2.5"/>
    <n v="2.5"/>
    <n v="2.5"/>
    <n v="2.5"/>
    <n v="3.75"/>
    <n v="3.75"/>
    <n v="3.75"/>
    <n v="3.75"/>
    <n v="3.75"/>
    <n v="3.75"/>
    <n v="3.75"/>
    <n v="2.5"/>
    <n v="2.5"/>
    <n v="2.5"/>
    <n v="2.5"/>
    <n v="2.5"/>
  </r>
  <r>
    <n v="39"/>
    <n v="0"/>
    <n v="24"/>
    <x v="1"/>
    <n v="2619"/>
    <n v="0"/>
    <n v="1"/>
    <n v="0"/>
    <n v="0"/>
    <n v="0"/>
    <n v="0"/>
    <n v="0"/>
    <n v="0"/>
    <n v="0"/>
    <n v="1"/>
    <n v="1"/>
    <n v="2"/>
    <n v="5"/>
    <n v="5"/>
    <n v="5"/>
    <n v="4"/>
    <n v="2"/>
    <n v="1"/>
    <n v="1"/>
    <n v="1"/>
    <n v="1"/>
    <n v="1"/>
    <n v="1"/>
    <n v="1"/>
    <n v="5"/>
    <n v="5"/>
    <n v="5"/>
    <n v="4"/>
    <n v="2"/>
    <n v="1"/>
    <n v="1"/>
    <n v="1"/>
    <n v="1"/>
    <n v="1"/>
    <n v="1"/>
    <n v="1"/>
    <n v="200"/>
    <n v="200"/>
    <n v="4"/>
    <n v="4"/>
    <n v="1"/>
    <n v="1"/>
    <n v="0"/>
    <n v="0"/>
    <n v="2"/>
    <n v="1"/>
    <n v="2"/>
    <n v="2.5"/>
    <n v="2.5"/>
    <n v="2.5"/>
    <n v="2"/>
    <n v="1"/>
    <n v="0.5"/>
    <n v="0.5"/>
    <n v="0.5"/>
    <n v="0.5"/>
    <n v="0.5"/>
    <n v="0.5"/>
    <n v="0.5"/>
    <n v="2.5"/>
    <n v="2.5"/>
    <n v="2.5"/>
    <n v="2"/>
    <n v="1"/>
    <n v="0.5"/>
    <n v="0.5"/>
    <n v="0.5"/>
    <n v="0.5"/>
    <n v="0.5"/>
    <n v="0.5"/>
    <n v="0.5"/>
  </r>
  <r>
    <n v="40"/>
    <n v="1"/>
    <n v="21"/>
    <x v="2"/>
    <n v="2618"/>
    <n v="0"/>
    <n v="10"/>
    <n v="0"/>
    <n v="0"/>
    <n v="0"/>
    <n v="1"/>
    <n v="1"/>
    <n v="1"/>
    <n v="1"/>
    <n v="0"/>
    <n v="1"/>
    <n v="5"/>
    <n v="17"/>
    <n v="17"/>
    <n v="10"/>
    <n v="5"/>
    <n v="5"/>
    <n v="5"/>
    <n v="4"/>
    <n v="4"/>
    <n v="2"/>
    <n v="2"/>
    <n v="1"/>
    <n v="1"/>
    <n v="15"/>
    <n v="15"/>
    <n v="15"/>
    <n v="15"/>
    <n v="13"/>
    <n v="13"/>
    <n v="12"/>
    <n v="12"/>
    <n v="11"/>
    <n v="8"/>
    <n v="7"/>
    <n v="5"/>
    <n v="150"/>
    <n v="150"/>
    <n v="16"/>
    <n v="10"/>
    <n v="1"/>
    <n v="1"/>
    <n v="0"/>
    <n v="0"/>
    <n v="14.5"/>
    <n v="10"/>
    <n v="1.45"/>
    <n v="11.724137931034484"/>
    <n v="11.724137931034484"/>
    <n v="6.8965517241379315"/>
    <n v="3.4482758620689657"/>
    <n v="3.4482758620689657"/>
    <n v="3.4482758620689657"/>
    <n v="2.7586206896551726"/>
    <n v="2.7586206896551726"/>
    <n v="1.3793103448275863"/>
    <n v="1.3793103448275863"/>
    <n v="0.68965517241379315"/>
    <n v="0.68965517241379315"/>
    <n v="10.344827586206897"/>
    <n v="10.344827586206897"/>
    <n v="10.344827586206897"/>
    <n v="10.344827586206897"/>
    <n v="8.9655172413793114"/>
    <n v="8.9655172413793114"/>
    <n v="8.2758620689655178"/>
    <n v="8.2758620689655178"/>
    <n v="7.5862068965517242"/>
    <n v="5.5172413793103452"/>
    <n v="4.8275862068965516"/>
    <n v="3.4482758620689657"/>
  </r>
  <r>
    <n v="41"/>
    <n v="1"/>
    <n v="24"/>
    <x v="4"/>
    <n v="2619"/>
    <n v="1"/>
    <n v="7"/>
    <n v="0"/>
    <n v="0"/>
    <n v="0"/>
    <n v="1"/>
    <n v="1"/>
    <n v="1"/>
    <n v="1"/>
    <n v="0"/>
    <n v="1"/>
    <n v="7"/>
    <n v="4"/>
    <n v="4"/>
    <n v="3"/>
    <n v="3"/>
    <n v="2"/>
    <n v="2"/>
    <n v="2"/>
    <n v="2"/>
    <n v="2"/>
    <n v="0"/>
    <n v="0"/>
    <n v="0"/>
    <n v="6"/>
    <n v="6"/>
    <n v="5"/>
    <n v="3"/>
    <n v="3"/>
    <n v="3"/>
    <n v="3"/>
    <n v="2"/>
    <n v="2"/>
    <n v="0"/>
    <n v="0"/>
    <n v="0"/>
    <n v="120"/>
    <n v="120"/>
    <n v="4"/>
    <n v="6"/>
    <n v="1"/>
    <n v="1"/>
    <n v="0"/>
    <n v="0"/>
    <n v="4"/>
    <n v="7"/>
    <n v="0.5714285714285714"/>
    <n v="7"/>
    <n v="7"/>
    <n v="5.25"/>
    <n v="5.25"/>
    <n v="3.5"/>
    <n v="3.5"/>
    <n v="3.5"/>
    <n v="3.5"/>
    <n v="3.5"/>
    <n v="0"/>
    <n v="0"/>
    <n v="0"/>
    <n v="10.5"/>
    <n v="10.5"/>
    <n v="8.75"/>
    <n v="5.25"/>
    <n v="5.25"/>
    <n v="5.25"/>
    <n v="5.25"/>
    <n v="3.5"/>
    <n v="3.5"/>
    <n v="0"/>
    <n v="0"/>
    <n v="0"/>
  </r>
  <r>
    <n v="42"/>
    <n v="1"/>
    <n v="21"/>
    <x v="4"/>
    <n v="2624"/>
    <n v="1"/>
    <n v="10"/>
    <n v="0"/>
    <n v="0"/>
    <n v="0"/>
    <n v="1"/>
    <n v="1"/>
    <n v="0"/>
    <n v="1"/>
    <n v="0"/>
    <n v="2"/>
    <n v="7"/>
    <n v="6"/>
    <n v="6"/>
    <n v="5"/>
    <n v="5"/>
    <n v="5"/>
    <n v="4"/>
    <n v="4"/>
    <n v="2"/>
    <n v="2"/>
    <n v="2"/>
    <n v="1"/>
    <n v="0"/>
    <n v="10"/>
    <n v="10"/>
    <n v="10"/>
    <n v="10"/>
    <n v="10"/>
    <n v="8"/>
    <n v="8"/>
    <n v="6"/>
    <n v="4"/>
    <n v="2"/>
    <n v="2"/>
    <n v="0"/>
    <n v="140"/>
    <n v="140"/>
    <n v="6"/>
    <n v="10"/>
    <n v="1"/>
    <n v="1"/>
    <n v="0"/>
    <n v="0"/>
    <n v="7"/>
    <n v="10"/>
    <n v="0.7"/>
    <n v="8.5714285714285712"/>
    <n v="8.5714285714285712"/>
    <n v="7.1428571428571432"/>
    <n v="7.1428571428571432"/>
    <n v="7.1428571428571432"/>
    <n v="5.7142857142857144"/>
    <n v="5.7142857142857144"/>
    <n v="2.8571428571428572"/>
    <n v="2.8571428571428572"/>
    <n v="2.8571428571428572"/>
    <n v="1.4285714285714286"/>
    <n v="0"/>
    <n v="14.285714285714286"/>
    <n v="14.285714285714286"/>
    <n v="14.285714285714286"/>
    <n v="14.285714285714286"/>
    <n v="14.285714285714286"/>
    <n v="11.428571428571429"/>
    <n v="11.428571428571429"/>
    <n v="8.5714285714285712"/>
    <n v="5.7142857142857144"/>
    <n v="2.8571428571428572"/>
    <n v="2.8571428571428572"/>
    <n v="0"/>
  </r>
  <r>
    <n v="43"/>
    <n v="1"/>
    <n v="23"/>
    <x v="1"/>
    <n v="2619"/>
    <n v="0"/>
    <n v="12"/>
    <n v="0"/>
    <n v="0"/>
    <n v="0"/>
    <n v="0"/>
    <n v="0"/>
    <n v="0"/>
    <n v="0"/>
    <n v="1"/>
    <n v="1"/>
    <n v="5"/>
    <n v="6"/>
    <n v="6"/>
    <n v="6"/>
    <n v="6"/>
    <n v="6"/>
    <n v="6"/>
    <n v="6"/>
    <n v="6"/>
    <n v="5"/>
    <n v="5"/>
    <n v="3"/>
    <n v="1"/>
    <n v="9"/>
    <n v="9"/>
    <n v="9"/>
    <n v="9"/>
    <n v="9"/>
    <n v="6"/>
    <n v="6"/>
    <n v="6"/>
    <n v="5"/>
    <n v="5"/>
    <n v="4"/>
    <n v="2"/>
    <n v="150"/>
    <n v="150"/>
    <n v="5"/>
    <n v="7"/>
    <n v="1"/>
    <n v="1"/>
    <n v="0"/>
    <n v="0"/>
    <n v="11"/>
    <n v="12"/>
    <n v="0.91666666666666663"/>
    <n v="6.5454545454545459"/>
    <n v="6.5454545454545459"/>
    <n v="6.5454545454545459"/>
    <n v="6.5454545454545459"/>
    <n v="6.5454545454545459"/>
    <n v="6.5454545454545459"/>
    <n v="6.5454545454545459"/>
    <n v="6.5454545454545459"/>
    <n v="5.454545454545455"/>
    <n v="5.454545454545455"/>
    <n v="3.2727272727272729"/>
    <n v="1.0909090909090911"/>
    <n v="9.8181818181818183"/>
    <n v="9.8181818181818183"/>
    <n v="9.8181818181818183"/>
    <n v="9.8181818181818183"/>
    <n v="9.8181818181818183"/>
    <n v="6.5454545454545459"/>
    <n v="6.5454545454545459"/>
    <n v="6.5454545454545459"/>
    <n v="5.454545454545455"/>
    <n v="5.454545454545455"/>
    <n v="4.3636363636363642"/>
    <n v="2.1818181818181821"/>
  </r>
  <r>
    <n v="44"/>
    <n v="1"/>
    <n v="19"/>
    <x v="1"/>
    <n v="2624"/>
    <n v="0"/>
    <n v="10"/>
    <n v="0"/>
    <n v="0"/>
    <n v="0"/>
    <n v="0"/>
    <n v="1"/>
    <n v="1"/>
    <n v="1"/>
    <n v="0"/>
    <n v="1"/>
    <n v="9"/>
    <n v="20"/>
    <n v="17"/>
    <n v="10"/>
    <n v="5"/>
    <n v="5"/>
    <n v="5"/>
    <n v="2"/>
    <n v="2"/>
    <n v="2"/>
    <n v="0"/>
    <n v="0"/>
    <n v="0"/>
    <n v="20"/>
    <n v="20"/>
    <n v="20"/>
    <n v="15"/>
    <n v="10"/>
    <n v="10"/>
    <n v="10"/>
    <n v="10"/>
    <n v="10"/>
    <n v="5"/>
    <n v="5"/>
    <n v="5"/>
    <n v="120"/>
    <n v="150"/>
    <n v="20"/>
    <n v="15"/>
    <n v="1"/>
    <n v="1"/>
    <n v="0"/>
    <n v="0"/>
    <n v="12"/>
    <n v="10"/>
    <n v="1.2"/>
    <n v="16.666666666666668"/>
    <n v="14.166666666666668"/>
    <n v="8.3333333333333339"/>
    <n v="4.166666666666667"/>
    <n v="4.166666666666667"/>
    <n v="4.166666666666667"/>
    <n v="1.6666666666666667"/>
    <n v="1.6666666666666667"/>
    <n v="1.6666666666666667"/>
    <n v="0"/>
    <n v="0"/>
    <n v="0"/>
    <n v="16.666666666666668"/>
    <n v="16.666666666666668"/>
    <n v="16.666666666666668"/>
    <n v="12.5"/>
    <n v="8.3333333333333339"/>
    <n v="8.3333333333333339"/>
    <n v="8.3333333333333339"/>
    <n v="8.3333333333333339"/>
    <n v="8.3333333333333339"/>
    <n v="4.166666666666667"/>
    <n v="4.166666666666667"/>
    <n v="4.166666666666667"/>
  </r>
  <r>
    <n v="45"/>
    <n v="1"/>
    <n v="20"/>
    <x v="4"/>
    <n v="2618"/>
    <n v="1"/>
    <n v="14"/>
    <n v="0"/>
    <n v="0"/>
    <n v="0"/>
    <n v="0"/>
    <n v="0"/>
    <n v="0"/>
    <n v="0"/>
    <n v="1"/>
    <n v="1"/>
    <n v="9"/>
    <n v="20"/>
    <n v="10"/>
    <n v="10"/>
    <n v="5"/>
    <n v="5"/>
    <n v="5"/>
    <n v="2"/>
    <n v="2"/>
    <n v="1"/>
    <n v="1"/>
    <n v="0"/>
    <n v="0"/>
    <n v="25"/>
    <n v="20"/>
    <n v="20"/>
    <n v="20"/>
    <n v="15"/>
    <n v="15"/>
    <n v="15"/>
    <n v="15"/>
    <n v="15"/>
    <n v="15"/>
    <n v="10"/>
    <n v="8"/>
    <n v="130"/>
    <n v="150"/>
    <n v="20"/>
    <n v="17"/>
    <n v="1"/>
    <n v="1"/>
    <n v="0"/>
    <n v="0"/>
    <n v="16.5"/>
    <n v="14"/>
    <n v="1.1785714285714286"/>
    <n v="16.969696969696969"/>
    <n v="8.4848484848484844"/>
    <n v="8.4848484848484844"/>
    <n v="4.2424242424242422"/>
    <n v="4.2424242424242422"/>
    <n v="4.2424242424242422"/>
    <n v="1.696969696969697"/>
    <n v="1.696969696969697"/>
    <n v="0.84848484848484851"/>
    <n v="0.84848484848484851"/>
    <n v="0"/>
    <n v="0"/>
    <n v="21.212121212121211"/>
    <n v="16.969696969696969"/>
    <n v="16.969696969696969"/>
    <n v="16.969696969696969"/>
    <n v="12.727272727272727"/>
    <n v="12.727272727272727"/>
    <n v="12.727272727272727"/>
    <n v="12.727272727272727"/>
    <n v="12.727272727272727"/>
    <n v="12.727272727272727"/>
    <n v="8.4848484848484844"/>
    <n v="6.7878787878787881"/>
  </r>
  <r>
    <n v="46"/>
    <n v="0"/>
    <n v="23"/>
    <x v="1"/>
    <n v="2818"/>
    <n v="0"/>
    <n v="12"/>
    <n v="0"/>
    <n v="0"/>
    <n v="0"/>
    <n v="0"/>
    <n v="0"/>
    <n v="0"/>
    <n v="0"/>
    <n v="1"/>
    <n v="2"/>
    <n v="8"/>
    <n v="6"/>
    <n v="6"/>
    <n v="6"/>
    <n v="6"/>
    <n v="6"/>
    <n v="6"/>
    <n v="6"/>
    <n v="6"/>
    <n v="2"/>
    <n v="2"/>
    <n v="2"/>
    <n v="2"/>
    <n v="6"/>
    <n v="6"/>
    <n v="6"/>
    <n v="6"/>
    <n v="6"/>
    <n v="6"/>
    <n v="6"/>
    <n v="6"/>
    <n v="2"/>
    <n v="2"/>
    <n v="2"/>
    <n v="2"/>
    <n v="150"/>
    <n v="150"/>
    <n v="4"/>
    <n v="4"/>
    <n v="1"/>
    <n v="1"/>
    <n v="0"/>
    <n v="0"/>
    <n v="8"/>
    <n v="12"/>
    <n v="0.66666666666666663"/>
    <n v="9"/>
    <n v="9"/>
    <n v="9"/>
    <n v="9"/>
    <n v="9"/>
    <n v="9"/>
    <n v="9"/>
    <n v="9"/>
    <n v="3"/>
    <n v="3"/>
    <n v="3"/>
    <n v="3"/>
    <n v="9"/>
    <n v="9"/>
    <n v="9"/>
    <n v="9"/>
    <n v="9"/>
    <n v="9"/>
    <n v="9"/>
    <n v="9"/>
    <n v="3"/>
    <n v="3"/>
    <n v="3"/>
    <n v="3"/>
  </r>
  <r>
    <n v="47"/>
    <n v="1"/>
    <n v="23"/>
    <x v="1"/>
    <n v="2615"/>
    <n v="0"/>
    <n v="3"/>
    <n v="0"/>
    <n v="0"/>
    <n v="0"/>
    <n v="0"/>
    <n v="0"/>
    <n v="0"/>
    <n v="1"/>
    <n v="0"/>
    <n v="1"/>
    <n v="2"/>
    <n v="10"/>
    <n v="10"/>
    <n v="7"/>
    <n v="6"/>
    <n v="5"/>
    <n v="2"/>
    <n v="2"/>
    <n v="1"/>
    <n v="1"/>
    <n v="1"/>
    <n v="1"/>
    <n v="1"/>
    <n v="10"/>
    <n v="10"/>
    <n v="10"/>
    <n v="10"/>
    <n v="7"/>
    <n v="6"/>
    <n v="5"/>
    <n v="4"/>
    <n v="3"/>
    <n v="3"/>
    <n v="3"/>
    <n v="3"/>
    <n v="160"/>
    <n v="170"/>
    <n v="9"/>
    <n v="7"/>
    <n v="1"/>
    <n v="1"/>
    <n v="0"/>
    <n v="0"/>
    <n v="4.5"/>
    <n v="3"/>
    <n v="1.5"/>
    <n v="6.666666666666667"/>
    <n v="6.666666666666667"/>
    <n v="4.666666666666667"/>
    <n v="4"/>
    <n v="3.3333333333333335"/>
    <n v="1.3333333333333333"/>
    <n v="1.3333333333333333"/>
    <n v="0.66666666666666663"/>
    <n v="0.66666666666666663"/>
    <n v="0.66666666666666663"/>
    <n v="0.66666666666666663"/>
    <n v="0.66666666666666663"/>
    <n v="6.666666666666667"/>
    <n v="6.666666666666667"/>
    <n v="6.666666666666667"/>
    <n v="6.666666666666667"/>
    <n v="4.666666666666667"/>
    <n v="4"/>
    <n v="3.3333333333333335"/>
    <n v="2.6666666666666665"/>
    <n v="2"/>
    <n v="2"/>
    <n v="2"/>
    <n v="2"/>
  </r>
  <r>
    <n v="48"/>
    <n v="0"/>
    <n v="21"/>
    <x v="1"/>
    <n v="2613"/>
    <n v="0"/>
    <n v="3"/>
    <n v="0"/>
    <n v="0"/>
    <n v="0"/>
    <n v="0"/>
    <n v="0"/>
    <n v="0"/>
    <n v="0"/>
    <n v="1"/>
    <n v="2"/>
    <n v="8"/>
    <n v="5"/>
    <n v="5"/>
    <n v="5"/>
    <n v="4"/>
    <n v="3"/>
    <n v="3"/>
    <n v="2"/>
    <n v="2"/>
    <n v="2"/>
    <n v="2"/>
    <n v="1"/>
    <n v="1"/>
    <n v="5"/>
    <n v="5"/>
    <n v="5"/>
    <n v="4"/>
    <n v="3"/>
    <n v="3"/>
    <n v="2"/>
    <n v="2"/>
    <n v="2"/>
    <n v="2"/>
    <n v="2"/>
    <n v="1"/>
    <n v="170"/>
    <n v="170"/>
    <n v="4"/>
    <n v="4"/>
    <n v="1"/>
    <n v="1"/>
    <n v="0"/>
    <n v="0"/>
    <n v="4"/>
    <n v="3"/>
    <n v="1.3333333333333333"/>
    <n v="3.75"/>
    <n v="3.75"/>
    <n v="3.75"/>
    <n v="3"/>
    <n v="2.25"/>
    <n v="2.25"/>
    <n v="1.5"/>
    <n v="1.5"/>
    <n v="1.5"/>
    <n v="1.5"/>
    <n v="0.75"/>
    <n v="0.75"/>
    <n v="3.75"/>
    <n v="3.75"/>
    <n v="3.75"/>
    <n v="3"/>
    <n v="2.25"/>
    <n v="2.25"/>
    <n v="1.5"/>
    <n v="1.5"/>
    <n v="1.5"/>
    <n v="1.5"/>
    <n v="1.5"/>
    <n v="0.75"/>
  </r>
  <r>
    <n v="49"/>
    <n v="1"/>
    <n v="22"/>
    <x v="4"/>
    <n v="2615"/>
    <n v="1"/>
    <n v="20"/>
    <n v="1"/>
    <n v="1"/>
    <n v="0"/>
    <n v="0"/>
    <n v="1"/>
    <n v="0"/>
    <n v="1"/>
    <n v="0"/>
    <n v="1"/>
    <n v="10"/>
    <n v="15"/>
    <n v="15"/>
    <n v="15"/>
    <n v="10"/>
    <n v="5"/>
    <n v="5"/>
    <n v="4"/>
    <n v="2"/>
    <n v="2"/>
    <n v="1"/>
    <n v="1"/>
    <n v="1"/>
    <n v="15"/>
    <n v="15"/>
    <n v="14"/>
    <n v="12"/>
    <n v="11"/>
    <n v="10"/>
    <n v="8"/>
    <n v="8"/>
    <n v="5"/>
    <n v="5"/>
    <n v="4"/>
    <n v="4"/>
    <n v="185"/>
    <n v="200"/>
    <n v="14"/>
    <n v="11"/>
    <n v="1"/>
    <n v="1"/>
    <n v="0"/>
    <n v="0"/>
    <n v="8.5"/>
    <n v="20"/>
    <n v="0.42499999999999999"/>
    <n v="35.294117647058826"/>
    <n v="35.294117647058826"/>
    <n v="35.294117647058826"/>
    <n v="23.529411764705884"/>
    <n v="11.764705882352942"/>
    <n v="11.764705882352942"/>
    <n v="9.4117647058823533"/>
    <n v="4.7058823529411766"/>
    <n v="4.7058823529411766"/>
    <n v="2.3529411764705883"/>
    <n v="2.3529411764705883"/>
    <n v="2.3529411764705883"/>
    <n v="35.294117647058826"/>
    <n v="35.294117647058826"/>
    <n v="32.941176470588239"/>
    <n v="28.235294117647058"/>
    <n v="25.882352941176471"/>
    <n v="23.529411764705884"/>
    <n v="18.823529411764707"/>
    <n v="18.823529411764707"/>
    <n v="11.764705882352942"/>
    <n v="11.764705882352942"/>
    <n v="9.4117647058823533"/>
    <n v="9.4117647058823533"/>
  </r>
  <r>
    <n v="50"/>
    <n v="0"/>
    <n v="22"/>
    <x v="1"/>
    <n v="2316"/>
    <n v="1"/>
    <n v="8"/>
    <n v="0"/>
    <n v="0"/>
    <n v="0"/>
    <n v="0"/>
    <n v="0"/>
    <n v="0"/>
    <n v="0"/>
    <n v="1"/>
    <n v="1"/>
    <n v="7"/>
    <n v="8"/>
    <n v="8"/>
    <n v="7"/>
    <n v="7"/>
    <n v="7"/>
    <n v="6"/>
    <n v="6"/>
    <n v="5"/>
    <n v="5"/>
    <n v="5"/>
    <n v="4"/>
    <n v="3"/>
    <n v="4"/>
    <n v="3"/>
    <n v="2"/>
    <n v="2"/>
    <n v="2"/>
    <n v="2"/>
    <n v="2"/>
    <n v="2"/>
    <n v="2"/>
    <n v="1"/>
    <n v="1"/>
    <n v="1"/>
    <n v="200"/>
    <n v="200"/>
    <n v="5"/>
    <n v="3"/>
    <n v="1"/>
    <n v="1"/>
    <n v="0"/>
    <n v="0"/>
    <n v="7"/>
    <n v="8"/>
    <n v="0.875"/>
    <n v="9.1428571428571423"/>
    <n v="9.1428571428571423"/>
    <n v="8"/>
    <n v="8"/>
    <n v="8"/>
    <n v="6.8571428571428568"/>
    <n v="6.8571428571428568"/>
    <n v="5.7142857142857144"/>
    <n v="5.7142857142857144"/>
    <n v="5.7142857142857144"/>
    <n v="4.5714285714285712"/>
    <n v="3.4285714285714284"/>
    <n v="4.5714285714285712"/>
    <n v="3.4285714285714284"/>
    <n v="2.2857142857142856"/>
    <n v="2.2857142857142856"/>
    <n v="2.2857142857142856"/>
    <n v="2.2857142857142856"/>
    <n v="2.2857142857142856"/>
    <n v="2.2857142857142856"/>
    <n v="2.2857142857142856"/>
    <n v="1.1428571428571428"/>
    <n v="1.1428571428571428"/>
    <n v="1.1428571428571428"/>
  </r>
  <r>
    <n v="51"/>
    <n v="0"/>
    <n v="23"/>
    <x v="4"/>
    <n v="2624"/>
    <n v="2"/>
    <n v="3"/>
    <n v="0"/>
    <n v="0"/>
    <n v="0"/>
    <n v="0"/>
    <n v="0"/>
    <n v="1"/>
    <n v="1"/>
    <n v="0"/>
    <n v="2"/>
    <n v="8"/>
    <n v="10"/>
    <n v="8"/>
    <n v="5"/>
    <n v="4"/>
    <n v="4"/>
    <n v="3"/>
    <n v="2"/>
    <n v="2"/>
    <n v="0"/>
    <n v="0"/>
    <n v="0"/>
    <n v="0"/>
    <n v="10"/>
    <n v="10"/>
    <n v="10"/>
    <n v="10"/>
    <n v="8"/>
    <n v="7"/>
    <n v="5"/>
    <n v="5"/>
    <n v="5"/>
    <n v="5"/>
    <n v="4"/>
    <n v="2"/>
    <n v="110"/>
    <n v="200"/>
    <n v="10"/>
    <n v="8"/>
    <n v="1"/>
    <n v="1"/>
    <n v="0"/>
    <n v="0"/>
    <n v="6"/>
    <n v="3"/>
    <n v="2"/>
    <n v="5"/>
    <n v="4"/>
    <n v="2.5"/>
    <n v="2"/>
    <n v="2"/>
    <n v="1.5"/>
    <n v="1"/>
    <n v="1"/>
    <n v="0"/>
    <n v="0"/>
    <n v="0"/>
    <n v="0"/>
    <n v="5"/>
    <n v="5"/>
    <n v="5"/>
    <n v="5"/>
    <n v="4"/>
    <n v="3.5"/>
    <n v="2.5"/>
    <n v="2.5"/>
    <n v="2.5"/>
    <n v="2.5"/>
    <n v="2"/>
    <n v="1"/>
  </r>
  <r>
    <n v="52"/>
    <n v="0"/>
    <n v="20"/>
    <x v="4"/>
    <n v="2624"/>
    <n v="1"/>
    <n v="4"/>
    <n v="0"/>
    <n v="0"/>
    <n v="0"/>
    <n v="0"/>
    <n v="0"/>
    <n v="0"/>
    <n v="1"/>
    <n v="0"/>
    <n v="1"/>
    <n v="4"/>
    <n v="10"/>
    <n v="9"/>
    <n v="8"/>
    <n v="7"/>
    <n v="6"/>
    <n v="5"/>
    <n v="4"/>
    <n v="2"/>
    <n v="2"/>
    <n v="0"/>
    <n v="0"/>
    <n v="0"/>
    <n v="10"/>
    <n v="9"/>
    <n v="8"/>
    <n v="7"/>
    <n v="6"/>
    <n v="5"/>
    <n v="4"/>
    <n v="2"/>
    <n v="2"/>
    <n v="0"/>
    <n v="0"/>
    <n v="0"/>
    <n v="120"/>
    <n v="120"/>
    <n v="10"/>
    <n v="10"/>
    <n v="1"/>
    <n v="1"/>
    <n v="0"/>
    <n v="0"/>
    <n v="4"/>
    <n v="4"/>
    <n v="1"/>
    <n v="10"/>
    <n v="9"/>
    <n v="8"/>
    <n v="7"/>
    <n v="6"/>
    <n v="5"/>
    <n v="4"/>
    <n v="2"/>
    <n v="2"/>
    <n v="0"/>
    <n v="0"/>
    <n v="0"/>
    <n v="10"/>
    <n v="9"/>
    <n v="8"/>
    <n v="7"/>
    <n v="6"/>
    <n v="5"/>
    <n v="4"/>
    <n v="2"/>
    <n v="2"/>
    <n v="0"/>
    <n v="0"/>
    <n v="0"/>
  </r>
  <r>
    <n v="53"/>
    <n v="0"/>
    <n v="25"/>
    <x v="1"/>
    <n v="2619"/>
    <n v="2"/>
    <n v="10"/>
    <n v="0"/>
    <n v="0"/>
    <n v="0"/>
    <n v="0"/>
    <n v="1"/>
    <n v="1"/>
    <n v="0"/>
    <n v="0"/>
    <n v="1"/>
    <n v="6"/>
    <n v="15"/>
    <n v="14"/>
    <n v="13"/>
    <n v="12"/>
    <n v="11"/>
    <n v="8"/>
    <n v="6"/>
    <n v="5"/>
    <n v="3"/>
    <n v="0"/>
    <n v="0"/>
    <n v="0"/>
    <n v="15"/>
    <n v="15"/>
    <n v="15"/>
    <n v="12"/>
    <n v="12"/>
    <n v="10"/>
    <n v="10"/>
    <n v="9"/>
    <n v="7"/>
    <n v="5"/>
    <n v="5"/>
    <n v="5"/>
    <n v="120"/>
    <n v="130"/>
    <n v="15"/>
    <n v="10"/>
    <n v="1"/>
    <n v="1"/>
    <n v="0"/>
    <n v="0"/>
    <n v="12"/>
    <n v="10"/>
    <n v="1.2"/>
    <n v="12.5"/>
    <n v="11.666666666666668"/>
    <n v="10.833333333333334"/>
    <n v="10"/>
    <n v="9.1666666666666679"/>
    <n v="6.666666666666667"/>
    <n v="5"/>
    <n v="4.166666666666667"/>
    <n v="2.5"/>
    <n v="0"/>
    <n v="0"/>
    <n v="0"/>
    <n v="12.5"/>
    <n v="12.5"/>
    <n v="12.5"/>
    <n v="10"/>
    <n v="10"/>
    <n v="8.3333333333333339"/>
    <n v="8.3333333333333339"/>
    <n v="7.5"/>
    <n v="5.8333333333333339"/>
    <n v="4.166666666666667"/>
    <n v="4.166666666666667"/>
    <n v="4.166666666666667"/>
  </r>
  <r>
    <n v="54"/>
    <n v="0"/>
    <n v="24"/>
    <x v="1"/>
    <n v="2608"/>
    <n v="0"/>
    <n v="20"/>
    <n v="0"/>
    <n v="0"/>
    <n v="0"/>
    <n v="0"/>
    <n v="0"/>
    <n v="0"/>
    <n v="0"/>
    <n v="1"/>
    <n v="1"/>
    <n v="9"/>
    <n v="25"/>
    <n v="20"/>
    <n v="20"/>
    <n v="10"/>
    <n v="10"/>
    <n v="5"/>
    <n v="5"/>
    <n v="5"/>
    <n v="2"/>
    <n v="1"/>
    <n v="1"/>
    <n v="1"/>
    <n v="20"/>
    <n v="15"/>
    <n v="15"/>
    <n v="15"/>
    <n v="15"/>
    <n v="10"/>
    <n v="10"/>
    <n v="10"/>
    <n v="8"/>
    <n v="8"/>
    <n v="8"/>
    <n v="6"/>
    <n v="150"/>
    <n v="180"/>
    <n v="24"/>
    <n v="14"/>
    <n v="1"/>
    <n v="1"/>
    <n v="0"/>
    <n v="0"/>
    <n v="12.5"/>
    <n v="20"/>
    <n v="0.625"/>
    <n v="40"/>
    <n v="32"/>
    <n v="32"/>
    <n v="16"/>
    <n v="16"/>
    <n v="8"/>
    <n v="8"/>
    <n v="8"/>
    <n v="3.2"/>
    <n v="1.6"/>
    <n v="1.6"/>
    <n v="1.6"/>
    <n v="32"/>
    <n v="24"/>
    <n v="24"/>
    <n v="24"/>
    <n v="24"/>
    <n v="16"/>
    <n v="16"/>
    <n v="16"/>
    <n v="12.8"/>
    <n v="12.8"/>
    <n v="12.8"/>
    <n v="9.6"/>
  </r>
  <r>
    <n v="55"/>
    <n v="0"/>
    <n v="23"/>
    <x v="4"/>
    <n v="2618"/>
    <n v="1"/>
    <n v="3"/>
    <n v="0"/>
    <n v="0"/>
    <n v="0"/>
    <n v="0"/>
    <n v="0"/>
    <n v="0"/>
    <n v="0"/>
    <n v="1"/>
    <n v="1"/>
    <n v="3"/>
    <n v="7"/>
    <n v="6"/>
    <n v="5"/>
    <n v="4"/>
    <n v="0"/>
    <n v="0"/>
    <n v="0"/>
    <n v="0"/>
    <n v="0"/>
    <n v="0"/>
    <n v="0"/>
    <n v="0"/>
    <n v="5"/>
    <n v="4"/>
    <n v="3"/>
    <n v="3"/>
    <n v="3"/>
    <n v="3"/>
    <n v="3"/>
    <n v="3"/>
    <n v="3"/>
    <n v="3"/>
    <n v="2"/>
    <n v="0"/>
    <n v="70"/>
    <n v="130"/>
    <n v="7"/>
    <n v="5"/>
    <n v="1"/>
    <n v="1"/>
    <n v="0"/>
    <n v="0"/>
    <n v="3"/>
    <n v="3"/>
    <n v="1"/>
    <n v="7"/>
    <n v="6"/>
    <n v="5"/>
    <n v="4"/>
    <n v="0"/>
    <n v="0"/>
    <n v="0"/>
    <n v="0"/>
    <n v="0"/>
    <n v="0"/>
    <n v="0"/>
    <n v="0"/>
    <n v="5"/>
    <n v="4"/>
    <n v="3"/>
    <n v="3"/>
    <n v="3"/>
    <n v="3"/>
    <n v="3"/>
    <n v="3"/>
    <n v="3"/>
    <n v="3"/>
    <n v="2"/>
    <n v="0"/>
  </r>
  <r>
    <n v="56"/>
    <n v="0"/>
    <n v="20"/>
    <x v="1"/>
    <n v="2618"/>
    <n v="0"/>
    <n v="2"/>
    <n v="0"/>
    <n v="0"/>
    <n v="0"/>
    <n v="0"/>
    <n v="0"/>
    <n v="0"/>
    <n v="1"/>
    <n v="0"/>
    <n v="1"/>
    <n v="9"/>
    <n v="1"/>
    <n v="1"/>
    <n v="1"/>
    <n v="1"/>
    <n v="1"/>
    <n v="1"/>
    <n v="1"/>
    <n v="0"/>
    <n v="0"/>
    <n v="0"/>
    <n v="0"/>
    <n v="0"/>
    <n v="4"/>
    <n v="4"/>
    <n v="3"/>
    <n v="3"/>
    <n v="3"/>
    <n v="2"/>
    <n v="2"/>
    <n v="2"/>
    <n v="2"/>
    <n v="1"/>
    <n v="1"/>
    <n v="1"/>
    <n v="100"/>
    <n v="200"/>
    <n v="1"/>
    <n v="3"/>
    <n v="1"/>
    <n v="1"/>
    <n v="0"/>
    <n v="0"/>
    <n v="2"/>
    <n v="2"/>
    <n v="1"/>
    <n v="1"/>
    <n v="1"/>
    <n v="1"/>
    <n v="1"/>
    <n v="1"/>
    <n v="1"/>
    <n v="1"/>
    <n v="0"/>
    <n v="0"/>
    <n v="0"/>
    <n v="0"/>
    <n v="0"/>
    <n v="4"/>
    <n v="4"/>
    <n v="3"/>
    <n v="3"/>
    <n v="3"/>
    <n v="2"/>
    <n v="2"/>
    <n v="2"/>
    <n v="2"/>
    <n v="1"/>
    <n v="1"/>
    <n v="1"/>
  </r>
  <r>
    <n v="57"/>
    <n v="0"/>
    <n v="20"/>
    <x v="4"/>
    <n v="2618"/>
    <n v="0"/>
    <n v="1"/>
    <n v="0"/>
    <n v="0"/>
    <n v="0"/>
    <n v="0"/>
    <n v="0"/>
    <n v="0"/>
    <n v="0"/>
    <n v="1"/>
    <n v="1"/>
    <n v="5"/>
    <n v="3"/>
    <n v="2"/>
    <n v="2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90"/>
    <n v="150"/>
    <n v="3"/>
    <n v="0"/>
    <n v="1"/>
    <n v="1"/>
    <n v="0"/>
    <n v="0"/>
    <n v="1"/>
    <n v="1"/>
    <n v="1"/>
    <n v="3"/>
    <n v="2"/>
    <n v="2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</r>
  <r>
    <n v="58"/>
    <n v="0"/>
    <n v="24"/>
    <x v="1"/>
    <n v="2618"/>
    <n v="0"/>
    <n v="4"/>
    <n v="0"/>
    <n v="0"/>
    <n v="0"/>
    <n v="0"/>
    <n v="0"/>
    <n v="0"/>
    <n v="0"/>
    <n v="1"/>
    <n v="1"/>
    <n v="8"/>
    <n v="6"/>
    <n v="6"/>
    <n v="6"/>
    <n v="5"/>
    <n v="4"/>
    <n v="3"/>
    <n v="2"/>
    <n v="2"/>
    <n v="2"/>
    <n v="2"/>
    <n v="1"/>
    <n v="0"/>
    <n v="3"/>
    <n v="3"/>
    <n v="3"/>
    <n v="3"/>
    <n v="3"/>
    <n v="2"/>
    <n v="2"/>
    <n v="2"/>
    <n v="2"/>
    <n v="1"/>
    <n v="1"/>
    <n v="1"/>
    <n v="140"/>
    <n v="150"/>
    <n v="6"/>
    <n v="2"/>
    <n v="1"/>
    <n v="1"/>
    <n v="0"/>
    <n v="0"/>
    <n v="4"/>
    <n v="4"/>
    <n v="1"/>
    <n v="6"/>
    <n v="6"/>
    <n v="6"/>
    <n v="5"/>
    <n v="4"/>
    <n v="3"/>
    <n v="2"/>
    <n v="2"/>
    <n v="2"/>
    <n v="2"/>
    <n v="1"/>
    <n v="0"/>
    <n v="3"/>
    <n v="3"/>
    <n v="3"/>
    <n v="3"/>
    <n v="3"/>
    <n v="2"/>
    <n v="2"/>
    <n v="2"/>
    <n v="2"/>
    <n v="1"/>
    <n v="1"/>
    <n v="1"/>
  </r>
  <r>
    <n v="59"/>
    <n v="1"/>
    <n v="24"/>
    <x v="1"/>
    <n v="2623"/>
    <n v="0"/>
    <n v="2"/>
    <n v="0"/>
    <n v="0"/>
    <n v="0"/>
    <n v="0"/>
    <n v="0"/>
    <n v="0"/>
    <n v="0"/>
    <n v="1"/>
    <n v="1"/>
    <n v="5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10"/>
    <n v="150"/>
    <n v="1"/>
    <n v="0"/>
    <n v="1"/>
    <n v="1"/>
    <n v="0"/>
    <n v="0"/>
    <n v="1.5"/>
    <n v="2"/>
    <n v="0.75"/>
    <n v="1.3333333333333333"/>
    <n v="1.3333333333333333"/>
    <n v="1.3333333333333333"/>
    <n v="1.3333333333333333"/>
    <n v="1.3333333333333333"/>
    <n v="1.3333333333333333"/>
    <n v="1.3333333333333333"/>
    <n v="1.3333333333333333"/>
    <n v="0"/>
    <n v="0"/>
    <n v="0"/>
    <n v="0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</r>
  <r>
    <n v="60"/>
    <n v="1"/>
    <n v="21"/>
    <x v="1"/>
    <n v="2624"/>
    <n v="0"/>
    <n v="10"/>
    <n v="0"/>
    <n v="0"/>
    <n v="1"/>
    <n v="0"/>
    <n v="1"/>
    <n v="1"/>
    <n v="0"/>
    <n v="0"/>
    <n v="1"/>
    <n v="4"/>
    <n v="5"/>
    <n v="4"/>
    <n v="3"/>
    <n v="2"/>
    <n v="2"/>
    <n v="2"/>
    <n v="2"/>
    <n v="2"/>
    <n v="2"/>
    <n v="1"/>
    <n v="1"/>
    <n v="1"/>
    <n v="12"/>
    <n v="11"/>
    <n v="10"/>
    <n v="10"/>
    <n v="8"/>
    <n v="8"/>
    <n v="8"/>
    <n v="7"/>
    <n v="7"/>
    <n v="6"/>
    <n v="6"/>
    <n v="5"/>
    <n v="150"/>
    <n v="170"/>
    <n v="4"/>
    <n v="7"/>
    <n v="1"/>
    <n v="1"/>
    <n v="0"/>
    <n v="0"/>
    <n v="9"/>
    <n v="10"/>
    <n v="0.9"/>
    <n v="5.5555555555555554"/>
    <n v="4.4444444444444446"/>
    <n v="3.333333333333333"/>
    <n v="2.2222222222222223"/>
    <n v="2.2222222222222223"/>
    <n v="2.2222222222222223"/>
    <n v="2.2222222222222223"/>
    <n v="2.2222222222222223"/>
    <n v="2.2222222222222223"/>
    <n v="1.1111111111111112"/>
    <n v="1.1111111111111112"/>
    <n v="1.1111111111111112"/>
    <n v="13.333333333333332"/>
    <n v="12.222222222222221"/>
    <n v="11.111111111111111"/>
    <n v="11.111111111111111"/>
    <n v="8.8888888888888893"/>
    <n v="8.8888888888888893"/>
    <n v="8.8888888888888893"/>
    <n v="7.7777777777777777"/>
    <n v="7.7777777777777777"/>
    <n v="6.6666666666666661"/>
    <n v="6.6666666666666661"/>
    <n v="5.5555555555555554"/>
  </r>
  <r>
    <n v="61"/>
    <n v="1"/>
    <n v="21"/>
    <x v="1"/>
    <n v="2850"/>
    <n v="1"/>
    <n v="10"/>
    <n v="0"/>
    <n v="1"/>
    <n v="0"/>
    <n v="0"/>
    <n v="1"/>
    <n v="0"/>
    <n v="0"/>
    <n v="0"/>
    <n v="1"/>
    <n v="8"/>
    <n v="20"/>
    <n v="10"/>
    <n v="6"/>
    <n v="5"/>
    <n v="5"/>
    <n v="5"/>
    <n v="2"/>
    <n v="1"/>
    <n v="1"/>
    <n v="1"/>
    <n v="0"/>
    <n v="0"/>
    <n v="15"/>
    <n v="15"/>
    <n v="15"/>
    <n v="15"/>
    <n v="15"/>
    <n v="12"/>
    <n v="12"/>
    <n v="10"/>
    <n v="10"/>
    <n v="10"/>
    <n v="8"/>
    <n v="6"/>
    <n v="130"/>
    <n v="180"/>
    <n v="20"/>
    <n v="9"/>
    <n v="1"/>
    <n v="1"/>
    <n v="0"/>
    <n v="0"/>
    <n v="11"/>
    <n v="10"/>
    <n v="1.1000000000000001"/>
    <n v="18.18181818181818"/>
    <n v="9.0909090909090899"/>
    <n v="5.4545454545454541"/>
    <n v="4.545454545454545"/>
    <n v="4.545454545454545"/>
    <n v="4.545454545454545"/>
    <n v="1.8181818181818181"/>
    <n v="0.90909090909090906"/>
    <n v="0.90909090909090906"/>
    <n v="0.90909090909090906"/>
    <n v="0"/>
    <n v="0"/>
    <n v="13.636363636363635"/>
    <n v="13.636363636363635"/>
    <n v="13.636363636363635"/>
    <n v="13.636363636363635"/>
    <n v="13.636363636363635"/>
    <n v="10.909090909090908"/>
    <n v="10.909090909090908"/>
    <n v="9.0909090909090899"/>
    <n v="9.0909090909090899"/>
    <n v="9.0909090909090899"/>
    <n v="7.2727272727272725"/>
    <n v="5.4545454545454541"/>
  </r>
  <r>
    <n v="62"/>
    <n v="1"/>
    <n v="20"/>
    <x v="1"/>
    <n v="2609"/>
    <n v="0"/>
    <n v="6"/>
    <n v="0"/>
    <n v="0"/>
    <n v="0"/>
    <n v="0"/>
    <n v="1"/>
    <n v="1"/>
    <n v="0"/>
    <n v="0"/>
    <n v="1"/>
    <n v="8"/>
    <n v="8"/>
    <n v="6"/>
    <n v="5"/>
    <n v="4"/>
    <n v="0"/>
    <n v="0"/>
    <n v="0"/>
    <n v="0"/>
    <n v="0"/>
    <n v="0"/>
    <n v="0"/>
    <n v="0"/>
    <n v="15"/>
    <n v="12"/>
    <n v="10"/>
    <n v="8"/>
    <n v="8"/>
    <n v="7"/>
    <n v="6"/>
    <n v="6"/>
    <n v="0"/>
    <n v="0"/>
    <n v="0"/>
    <n v="0"/>
    <n v="70"/>
    <n v="110"/>
    <n v="8"/>
    <n v="15"/>
    <n v="1"/>
    <n v="1"/>
    <n v="0"/>
    <n v="0"/>
    <n v="3"/>
    <n v="6"/>
    <n v="0.5"/>
    <n v="16"/>
    <n v="12"/>
    <n v="10"/>
    <n v="8"/>
    <n v="0"/>
    <n v="0"/>
    <n v="0"/>
    <n v="0"/>
    <n v="0"/>
    <n v="0"/>
    <n v="0"/>
    <n v="0"/>
    <n v="30"/>
    <n v="24"/>
    <n v="20"/>
    <n v="16"/>
    <n v="16"/>
    <n v="14"/>
    <n v="12"/>
    <n v="12"/>
    <n v="0"/>
    <n v="0"/>
    <n v="0"/>
    <n v="0"/>
  </r>
  <r>
    <n v="63"/>
    <n v="1"/>
    <n v="21"/>
    <x v="4"/>
    <n v="2619"/>
    <n v="0"/>
    <n v="2"/>
    <n v="0"/>
    <n v="0"/>
    <n v="0"/>
    <n v="0"/>
    <n v="1"/>
    <n v="0"/>
    <n v="0"/>
    <n v="0"/>
    <n v="1"/>
    <n v="4"/>
    <n v="10"/>
    <n v="10"/>
    <n v="8"/>
    <n v="8"/>
    <n v="4"/>
    <n v="2"/>
    <n v="1"/>
    <n v="1"/>
    <n v="1"/>
    <n v="1"/>
    <n v="1"/>
    <n v="1"/>
    <n v="10"/>
    <n v="10"/>
    <n v="8"/>
    <n v="8"/>
    <n v="6"/>
    <n v="4"/>
    <n v="2"/>
    <n v="2"/>
    <n v="2"/>
    <n v="2"/>
    <n v="2"/>
    <n v="1"/>
    <n v="150"/>
    <n v="190"/>
    <n v="9"/>
    <n v="9"/>
    <n v="1"/>
    <n v="1"/>
    <n v="0"/>
    <n v="0"/>
    <n v="3"/>
    <n v="2"/>
    <n v="1.5"/>
    <n v="6.666666666666667"/>
    <n v="6.666666666666667"/>
    <n v="5.333333333333333"/>
    <n v="5.333333333333333"/>
    <n v="2.6666666666666665"/>
    <n v="1.3333333333333333"/>
    <n v="0.66666666666666663"/>
    <n v="0.66666666666666663"/>
    <n v="0.66666666666666663"/>
    <n v="0.66666666666666663"/>
    <n v="0.66666666666666663"/>
    <n v="0.66666666666666663"/>
    <n v="6.666666666666667"/>
    <n v="6.666666666666667"/>
    <n v="5.333333333333333"/>
    <n v="5.333333333333333"/>
    <n v="4"/>
    <n v="2.6666666666666665"/>
    <n v="1.3333333333333333"/>
    <n v="1.3333333333333333"/>
    <n v="1.3333333333333333"/>
    <n v="1.3333333333333333"/>
    <n v="1.3333333333333333"/>
    <n v="0.66666666666666663"/>
  </r>
  <r>
    <n v="64"/>
    <n v="1"/>
    <n v="24"/>
    <x v="4"/>
    <n v="2609"/>
    <n v="2"/>
    <n v="15"/>
    <n v="0"/>
    <n v="0"/>
    <n v="0"/>
    <n v="0"/>
    <n v="1"/>
    <n v="0"/>
    <n v="1"/>
    <n v="0"/>
    <n v="2"/>
    <n v="8"/>
    <n v="20"/>
    <n v="15"/>
    <n v="7"/>
    <n v="4"/>
    <n v="4"/>
    <n v="3"/>
    <n v="2"/>
    <n v="1"/>
    <n v="1"/>
    <n v="1"/>
    <n v="1"/>
    <n v="1"/>
    <n v="20"/>
    <n v="20"/>
    <n v="20"/>
    <n v="15"/>
    <n v="15"/>
    <n v="15"/>
    <n v="10"/>
    <n v="10"/>
    <n v="8"/>
    <n v="8"/>
    <n v="5"/>
    <n v="5"/>
    <n v="150"/>
    <n v="150"/>
    <n v="19"/>
    <n v="15"/>
    <n v="1"/>
    <n v="1"/>
    <n v="0"/>
    <n v="0"/>
    <n v="10"/>
    <n v="15"/>
    <n v="0.66666666666666663"/>
    <n v="30"/>
    <n v="22.5"/>
    <n v="10.5"/>
    <n v="6"/>
    <n v="6"/>
    <n v="4.5"/>
    <n v="3"/>
    <n v="1.5"/>
    <n v="1.5"/>
    <n v="1.5"/>
    <n v="1.5"/>
    <n v="1.5"/>
    <n v="30"/>
    <n v="30"/>
    <n v="30"/>
    <n v="22.5"/>
    <n v="22.5"/>
    <n v="22.5"/>
    <n v="15"/>
    <n v="15"/>
    <n v="12"/>
    <n v="12"/>
    <n v="7.5"/>
    <n v="7.5"/>
  </r>
  <r>
    <n v="65"/>
    <n v="1"/>
    <n v="20"/>
    <x v="4"/>
    <n v="2613"/>
    <n v="1"/>
    <n v="1"/>
    <n v="0"/>
    <n v="0"/>
    <n v="0"/>
    <n v="0"/>
    <n v="0"/>
    <n v="0"/>
    <n v="0"/>
    <n v="1"/>
    <n v="1"/>
    <n v="2"/>
    <n v="2"/>
    <n v="2"/>
    <n v="2"/>
    <n v="1"/>
    <n v="1"/>
    <n v="1"/>
    <n v="1"/>
    <n v="0"/>
    <n v="0"/>
    <n v="0"/>
    <n v="0"/>
    <n v="0"/>
    <n v="8"/>
    <n v="8"/>
    <n v="8"/>
    <n v="7"/>
    <n v="7"/>
    <n v="6"/>
    <n v="5"/>
    <n v="4"/>
    <n v="3"/>
    <n v="0"/>
    <n v="0"/>
    <n v="0"/>
    <n v="100"/>
    <n v="120"/>
    <n v="2"/>
    <n v="8"/>
    <n v="1"/>
    <n v="1"/>
    <n v="0"/>
    <n v="0"/>
    <n v="3.5"/>
    <n v="1"/>
    <n v="3.5"/>
    <n v="0.5714285714285714"/>
    <n v="0.5714285714285714"/>
    <n v="0.5714285714285714"/>
    <n v="0.2857142857142857"/>
    <n v="0.2857142857142857"/>
    <n v="0.2857142857142857"/>
    <n v="0.2857142857142857"/>
    <n v="0"/>
    <n v="0"/>
    <n v="0"/>
    <n v="0"/>
    <n v="0"/>
    <n v="2.2857142857142856"/>
    <n v="2.2857142857142856"/>
    <n v="2.2857142857142856"/>
    <n v="2"/>
    <n v="2"/>
    <n v="1.7142857142857142"/>
    <n v="1.4285714285714286"/>
    <n v="1.1428571428571428"/>
    <n v="0.8571428571428571"/>
    <n v="0"/>
    <n v="0"/>
    <n v="0"/>
  </r>
  <r>
    <n v="66"/>
    <n v="1"/>
    <n v="21"/>
    <x v="4"/>
    <n v="2624"/>
    <n v="0"/>
    <n v="1"/>
    <n v="0"/>
    <n v="0"/>
    <n v="0"/>
    <n v="0"/>
    <n v="0"/>
    <n v="0"/>
    <n v="0"/>
    <n v="1"/>
    <n v="1"/>
    <n v="8"/>
    <n v="2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0"/>
    <n v="0"/>
    <n v="0"/>
    <n v="0"/>
    <n v="110"/>
    <n v="110"/>
    <n v="2"/>
    <n v="1"/>
    <n v="1"/>
    <n v="1"/>
    <n v="0"/>
    <n v="0"/>
    <n v="1"/>
    <n v="1"/>
    <n v="1"/>
    <n v="2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0"/>
    <n v="0"/>
    <n v="0"/>
    <n v="0"/>
  </r>
  <r>
    <n v="67"/>
    <n v="1"/>
    <n v="21"/>
    <x v="1"/>
    <n v="2609"/>
    <s v="NA"/>
    <n v="2"/>
    <n v="0"/>
    <n v="0"/>
    <n v="0"/>
    <n v="0"/>
    <n v="0"/>
    <n v="0"/>
    <n v="0"/>
    <n v="1"/>
    <n v="1"/>
    <n v="4"/>
    <n v="2"/>
    <n v="2"/>
    <n v="2"/>
    <n v="2"/>
    <n v="2"/>
    <n v="2"/>
    <n v="2"/>
    <n v="1"/>
    <n v="1"/>
    <n v="0"/>
    <n v="0"/>
    <n v="0"/>
    <n v="5"/>
    <n v="5"/>
    <n v="5"/>
    <n v="5"/>
    <n v="5"/>
    <n v="5"/>
    <n v="5"/>
    <n v="2"/>
    <n v="2"/>
    <n v="0"/>
    <n v="0"/>
    <n v="0"/>
    <n v="120"/>
    <n v="120"/>
    <n v="2"/>
    <n v="5"/>
    <n v="1"/>
    <n v="1"/>
    <n v="0"/>
    <n v="0"/>
    <n v="3"/>
    <n v="2"/>
    <n v="1.5"/>
    <n v="1.3333333333333333"/>
    <n v="1.3333333333333333"/>
    <n v="1.3333333333333333"/>
    <n v="1.3333333333333333"/>
    <n v="1.3333333333333333"/>
    <n v="1.3333333333333333"/>
    <n v="1.3333333333333333"/>
    <n v="0.66666666666666663"/>
    <n v="0.66666666666666663"/>
    <n v="0"/>
    <n v="0"/>
    <n v="0"/>
    <n v="3.3333333333333335"/>
    <n v="3.3333333333333335"/>
    <n v="3.3333333333333335"/>
    <n v="3.3333333333333335"/>
    <n v="3.3333333333333335"/>
    <n v="3.3333333333333335"/>
    <n v="3.3333333333333335"/>
    <n v="1.3333333333333333"/>
    <n v="1.3333333333333333"/>
    <n v="0"/>
    <n v="0"/>
    <n v="0"/>
  </r>
  <r>
    <n v="68"/>
    <n v="1"/>
    <n v="37"/>
    <x v="3"/>
    <n v="2390"/>
    <n v="2"/>
    <n v="6"/>
    <n v="0"/>
    <n v="0"/>
    <n v="0"/>
    <n v="0"/>
    <n v="0"/>
    <n v="1"/>
    <n v="0"/>
    <n v="0"/>
    <n v="1"/>
    <n v="6"/>
    <n v="6"/>
    <n v="5"/>
    <n v="5"/>
    <n v="5"/>
    <n v="5"/>
    <n v="5"/>
    <n v="5"/>
    <n v="4"/>
    <n v="0"/>
    <n v="0"/>
    <n v="0"/>
    <n v="0"/>
    <n v="6"/>
    <n v="5"/>
    <n v="5"/>
    <n v="5"/>
    <n v="5"/>
    <n v="5"/>
    <n v="5"/>
    <n v="4"/>
    <n v="0"/>
    <n v="0"/>
    <n v="0"/>
    <n v="0"/>
    <n v="110"/>
    <n v="110"/>
    <n v="6"/>
    <n v="6"/>
    <n v="1"/>
    <n v="1"/>
    <n v="0"/>
    <n v="0"/>
    <n v="4"/>
    <n v="6"/>
    <n v="0.66666666666666663"/>
    <n v="9"/>
    <n v="7.5"/>
    <n v="7.5"/>
    <n v="7.5"/>
    <n v="7.5"/>
    <n v="7.5"/>
    <n v="7.5"/>
    <n v="6"/>
    <n v="0"/>
    <n v="0"/>
    <n v="0"/>
    <n v="0"/>
    <n v="9"/>
    <n v="7.5"/>
    <n v="7.5"/>
    <n v="7.5"/>
    <n v="7.5"/>
    <n v="7.5"/>
    <n v="7.5"/>
    <n v="6"/>
    <n v="0"/>
    <n v="0"/>
    <n v="0"/>
    <n v="0"/>
  </r>
  <r>
    <n v="69"/>
    <n v="1"/>
    <n v="42"/>
    <x v="1"/>
    <n v="2320"/>
    <n v="1"/>
    <n v="2"/>
    <n v="0"/>
    <n v="0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4"/>
    <n v="4"/>
    <n v="4"/>
    <n v="3"/>
    <n v="3"/>
    <n v="2"/>
    <n v="2"/>
    <n v="2"/>
    <n v="0"/>
    <n v="0"/>
    <n v="0"/>
    <n v="0"/>
    <n v="0"/>
    <n v="110"/>
    <n v="0"/>
    <n v="4"/>
    <n v="1"/>
    <n v="1"/>
    <n v="0"/>
    <n v="0"/>
    <n v="1"/>
    <n v="2"/>
    <n v="0.5"/>
    <n v="0"/>
    <n v="0"/>
    <n v="0"/>
    <n v="0"/>
    <n v="0"/>
    <n v="0"/>
    <n v="0"/>
    <n v="0"/>
    <n v="0"/>
    <n v="0"/>
    <n v="0"/>
    <n v="0"/>
    <n v="8"/>
    <n v="8"/>
    <n v="8"/>
    <n v="6"/>
    <n v="6"/>
    <n v="4"/>
    <n v="4"/>
    <n v="4"/>
    <n v="0"/>
    <n v="0"/>
    <n v="0"/>
    <n v="0"/>
  </r>
  <r>
    <n v="70"/>
    <n v="0"/>
    <n v="23"/>
    <x v="1"/>
    <n v="2317"/>
    <s v="NA"/>
    <n v="10"/>
    <n v="0"/>
    <n v="0"/>
    <n v="0"/>
    <n v="1"/>
    <n v="1"/>
    <n v="1"/>
    <n v="1"/>
    <n v="0"/>
    <n v="2"/>
    <n v="8"/>
    <n v="10"/>
    <n v="9"/>
    <n v="8"/>
    <n v="7"/>
    <n v="6"/>
    <n v="5"/>
    <n v="4"/>
    <n v="3"/>
    <n v="2"/>
    <n v="2"/>
    <n v="1"/>
    <n v="0"/>
    <n v="20"/>
    <n v="20"/>
    <n v="20"/>
    <n v="18"/>
    <n v="18"/>
    <n v="17"/>
    <n v="16"/>
    <n v="15"/>
    <n v="14"/>
    <n v="13"/>
    <n v="12"/>
    <n v="11"/>
    <n v="140"/>
    <n v="200"/>
    <n v="10"/>
    <n v="9"/>
    <n v="1"/>
    <n v="1"/>
    <n v="0"/>
    <n v="0"/>
    <n v="17"/>
    <n v="10"/>
    <n v="1.7"/>
    <n v="5.882352941176471"/>
    <n v="5.2941176470588234"/>
    <n v="4.7058823529411766"/>
    <n v="4.1176470588235299"/>
    <n v="3.5294117647058822"/>
    <n v="2.9411764705882355"/>
    <n v="2.3529411764705883"/>
    <n v="1.7647058823529411"/>
    <n v="1.1764705882352942"/>
    <n v="1.1764705882352942"/>
    <n v="0.58823529411764708"/>
    <n v="0"/>
    <n v="11.764705882352942"/>
    <n v="11.764705882352942"/>
    <n v="11.764705882352942"/>
    <n v="10.588235294117647"/>
    <n v="10.588235294117647"/>
    <n v="10"/>
    <n v="9.4117647058823533"/>
    <n v="8.8235294117647065"/>
    <n v="8.2352941176470598"/>
    <n v="7.6470588235294121"/>
    <n v="7.0588235294117645"/>
    <n v="6.4705882352941178"/>
  </r>
  <r>
    <n v="71"/>
    <n v="0"/>
    <n v="26"/>
    <x v="1"/>
    <n v="2624"/>
    <n v="1"/>
    <n v="6"/>
    <n v="0"/>
    <n v="0"/>
    <n v="0"/>
    <n v="0"/>
    <n v="0"/>
    <n v="0"/>
    <n v="0"/>
    <n v="1"/>
    <n v="1"/>
    <n v="7"/>
    <n v="10"/>
    <n v="10"/>
    <n v="10"/>
    <n v="5"/>
    <n v="5"/>
    <n v="5"/>
    <n v="2"/>
    <n v="2"/>
    <n v="2"/>
    <n v="1"/>
    <n v="1"/>
    <n v="1"/>
    <n v="10"/>
    <n v="10"/>
    <n v="10"/>
    <n v="10"/>
    <n v="10"/>
    <n v="10"/>
    <n v="8"/>
    <n v="8"/>
    <n v="8"/>
    <n v="5"/>
    <n v="5"/>
    <n v="2"/>
    <n v="200"/>
    <n v="200"/>
    <n v="9"/>
    <n v="8"/>
    <n v="1"/>
    <n v="1"/>
    <n v="0"/>
    <n v="0"/>
    <n v="10"/>
    <n v="6"/>
    <n v="1.6666666666666667"/>
    <n v="6"/>
    <n v="6"/>
    <n v="6"/>
    <n v="3"/>
    <n v="3"/>
    <n v="3"/>
    <n v="1.2"/>
    <n v="1.2"/>
    <n v="1.2"/>
    <n v="0.6"/>
    <n v="0.6"/>
    <n v="0.6"/>
    <n v="6"/>
    <n v="6"/>
    <n v="6"/>
    <n v="6"/>
    <n v="6"/>
    <n v="6"/>
    <n v="4.8"/>
    <n v="4.8"/>
    <n v="4.8"/>
    <n v="3"/>
    <n v="3"/>
    <n v="1.2"/>
  </r>
  <r>
    <n v="72"/>
    <n v="1"/>
    <n v="21"/>
    <x v="4"/>
    <n v="2825"/>
    <n v="0"/>
    <n v="3"/>
    <n v="0"/>
    <n v="1"/>
    <n v="1"/>
    <n v="0"/>
    <n v="0"/>
    <n v="0"/>
    <n v="0"/>
    <n v="0"/>
    <n v="1"/>
    <n v="3"/>
    <n v="12"/>
    <n v="10"/>
    <n v="8"/>
    <n v="6"/>
    <n v="4"/>
    <n v="2"/>
    <n v="2"/>
    <n v="2"/>
    <n v="0"/>
    <n v="0"/>
    <n v="0"/>
    <n v="0"/>
    <n v="12"/>
    <n v="10"/>
    <n v="8"/>
    <n v="6"/>
    <n v="6"/>
    <n v="5"/>
    <n v="5"/>
    <n v="4"/>
    <n v="4"/>
    <n v="4"/>
    <n v="2"/>
    <n v="1"/>
    <n v="110"/>
    <n v="150"/>
    <n v="12"/>
    <n v="11"/>
    <n v="1"/>
    <n v="1"/>
    <n v="0"/>
    <n v="0"/>
    <n v="5"/>
    <n v="3"/>
    <n v="1.6666666666666667"/>
    <n v="7.1999999999999993"/>
    <n v="6"/>
    <n v="4.8"/>
    <n v="3.5999999999999996"/>
    <n v="2.4"/>
    <n v="1.2"/>
    <n v="1.2"/>
    <n v="1.2"/>
    <n v="0"/>
    <n v="0"/>
    <n v="0"/>
    <n v="0"/>
    <n v="7.1999999999999993"/>
    <n v="6"/>
    <n v="4.8"/>
    <n v="3.5999999999999996"/>
    <n v="3.5999999999999996"/>
    <n v="3"/>
    <n v="3"/>
    <n v="2.4"/>
    <n v="2.4"/>
    <n v="2.4"/>
    <n v="1.2"/>
    <n v="0.6"/>
  </r>
  <r>
    <n v="73"/>
    <n v="1"/>
    <n v="20"/>
    <x v="4"/>
    <n v="2615"/>
    <n v="0"/>
    <n v="3"/>
    <n v="0"/>
    <n v="0"/>
    <n v="0"/>
    <n v="0"/>
    <n v="1"/>
    <n v="1"/>
    <n v="0"/>
    <n v="0"/>
    <n v="2"/>
    <n v="5"/>
    <n v="6"/>
    <n v="6"/>
    <n v="6"/>
    <n v="6"/>
    <n v="6"/>
    <n v="6"/>
    <n v="6"/>
    <n v="5"/>
    <n v="5"/>
    <n v="4"/>
    <n v="4"/>
    <n v="4"/>
    <n v="3"/>
    <n v="3"/>
    <n v="3"/>
    <n v="3"/>
    <n v="3"/>
    <n v="3"/>
    <n v="3"/>
    <n v="3"/>
    <n v="3"/>
    <n v="3"/>
    <n v="3"/>
    <n v="3"/>
    <n v="150"/>
    <n v="150"/>
    <n v="2"/>
    <n v="0"/>
    <n v="1"/>
    <n v="1"/>
    <n v="0"/>
    <n v="0"/>
    <n v="8"/>
    <n v="3"/>
    <n v="2.6666666666666665"/>
    <n v="2.25"/>
    <n v="2.25"/>
    <n v="2.25"/>
    <n v="2.25"/>
    <n v="2.25"/>
    <n v="2.25"/>
    <n v="2.25"/>
    <n v="1.875"/>
    <n v="1.875"/>
    <n v="1.5"/>
    <n v="1.5"/>
    <n v="1.5"/>
    <n v="1.125"/>
    <n v="1.125"/>
    <n v="1.125"/>
    <n v="1.125"/>
    <n v="1.125"/>
    <n v="1.125"/>
    <n v="1.125"/>
    <n v="1.125"/>
    <n v="1.125"/>
    <n v="1.125"/>
    <n v="1.125"/>
    <n v="1.125"/>
  </r>
  <r>
    <n v="74"/>
    <n v="0"/>
    <n v="22"/>
    <x v="1"/>
    <n v="2013"/>
    <s v="NA"/>
    <n v="2"/>
    <n v="0"/>
    <n v="0"/>
    <n v="0"/>
    <n v="0"/>
    <n v="1"/>
    <n v="1"/>
    <n v="0"/>
    <n v="0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50"/>
    <n v="200"/>
    <n v="0"/>
    <n v="0"/>
    <n v="1"/>
    <n v="1"/>
    <n v="0"/>
    <n v="0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n v="75"/>
    <n v="0"/>
    <n v="22"/>
    <x v="4"/>
    <n v="2860"/>
    <n v="1"/>
    <n v="2"/>
    <n v="0"/>
    <n v="0"/>
    <n v="0"/>
    <n v="0"/>
    <n v="1"/>
    <n v="1"/>
    <n v="1"/>
    <n v="0"/>
    <n v="2"/>
    <n v="10"/>
    <n v="3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50"/>
    <n v="150"/>
    <n v="2"/>
    <n v="2"/>
    <n v="1"/>
    <n v="1"/>
    <n v="0"/>
    <n v="0"/>
    <n v="2"/>
    <n v="2"/>
    <n v="1"/>
    <n v="3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</r>
  <r>
    <n v="76"/>
    <n v="0"/>
    <n v="30"/>
    <x v="0"/>
    <n v="2634"/>
    <n v="3"/>
    <n v="3"/>
    <n v="0"/>
    <n v="0"/>
    <n v="0"/>
    <n v="0"/>
    <n v="0"/>
    <n v="0"/>
    <n v="0"/>
    <n v="1"/>
    <n v="2"/>
    <n v="6"/>
    <n v="0"/>
    <n v="0"/>
    <n v="0"/>
    <n v="0"/>
    <n v="0"/>
    <n v="0"/>
    <n v="0"/>
    <n v="0"/>
    <n v="0"/>
    <n v="0"/>
    <n v="0"/>
    <n v="0"/>
    <n v="7"/>
    <n v="7"/>
    <n v="7"/>
    <n v="6"/>
    <n v="6"/>
    <n v="6"/>
    <n v="6"/>
    <n v="6"/>
    <n v="4"/>
    <n v="4"/>
    <n v="4"/>
    <n v="4"/>
    <n v="0"/>
    <n v="150"/>
    <n v="0"/>
    <n v="3"/>
    <n v="1"/>
    <n v="1"/>
    <n v="0"/>
    <n v="0"/>
    <n v="5"/>
    <n v="3"/>
    <n v="1.6666666666666667"/>
    <n v="0"/>
    <n v="0"/>
    <n v="0"/>
    <n v="0"/>
    <n v="0"/>
    <n v="0"/>
    <n v="0"/>
    <n v="0"/>
    <n v="0"/>
    <n v="0"/>
    <n v="0"/>
    <n v="0"/>
    <n v="4.2"/>
    <n v="4.2"/>
    <n v="4.2"/>
    <n v="3.5999999999999996"/>
    <n v="3.5999999999999996"/>
    <n v="3.5999999999999996"/>
    <n v="3.5999999999999996"/>
    <n v="3.5999999999999996"/>
    <n v="2.4"/>
    <n v="2.4"/>
    <n v="2.4"/>
    <n v="2.4"/>
  </r>
  <r>
    <n v="77"/>
    <n v="1"/>
    <n v="61"/>
    <x v="2"/>
    <n v="2615"/>
    <n v="2"/>
    <n v="10"/>
    <n v="0"/>
    <n v="0"/>
    <n v="0"/>
    <n v="0"/>
    <n v="0"/>
    <n v="0"/>
    <n v="0"/>
    <n v="1"/>
    <n v="1"/>
    <n v="8"/>
    <n v="10"/>
    <n v="10"/>
    <n v="10"/>
    <n v="10"/>
    <n v="10"/>
    <n v="10"/>
    <n v="10"/>
    <n v="5"/>
    <n v="5"/>
    <n v="5"/>
    <n v="3"/>
    <n v="0"/>
    <n v="10"/>
    <n v="10"/>
    <n v="10"/>
    <n v="10"/>
    <n v="10"/>
    <n v="10"/>
    <n v="10"/>
    <n v="5"/>
    <n v="5"/>
    <n v="5"/>
    <n v="3"/>
    <n v="2"/>
    <n v="140"/>
    <n v="140"/>
    <n v="10"/>
    <n v="8"/>
    <n v="1"/>
    <n v="1"/>
    <n v="0"/>
    <n v="0"/>
    <n v="10"/>
    <n v="10"/>
    <n v="1"/>
    <n v="10"/>
    <n v="10"/>
    <n v="10"/>
    <n v="10"/>
    <n v="10"/>
    <n v="10"/>
    <n v="10"/>
    <n v="5"/>
    <n v="5"/>
    <n v="5"/>
    <n v="3"/>
    <n v="0"/>
    <n v="10"/>
    <n v="10"/>
    <n v="10"/>
    <n v="10"/>
    <n v="10"/>
    <n v="10"/>
    <n v="10"/>
    <n v="5"/>
    <n v="5"/>
    <n v="5"/>
    <n v="3"/>
    <n v="2"/>
  </r>
  <r>
    <n v="78"/>
    <n v="1"/>
    <n v="22"/>
    <x v="1"/>
    <n v="2615"/>
    <n v="1"/>
    <n v="5"/>
    <n v="1"/>
    <n v="0"/>
    <n v="0"/>
    <n v="1"/>
    <n v="1"/>
    <n v="0"/>
    <n v="0"/>
    <n v="0"/>
    <n v="1"/>
    <n v="7"/>
    <n v="30"/>
    <n v="25"/>
    <n v="20"/>
    <n v="10"/>
    <n v="5"/>
    <n v="4"/>
    <n v="2"/>
    <n v="2"/>
    <n v="1"/>
    <n v="0"/>
    <n v="0"/>
    <n v="0"/>
    <n v="25"/>
    <n v="25"/>
    <n v="25"/>
    <n v="15"/>
    <n v="10"/>
    <n v="10"/>
    <n v="10"/>
    <n v="10"/>
    <n v="10"/>
    <n v="5"/>
    <n v="5"/>
    <n v="2"/>
    <n v="120"/>
    <n v="150"/>
    <n v="30"/>
    <n v="23"/>
    <n v="1"/>
    <n v="1"/>
    <n v="0"/>
    <n v="0"/>
    <n v="11.5"/>
    <n v="5"/>
    <n v="2.2999999999999998"/>
    <n v="13.043478260869566"/>
    <n v="10.869565217391305"/>
    <n v="8.6956521739130448"/>
    <n v="4.3478260869565224"/>
    <n v="2.1739130434782612"/>
    <n v="1.7391304347826089"/>
    <n v="0.86956521739130443"/>
    <n v="0.86956521739130443"/>
    <n v="0.43478260869565222"/>
    <n v="0"/>
    <n v="0"/>
    <n v="0"/>
    <n v="10.869565217391305"/>
    <n v="10.869565217391305"/>
    <n v="10.869565217391305"/>
    <n v="6.5217391304347831"/>
    <n v="4.3478260869565224"/>
    <n v="4.3478260869565224"/>
    <n v="4.3478260869565224"/>
    <n v="4.3478260869565224"/>
    <n v="4.3478260869565224"/>
    <n v="2.1739130434782612"/>
    <n v="2.1739130434782612"/>
    <n v="0.86956521739130443"/>
  </r>
  <r>
    <n v="79"/>
    <n v="1"/>
    <n v="25"/>
    <x v="0"/>
    <n v="2613"/>
    <n v="2"/>
    <n v="4"/>
    <n v="0"/>
    <n v="0"/>
    <n v="0"/>
    <n v="0"/>
    <n v="0"/>
    <n v="0"/>
    <n v="0"/>
    <n v="1"/>
    <n v="1"/>
    <n v="10"/>
    <n v="10"/>
    <n v="10"/>
    <n v="9"/>
    <n v="8"/>
    <n v="7"/>
    <n v="3"/>
    <n v="2"/>
    <n v="2"/>
    <n v="0"/>
    <n v="0"/>
    <n v="0"/>
    <n v="0"/>
    <n v="10"/>
    <n v="10"/>
    <n v="9"/>
    <n v="8"/>
    <n v="7"/>
    <n v="4"/>
    <n v="3"/>
    <n v="2"/>
    <n v="1"/>
    <n v="1"/>
    <n v="1"/>
    <n v="1"/>
    <n v="110"/>
    <n v="150"/>
    <n v="10"/>
    <n v="9"/>
    <n v="1"/>
    <n v="1"/>
    <n v="0"/>
    <n v="0"/>
    <n v="2.5"/>
    <n v="4"/>
    <n v="0.625"/>
    <n v="16"/>
    <n v="16"/>
    <n v="14.4"/>
    <n v="12.8"/>
    <n v="11.2"/>
    <n v="4.8"/>
    <n v="3.2"/>
    <n v="3.2"/>
    <n v="0"/>
    <n v="0"/>
    <n v="0"/>
    <n v="0"/>
    <n v="16"/>
    <n v="16"/>
    <n v="14.4"/>
    <n v="12.8"/>
    <n v="11.2"/>
    <n v="6.4"/>
    <n v="4.8"/>
    <n v="3.2"/>
    <n v="1.6"/>
    <n v="1.6"/>
    <n v="1.6"/>
    <n v="1.6"/>
  </r>
  <r>
    <n v="80"/>
    <n v="1"/>
    <n v="24"/>
    <x v="0"/>
    <n v="2634"/>
    <n v="2"/>
    <n v="3"/>
    <n v="0"/>
    <n v="0"/>
    <n v="0"/>
    <n v="0"/>
    <n v="0"/>
    <n v="0"/>
    <n v="0"/>
    <n v="1"/>
    <n v="1"/>
    <n v="7"/>
    <n v="8"/>
    <n v="7"/>
    <n v="6"/>
    <n v="5"/>
    <n v="5"/>
    <n v="4"/>
    <n v="3"/>
    <n v="1"/>
    <n v="0"/>
    <n v="0"/>
    <n v="0"/>
    <n v="0"/>
    <n v="10"/>
    <n v="10"/>
    <n v="8"/>
    <n v="5"/>
    <n v="5"/>
    <n v="5"/>
    <n v="2"/>
    <n v="2"/>
    <n v="1"/>
    <n v="0"/>
    <n v="0"/>
    <n v="0"/>
    <n v="110"/>
    <n v="120"/>
    <n v="8"/>
    <n v="10"/>
    <n v="1"/>
    <n v="1"/>
    <n v="0"/>
    <n v="0"/>
    <n v="2"/>
    <n v="3"/>
    <n v="0.66666666666666663"/>
    <n v="12"/>
    <n v="10.5"/>
    <n v="9"/>
    <n v="7.5"/>
    <n v="7.5"/>
    <n v="6"/>
    <n v="4.5"/>
    <n v="1.5"/>
    <n v="0"/>
    <n v="0"/>
    <n v="0"/>
    <n v="0"/>
    <n v="15"/>
    <n v="15"/>
    <n v="12"/>
    <n v="7.5"/>
    <n v="7.5"/>
    <n v="7.5"/>
    <n v="3"/>
    <n v="3"/>
    <n v="1.5"/>
    <n v="0"/>
    <n v="0"/>
    <n v="0"/>
  </r>
  <r>
    <n v="81"/>
    <n v="1"/>
    <n v="16"/>
    <x v="1"/>
    <n v="2653"/>
    <s v="NA"/>
    <n v="5"/>
    <n v="1"/>
    <n v="0"/>
    <n v="0"/>
    <n v="0"/>
    <n v="1"/>
    <n v="0"/>
    <n v="0"/>
    <n v="0"/>
    <n v="1"/>
    <n v="5"/>
    <n v="2"/>
    <n v="2"/>
    <n v="2"/>
    <n v="2"/>
    <n v="2"/>
    <n v="2"/>
    <n v="2"/>
    <n v="2"/>
    <n v="1"/>
    <n v="0"/>
    <n v="0"/>
    <n v="0"/>
    <n v="4"/>
    <n v="2"/>
    <n v="2"/>
    <n v="2"/>
    <n v="2"/>
    <n v="2"/>
    <n v="2"/>
    <n v="2"/>
    <n v="1"/>
    <n v="0"/>
    <n v="0"/>
    <n v="0"/>
    <n v="120"/>
    <n v="120"/>
    <n v="2"/>
    <n v="4"/>
    <n v="1"/>
    <n v="1"/>
    <n v="0"/>
    <n v="0"/>
    <n v="3"/>
    <n v="5"/>
    <n v="0.6"/>
    <n v="3.3333333333333335"/>
    <n v="3.3333333333333335"/>
    <n v="3.3333333333333335"/>
    <n v="3.3333333333333335"/>
    <n v="3.3333333333333335"/>
    <n v="3.3333333333333335"/>
    <n v="3.3333333333333335"/>
    <n v="3.3333333333333335"/>
    <n v="1.6666666666666667"/>
    <n v="0"/>
    <n v="0"/>
    <n v="0"/>
    <n v="6.666666666666667"/>
    <n v="3.3333333333333335"/>
    <n v="3.3333333333333335"/>
    <n v="3.3333333333333335"/>
    <n v="3.3333333333333335"/>
    <n v="3.3333333333333335"/>
    <n v="3.3333333333333335"/>
    <n v="3.3333333333333335"/>
    <n v="1.6666666666666667"/>
    <n v="0"/>
    <n v="0"/>
    <n v="0"/>
  </r>
  <r>
    <n v="82"/>
    <n v="1"/>
    <n v="22"/>
    <x v="4"/>
    <n v="2609"/>
    <n v="1"/>
    <n v="14"/>
    <n v="0"/>
    <n v="0"/>
    <n v="0"/>
    <n v="0"/>
    <n v="0"/>
    <n v="0"/>
    <n v="0"/>
    <n v="1"/>
    <n v="1"/>
    <n v="10"/>
    <n v="15"/>
    <n v="13"/>
    <n v="10"/>
    <n v="10"/>
    <n v="5"/>
    <n v="2"/>
    <n v="2"/>
    <n v="2"/>
    <n v="1"/>
    <n v="0"/>
    <n v="0"/>
    <n v="1"/>
    <n v="15"/>
    <n v="13"/>
    <n v="10"/>
    <n v="10"/>
    <n v="10"/>
    <n v="10"/>
    <n v="10"/>
    <n v="9"/>
    <n v="5"/>
    <n v="5"/>
    <n v="4"/>
    <n v="2"/>
    <n v="120"/>
    <n v="180"/>
    <n v="14"/>
    <n v="13"/>
    <n v="0"/>
    <n v="1"/>
    <n v="0"/>
    <n v="0"/>
    <n v="8.5"/>
    <n v="14"/>
    <n v="0.6071428571428571"/>
    <n v="24.705882352941178"/>
    <n v="21.411764705882355"/>
    <n v="16.47058823529412"/>
    <n v="16.47058823529412"/>
    <n v="8.2352941176470598"/>
    <n v="3.2941176470588238"/>
    <n v="3.2941176470588238"/>
    <n v="3.2941176470588238"/>
    <n v="1.6470588235294119"/>
    <n v="0"/>
    <n v="0"/>
    <n v="1.6470588235294119"/>
    <n v="24.705882352941178"/>
    <n v="21.411764705882355"/>
    <n v="16.47058823529412"/>
    <n v="16.47058823529412"/>
    <n v="16.47058823529412"/>
    <n v="16.47058823529412"/>
    <n v="16.47058823529412"/>
    <n v="14.823529411764707"/>
    <n v="8.2352941176470598"/>
    <n v="8.2352941176470598"/>
    <n v="6.5882352941176476"/>
    <n v="3.2941176470588238"/>
  </r>
  <r>
    <n v="83"/>
    <n v="1"/>
    <n v="20"/>
    <x v="1"/>
    <n v="2164"/>
    <n v="1"/>
    <n v="5"/>
    <n v="0"/>
    <n v="0"/>
    <n v="0"/>
    <n v="0"/>
    <n v="0"/>
    <n v="1"/>
    <n v="0"/>
    <n v="0"/>
    <n v="1"/>
    <n v="8"/>
    <n v="3"/>
    <n v="2"/>
    <n v="1"/>
    <n v="1"/>
    <n v="1"/>
    <n v="1"/>
    <n v="1"/>
    <n v="1"/>
    <n v="0"/>
    <n v="0"/>
    <n v="0"/>
    <n v="0"/>
    <n v="15"/>
    <n v="10"/>
    <n v="10"/>
    <n v="10"/>
    <n v="10"/>
    <n v="8"/>
    <n v="8"/>
    <n v="8"/>
    <n v="6"/>
    <n v="6"/>
    <n v="5"/>
    <n v="5"/>
    <n v="100"/>
    <n v="150"/>
    <n v="3"/>
    <n v="10"/>
    <n v="1"/>
    <n v="1"/>
    <n v="0"/>
    <n v="0"/>
    <n v="7.5"/>
    <n v="5"/>
    <n v="1.5"/>
    <n v="2"/>
    <n v="1.3333333333333333"/>
    <n v="0.66666666666666663"/>
    <n v="0.66666666666666663"/>
    <n v="0.66666666666666663"/>
    <n v="0.66666666666666663"/>
    <n v="0.66666666666666663"/>
    <n v="0.66666666666666663"/>
    <n v="0"/>
    <n v="0"/>
    <n v="0"/>
    <n v="0"/>
    <n v="10"/>
    <n v="6.666666666666667"/>
    <n v="6.666666666666667"/>
    <n v="6.666666666666667"/>
    <n v="6.666666666666667"/>
    <n v="5.333333333333333"/>
    <n v="5.333333333333333"/>
    <n v="5.333333333333333"/>
    <n v="4"/>
    <n v="4"/>
    <n v="3.3333333333333335"/>
    <n v="3.3333333333333335"/>
  </r>
  <r>
    <n v="84"/>
    <n v="1"/>
    <n v="33"/>
    <x v="1"/>
    <n v="2847"/>
    <n v="1"/>
    <n v="5"/>
    <n v="0"/>
    <n v="0"/>
    <n v="0"/>
    <n v="1"/>
    <n v="1"/>
    <n v="1"/>
    <n v="1"/>
    <n v="0"/>
    <n v="1"/>
    <n v="5"/>
    <n v="5"/>
    <n v="1"/>
    <n v="1"/>
    <n v="1"/>
    <n v="1"/>
    <n v="1"/>
    <n v="1"/>
    <n v="1"/>
    <n v="0"/>
    <n v="0"/>
    <n v="0"/>
    <n v="0"/>
    <n v="15"/>
    <n v="12"/>
    <n v="10"/>
    <n v="8"/>
    <n v="8"/>
    <n v="7"/>
    <n v="7"/>
    <n v="5"/>
    <n v="5"/>
    <n v="5"/>
    <n v="5"/>
    <n v="5"/>
    <n v="100"/>
    <n v="150"/>
    <n v="5"/>
    <n v="10"/>
    <n v="1"/>
    <n v="1"/>
    <n v="0"/>
    <n v="0"/>
    <n v="5.5"/>
    <n v="5"/>
    <n v="1.1000000000000001"/>
    <n v="4.545454545454545"/>
    <n v="0.90909090909090906"/>
    <n v="0.90909090909090906"/>
    <n v="0.90909090909090906"/>
    <n v="0.90909090909090906"/>
    <n v="0.90909090909090906"/>
    <n v="0.90909090909090906"/>
    <n v="0.90909090909090906"/>
    <n v="0"/>
    <n v="0"/>
    <n v="0"/>
    <n v="0"/>
    <n v="13.636363636363635"/>
    <n v="10.909090909090908"/>
    <n v="9.0909090909090899"/>
    <n v="7.2727272727272725"/>
    <n v="7.2727272727272725"/>
    <n v="6.3636363636363633"/>
    <n v="6.3636363636363633"/>
    <n v="4.545454545454545"/>
    <n v="4.545454545454545"/>
    <n v="4.545454545454545"/>
    <n v="4.545454545454545"/>
    <n v="4.545454545454545"/>
  </r>
  <r>
    <n v="85"/>
    <n v="1"/>
    <n v="22"/>
    <x v="1"/>
    <n v="2624"/>
    <n v="0"/>
    <n v="5"/>
    <n v="0"/>
    <n v="0"/>
    <n v="0"/>
    <n v="0"/>
    <n v="1"/>
    <n v="1"/>
    <n v="0"/>
    <n v="0"/>
    <n v="1"/>
    <n v="4"/>
    <n v="5"/>
    <n v="4"/>
    <n v="3"/>
    <n v="2"/>
    <n v="2"/>
    <n v="2"/>
    <n v="1"/>
    <n v="1"/>
    <n v="0"/>
    <n v="0"/>
    <n v="0"/>
    <n v="0"/>
    <n v="5"/>
    <n v="4"/>
    <n v="3"/>
    <n v="3"/>
    <n v="3"/>
    <n v="3"/>
    <n v="2"/>
    <n v="2"/>
    <n v="2"/>
    <n v="2"/>
    <n v="2"/>
    <n v="2"/>
    <n v="110"/>
    <n v="150"/>
    <n v="5"/>
    <n v="3"/>
    <n v="1"/>
    <n v="1"/>
    <n v="0"/>
    <n v="0"/>
    <n v="2.5"/>
    <n v="5"/>
    <n v="0.5"/>
    <n v="10"/>
    <n v="8"/>
    <n v="6"/>
    <n v="4"/>
    <n v="4"/>
    <n v="4"/>
    <n v="2"/>
    <n v="2"/>
    <n v="0"/>
    <n v="0"/>
    <n v="0"/>
    <n v="0"/>
    <n v="10"/>
    <n v="8"/>
    <n v="6"/>
    <n v="6"/>
    <n v="6"/>
    <n v="6"/>
    <n v="4"/>
    <n v="4"/>
    <n v="4"/>
    <n v="4"/>
    <n v="4"/>
    <n v="4"/>
  </r>
  <r>
    <n v="86"/>
    <n v="1"/>
    <n v="12"/>
    <x v="1"/>
    <n v="1456"/>
    <n v="0"/>
    <n v="12"/>
    <n v="0"/>
    <n v="0"/>
    <n v="0"/>
    <n v="0"/>
    <n v="1"/>
    <n v="1"/>
    <n v="1"/>
    <n v="0"/>
    <n v="0"/>
    <n v="10"/>
    <n v="12"/>
    <n v="6"/>
    <n v="4"/>
    <n v="2"/>
    <n v="2"/>
    <n v="2"/>
    <n v="2"/>
    <n v="2"/>
    <n v="2"/>
    <n v="2"/>
    <n v="2"/>
    <n v="2"/>
    <n v="12"/>
    <n v="10"/>
    <n v="10"/>
    <n v="10"/>
    <n v="10"/>
    <n v="10"/>
    <n v="9"/>
    <n v="8"/>
    <n v="7"/>
    <n v="6"/>
    <n v="5"/>
    <n v="2"/>
    <n v="150"/>
    <n v="150"/>
    <n v="10"/>
    <n v="10"/>
    <n v="1"/>
    <n v="1"/>
    <n v="0"/>
    <n v="0"/>
    <n v="9.5"/>
    <n v="12"/>
    <n v="0.79166666666666663"/>
    <n v="15.157894736842106"/>
    <n v="7.5789473684210531"/>
    <n v="5.052631578947369"/>
    <n v="2.5263157894736845"/>
    <n v="2.5263157894736845"/>
    <n v="2.5263157894736845"/>
    <n v="2.5263157894736845"/>
    <n v="2.5263157894736845"/>
    <n v="2.5263157894736845"/>
    <n v="2.5263157894736845"/>
    <n v="2.5263157894736845"/>
    <n v="2.5263157894736845"/>
    <n v="15.157894736842106"/>
    <n v="12.631578947368421"/>
    <n v="12.631578947368421"/>
    <n v="12.631578947368421"/>
    <n v="12.631578947368421"/>
    <n v="12.631578947368421"/>
    <n v="11.368421052631579"/>
    <n v="10.105263157894738"/>
    <n v="8.8421052631578956"/>
    <n v="7.5789473684210531"/>
    <n v="6.3157894736842106"/>
    <n v="2.5263157894736845"/>
  </r>
  <r>
    <n v="87"/>
    <n v="0"/>
    <n v="22"/>
    <x v="1"/>
    <n v="2614"/>
    <n v="0"/>
    <n v="2"/>
    <n v="1"/>
    <n v="1"/>
    <n v="1"/>
    <n v="1"/>
    <n v="0"/>
    <n v="0"/>
    <n v="0"/>
    <n v="1"/>
    <n v="4"/>
    <n v="7"/>
    <n v="0"/>
    <n v="0"/>
    <n v="0"/>
    <n v="0"/>
    <n v="0"/>
    <n v="0"/>
    <n v="0"/>
    <n v="0"/>
    <n v="0"/>
    <n v="0"/>
    <n v="0"/>
    <n v="0"/>
    <n v="4"/>
    <n v="3"/>
    <n v="3"/>
    <n v="3"/>
    <n v="3"/>
    <n v="2"/>
    <n v="2"/>
    <n v="2"/>
    <n v="2"/>
    <n v="1"/>
    <n v="1"/>
    <n v="1"/>
    <n v="0"/>
    <n v="200"/>
    <n v="0"/>
    <n v="3"/>
    <n v="1"/>
    <n v="1"/>
    <n v="0"/>
    <n v="0"/>
    <n v="2"/>
    <n v="2"/>
    <n v="1"/>
    <n v="0"/>
    <n v="0"/>
    <n v="0"/>
    <n v="0"/>
    <n v="0"/>
    <n v="0"/>
    <n v="0"/>
    <n v="0"/>
    <n v="0"/>
    <n v="0"/>
    <n v="0"/>
    <n v="0"/>
    <n v="4"/>
    <n v="3"/>
    <n v="3"/>
    <n v="3"/>
    <n v="3"/>
    <n v="2"/>
    <n v="2"/>
    <n v="2"/>
    <n v="2"/>
    <n v="1"/>
    <n v="1"/>
    <n v="1"/>
  </r>
  <r>
    <n v="88"/>
    <n v="1"/>
    <n v="39"/>
    <x v="0"/>
    <n v="3055"/>
    <n v="3"/>
    <n v="5"/>
    <n v="0"/>
    <n v="0"/>
    <n v="0"/>
    <n v="0"/>
    <n v="1"/>
    <n v="1"/>
    <n v="0"/>
    <n v="0"/>
    <n v="1"/>
    <n v="8"/>
    <n v="20"/>
    <n v="20"/>
    <n v="20"/>
    <n v="20"/>
    <n v="10"/>
    <n v="5"/>
    <n v="2"/>
    <n v="1"/>
    <n v="1"/>
    <n v="1"/>
    <n v="1"/>
    <n v="1"/>
    <n v="10"/>
    <n v="10"/>
    <n v="10"/>
    <n v="10"/>
    <n v="10"/>
    <n v="10"/>
    <n v="10"/>
    <n v="8"/>
    <n v="8"/>
    <n v="6"/>
    <n v="6"/>
    <n v="5"/>
    <n v="150"/>
    <n v="180"/>
    <n v="19"/>
    <n v="5"/>
    <n v="1"/>
    <n v="1"/>
    <n v="0"/>
    <n v="0"/>
    <n v="9"/>
    <n v="5"/>
    <n v="1.8"/>
    <n v="11.111111111111111"/>
    <n v="11.111111111111111"/>
    <n v="11.111111111111111"/>
    <n v="11.111111111111111"/>
    <n v="5.5555555555555554"/>
    <n v="2.7777777777777777"/>
    <n v="1.1111111111111112"/>
    <n v="0.55555555555555558"/>
    <n v="0.55555555555555558"/>
    <n v="0.55555555555555558"/>
    <n v="0.55555555555555558"/>
    <n v="0.55555555555555558"/>
    <n v="5.5555555555555554"/>
    <n v="5.5555555555555554"/>
    <n v="5.5555555555555554"/>
    <n v="5.5555555555555554"/>
    <n v="5.5555555555555554"/>
    <n v="5.5555555555555554"/>
    <n v="5.5555555555555554"/>
    <n v="4.4444444444444446"/>
    <n v="4.4444444444444446"/>
    <n v="3.333333333333333"/>
    <n v="3.333333333333333"/>
    <n v="2.7777777777777777"/>
  </r>
  <r>
    <n v="89"/>
    <n v="1"/>
    <n v="21"/>
    <x v="4"/>
    <n v="1475"/>
    <n v="0"/>
    <n v="3"/>
    <n v="0"/>
    <n v="0"/>
    <n v="0"/>
    <n v="0"/>
    <n v="1"/>
    <n v="1"/>
    <n v="1"/>
    <n v="0"/>
    <n v="1"/>
    <n v="4"/>
    <n v="8"/>
    <n v="7"/>
    <n v="6"/>
    <n v="3"/>
    <n v="2"/>
    <n v="1"/>
    <n v="1"/>
    <n v="1"/>
    <n v="1"/>
    <n v="0"/>
    <n v="0"/>
    <n v="0"/>
    <n v="8"/>
    <n v="7"/>
    <n v="6"/>
    <n v="5"/>
    <n v="4"/>
    <n v="4"/>
    <n v="4"/>
    <n v="4"/>
    <n v="3"/>
    <n v="3"/>
    <n v="2"/>
    <n v="0"/>
    <n v="120"/>
    <n v="140"/>
    <n v="8"/>
    <n v="8"/>
    <n v="1"/>
    <n v="1"/>
    <n v="1"/>
    <n v="0"/>
    <n v="4.5"/>
    <n v="3"/>
    <n v="1.5"/>
    <n v="5.333333333333333"/>
    <n v="4.666666666666667"/>
    <n v="4"/>
    <n v="2"/>
    <n v="1.3333333333333333"/>
    <n v="0.66666666666666663"/>
    <n v="0.66666666666666663"/>
    <n v="0.66666666666666663"/>
    <n v="0.66666666666666663"/>
    <n v="0"/>
    <n v="0"/>
    <n v="0"/>
    <n v="5.333333333333333"/>
    <n v="4.666666666666667"/>
    <n v="4"/>
    <n v="3.3333333333333335"/>
    <n v="2.6666666666666665"/>
    <n v="2.6666666666666665"/>
    <n v="2.6666666666666665"/>
    <n v="2.6666666666666665"/>
    <n v="2"/>
    <n v="2"/>
    <n v="1.3333333333333333"/>
    <n v="0"/>
  </r>
  <r>
    <n v="90"/>
    <n v="1"/>
    <n v="23"/>
    <x v="0"/>
    <n v="264"/>
    <n v="2"/>
    <n v="4"/>
    <n v="0"/>
    <n v="0"/>
    <n v="0"/>
    <n v="0"/>
    <n v="0"/>
    <n v="0"/>
    <n v="0"/>
    <n v="1"/>
    <n v="1"/>
    <n v="5"/>
    <n v="6"/>
    <n v="6"/>
    <n v="6"/>
    <n v="6"/>
    <n v="6"/>
    <n v="6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50"/>
    <n v="150"/>
    <n v="2"/>
    <n v="0"/>
    <n v="1"/>
    <n v="1"/>
    <n v="1"/>
    <n v="0"/>
    <n v="8"/>
    <n v="4"/>
    <n v="2"/>
    <n v="3"/>
    <n v="3"/>
    <n v="3"/>
    <n v="3"/>
    <n v="3"/>
    <n v="3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n v="91"/>
    <n v="1"/>
    <n v="22"/>
    <x v="4"/>
    <n v="975"/>
    <n v="1"/>
    <n v="8"/>
    <n v="0"/>
    <n v="0"/>
    <n v="0"/>
    <n v="0"/>
    <n v="1"/>
    <n v="1"/>
    <n v="0"/>
    <n v="0"/>
    <n v="1"/>
    <n v="7"/>
    <n v="18"/>
    <n v="16"/>
    <n v="10"/>
    <n v="5"/>
    <n v="4"/>
    <n v="2"/>
    <n v="1"/>
    <n v="1"/>
    <n v="1"/>
    <n v="0"/>
    <n v="0"/>
    <n v="0"/>
    <n v="5"/>
    <n v="5"/>
    <n v="5"/>
    <n v="5"/>
    <n v="5"/>
    <n v="4"/>
    <n v="4"/>
    <n v="4"/>
    <n v="4"/>
    <n v="3"/>
    <n v="3"/>
    <n v="2"/>
    <n v="120"/>
    <n v="150"/>
    <n v="18"/>
    <n v="3"/>
    <n v="1"/>
    <n v="1"/>
    <n v="1"/>
    <n v="0"/>
    <n v="5"/>
    <n v="8"/>
    <n v="0.625"/>
    <n v="28.8"/>
    <n v="25.6"/>
    <n v="16"/>
    <n v="8"/>
    <n v="6.4"/>
    <n v="3.2"/>
    <n v="1.6"/>
    <n v="1.6"/>
    <n v="1.6"/>
    <n v="0"/>
    <n v="0"/>
    <n v="0"/>
    <n v="8"/>
    <n v="8"/>
    <n v="8"/>
    <n v="8"/>
    <n v="8"/>
    <n v="6.4"/>
    <n v="6.4"/>
    <n v="6.4"/>
    <n v="6.4"/>
    <n v="4.8"/>
    <n v="4.8"/>
    <n v="3.2"/>
  </r>
  <r>
    <n v="92"/>
    <n v="1"/>
    <n v="22"/>
    <x v="4"/>
    <n v="2615"/>
    <n v="1"/>
    <n v="2"/>
    <n v="0"/>
    <n v="0"/>
    <n v="0"/>
    <n v="0"/>
    <n v="0"/>
    <n v="0"/>
    <n v="0"/>
    <n v="1"/>
    <n v="1"/>
    <n v="3"/>
    <n v="10"/>
    <n v="8"/>
    <n v="5"/>
    <n v="2"/>
    <n v="2"/>
    <n v="1"/>
    <n v="1"/>
    <n v="1"/>
    <n v="1"/>
    <n v="1"/>
    <n v="0"/>
    <n v="0"/>
    <n v="6"/>
    <n v="5"/>
    <n v="4"/>
    <n v="4"/>
    <n v="4"/>
    <n v="4"/>
    <n v="4"/>
    <n v="4"/>
    <n v="3"/>
    <n v="3"/>
    <n v="2"/>
    <n v="0"/>
    <n v="130"/>
    <n v="140"/>
    <n v="10"/>
    <n v="6"/>
    <n v="1"/>
    <n v="1"/>
    <n v="1"/>
    <n v="0"/>
    <n v="4.5"/>
    <n v="2"/>
    <n v="2.25"/>
    <n v="4.4444444444444446"/>
    <n v="3.5555555555555554"/>
    <n v="2.2222222222222223"/>
    <n v="0.88888888888888884"/>
    <n v="0.88888888888888884"/>
    <n v="0.44444444444444442"/>
    <n v="0.44444444444444442"/>
    <n v="0.44444444444444442"/>
    <n v="0.44444444444444442"/>
    <n v="0.44444444444444442"/>
    <n v="0"/>
    <n v="0"/>
    <n v="2.6666666666666665"/>
    <n v="2.2222222222222223"/>
    <n v="1.7777777777777777"/>
    <n v="1.7777777777777777"/>
    <n v="1.7777777777777777"/>
    <n v="1.7777777777777777"/>
    <n v="1.7777777777777777"/>
    <n v="1.7777777777777777"/>
    <n v="1.3333333333333333"/>
    <n v="1.3333333333333333"/>
    <n v="0.88888888888888884"/>
    <n v="0"/>
  </r>
  <r>
    <n v="93"/>
    <n v="1"/>
    <n v="18"/>
    <x v="4"/>
    <n v="2643"/>
    <n v="0"/>
    <n v="4"/>
    <n v="0"/>
    <n v="0"/>
    <n v="0"/>
    <n v="0"/>
    <n v="0"/>
    <n v="0"/>
    <n v="1"/>
    <n v="0"/>
    <n v="1"/>
    <n v="7"/>
    <n v="10"/>
    <n v="10"/>
    <n v="8"/>
    <n v="6"/>
    <n v="5"/>
    <n v="4"/>
    <n v="4"/>
    <n v="3"/>
    <n v="3"/>
    <n v="2"/>
    <n v="2"/>
    <n v="2"/>
    <n v="3"/>
    <n v="3"/>
    <n v="3"/>
    <n v="3"/>
    <n v="3"/>
    <n v="3"/>
    <n v="2"/>
    <n v="2"/>
    <n v="2"/>
    <n v="2"/>
    <n v="1"/>
    <n v="1"/>
    <n v="150"/>
    <n v="150"/>
    <n v="8"/>
    <n v="2"/>
    <n v="1"/>
    <n v="1"/>
    <n v="1"/>
    <n v="0"/>
    <n v="5"/>
    <n v="4"/>
    <n v="1.25"/>
    <n v="8"/>
    <n v="8"/>
    <n v="6.4"/>
    <n v="4.8"/>
    <n v="4"/>
    <n v="3.2"/>
    <n v="3.2"/>
    <n v="2.4"/>
    <n v="2.4"/>
    <n v="1.6"/>
    <n v="1.6"/>
    <n v="1.6"/>
    <n v="2.4"/>
    <n v="2.4"/>
    <n v="2.4"/>
    <n v="2.4"/>
    <n v="2.4"/>
    <n v="2.4"/>
    <n v="1.6"/>
    <n v="1.6"/>
    <n v="1.6"/>
    <n v="1.6"/>
    <n v="0.8"/>
    <n v="0.8"/>
  </r>
  <r>
    <n v="94"/>
    <n v="1"/>
    <n v="21"/>
    <x v="4"/>
    <n v="2609"/>
    <n v="1"/>
    <n v="10"/>
    <n v="0"/>
    <n v="0"/>
    <n v="0"/>
    <n v="0"/>
    <n v="0"/>
    <n v="0"/>
    <n v="0"/>
    <n v="1"/>
    <n v="1"/>
    <n v="7"/>
    <n v="5"/>
    <n v="5"/>
    <n v="5"/>
    <n v="4"/>
    <n v="4"/>
    <n v="3"/>
    <n v="2"/>
    <n v="2"/>
    <n v="2"/>
    <n v="1"/>
    <n v="0"/>
    <n v="0"/>
    <n v="10"/>
    <n v="10"/>
    <n v="8"/>
    <n v="6"/>
    <n v="5"/>
    <n v="3"/>
    <n v="3"/>
    <n v="2"/>
    <n v="2"/>
    <n v="0"/>
    <n v="0"/>
    <n v="0"/>
    <n v="120"/>
    <n v="130"/>
    <n v="5"/>
    <n v="10"/>
    <n v="1"/>
    <n v="1"/>
    <n v="1"/>
    <n v="0"/>
    <n v="4"/>
    <n v="10"/>
    <n v="0.4"/>
    <n v="12.5"/>
    <n v="12.5"/>
    <n v="12.5"/>
    <n v="10"/>
    <n v="10"/>
    <n v="7.5"/>
    <n v="5"/>
    <n v="5"/>
    <n v="5"/>
    <n v="2.5"/>
    <n v="0"/>
    <n v="0"/>
    <n v="25"/>
    <n v="25"/>
    <n v="20"/>
    <n v="15"/>
    <n v="12.5"/>
    <n v="7.5"/>
    <n v="7.5"/>
    <n v="5"/>
    <n v="5"/>
    <n v="0"/>
    <n v="0"/>
    <n v="0"/>
  </r>
  <r>
    <n v="95"/>
    <n v="1"/>
    <m/>
    <x v="1"/>
    <n v="2013"/>
    <n v="2"/>
    <n v="5"/>
    <n v="0"/>
    <n v="0"/>
    <n v="0"/>
    <n v="0"/>
    <n v="0"/>
    <n v="0"/>
    <n v="0"/>
    <n v="1"/>
    <n v="1"/>
    <n v="7"/>
    <n v="20"/>
    <n v="10"/>
    <n v="10"/>
    <n v="5"/>
    <n v="4"/>
    <n v="2"/>
    <n v="1"/>
    <n v="1"/>
    <n v="0"/>
    <n v="0"/>
    <n v="0"/>
    <n v="0"/>
    <n v="15"/>
    <n v="15"/>
    <n v="10"/>
    <n v="10"/>
    <n v="10"/>
    <n v="8"/>
    <n v="7"/>
    <n v="6"/>
    <n v="5"/>
    <n v="5"/>
    <n v="4"/>
    <n v="4"/>
    <n v="110"/>
    <n v="150"/>
    <n v="20"/>
    <n v="11"/>
    <n v="1"/>
    <n v="1"/>
    <n v="1"/>
    <n v="0"/>
    <n v="6"/>
    <n v="5"/>
    <n v="1.2"/>
    <n v="16.666666666666668"/>
    <n v="8.3333333333333339"/>
    <n v="8.3333333333333339"/>
    <n v="4.166666666666667"/>
    <n v="3.3333333333333335"/>
    <n v="1.6666666666666667"/>
    <n v="0.83333333333333337"/>
    <n v="0.83333333333333337"/>
    <n v="0"/>
    <n v="0"/>
    <n v="0"/>
    <n v="0"/>
    <n v="12.5"/>
    <n v="12.5"/>
    <n v="8.3333333333333339"/>
    <n v="8.3333333333333339"/>
    <n v="8.3333333333333339"/>
    <n v="6.666666666666667"/>
    <n v="5.8333333333333339"/>
    <n v="5"/>
    <n v="4.166666666666667"/>
    <n v="4.166666666666667"/>
    <n v="3.3333333333333335"/>
    <n v="3.3333333333333335"/>
  </r>
  <r>
    <n v="96"/>
    <n v="1"/>
    <n v="25"/>
    <x v="0"/>
    <n v="2613"/>
    <n v="2"/>
    <n v="2"/>
    <n v="0"/>
    <n v="0"/>
    <n v="0"/>
    <n v="0"/>
    <n v="1"/>
    <n v="1"/>
    <n v="1"/>
    <n v="0"/>
    <n v="1"/>
    <n v="6"/>
    <n v="30"/>
    <n v="20"/>
    <n v="5"/>
    <n v="1"/>
    <n v="1"/>
    <n v="1"/>
    <n v="1"/>
    <n v="1"/>
    <n v="1"/>
    <n v="1"/>
    <n v="1"/>
    <n v="1"/>
    <n v="20"/>
    <n v="10"/>
    <n v="10"/>
    <n v="10"/>
    <n v="10"/>
    <n v="10"/>
    <n v="10"/>
    <n v="8"/>
    <n v="8"/>
    <n v="6"/>
    <n v="6"/>
    <n v="6"/>
    <n v="150"/>
    <n v="180"/>
    <n v="29"/>
    <n v="14"/>
    <n v="1"/>
    <n v="1"/>
    <n v="1"/>
    <n v="0"/>
    <n v="9"/>
    <n v="2"/>
    <n v="4.5"/>
    <n v="6.666666666666667"/>
    <n v="4.4444444444444446"/>
    <n v="1.1111111111111112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4.4444444444444446"/>
    <n v="2.2222222222222223"/>
    <n v="2.2222222222222223"/>
    <n v="2.2222222222222223"/>
    <n v="2.2222222222222223"/>
    <n v="2.2222222222222223"/>
    <n v="2.2222222222222223"/>
    <n v="1.7777777777777777"/>
    <n v="1.7777777777777777"/>
    <n v="1.3333333333333333"/>
    <n v="1.3333333333333333"/>
    <n v="1.3333333333333333"/>
  </r>
  <r>
    <n v="97"/>
    <n v="1"/>
    <n v="24"/>
    <x v="1"/>
    <n v="2618"/>
    <n v="0"/>
    <n v="3"/>
    <n v="0"/>
    <n v="0"/>
    <n v="0"/>
    <n v="0"/>
    <n v="1"/>
    <n v="1"/>
    <n v="1"/>
    <n v="0"/>
    <n v="1"/>
    <n v="4"/>
    <n v="13"/>
    <n v="12"/>
    <n v="10"/>
    <n v="8"/>
    <n v="6"/>
    <n v="5"/>
    <n v="4"/>
    <n v="3"/>
    <n v="1"/>
    <n v="0"/>
    <n v="0"/>
    <n v="0"/>
    <n v="6"/>
    <n v="5"/>
    <n v="5"/>
    <n v="5"/>
    <n v="5"/>
    <n v="4"/>
    <n v="2"/>
    <n v="2"/>
    <n v="0"/>
    <n v="0"/>
    <n v="0"/>
    <n v="0"/>
    <n v="120"/>
    <n v="110"/>
    <n v="13"/>
    <n v="6"/>
    <n v="1"/>
    <n v="1"/>
    <n v="1"/>
    <n v="0"/>
    <n v="3"/>
    <n v="3"/>
    <n v="1"/>
    <n v="13"/>
    <n v="12"/>
    <n v="10"/>
    <n v="8"/>
    <n v="6"/>
    <n v="5"/>
    <n v="4"/>
    <n v="3"/>
    <n v="1"/>
    <n v="0"/>
    <n v="0"/>
    <n v="0"/>
    <n v="6"/>
    <n v="5"/>
    <n v="5"/>
    <n v="5"/>
    <n v="5"/>
    <n v="4"/>
    <n v="2"/>
    <n v="2"/>
    <n v="0"/>
    <n v="0"/>
    <n v="0"/>
    <n v="0"/>
  </r>
  <r>
    <n v="98"/>
    <n v="0"/>
    <n v="24"/>
    <x v="0"/>
    <n v="2390"/>
    <n v="2"/>
    <n v="4"/>
    <n v="0"/>
    <n v="0"/>
    <n v="0"/>
    <n v="0"/>
    <n v="0"/>
    <n v="0"/>
    <n v="0"/>
    <n v="1"/>
    <n v="4"/>
    <n v="6"/>
    <n v="8"/>
    <n v="8"/>
    <n v="8"/>
    <n v="7"/>
    <n v="7"/>
    <n v="6"/>
    <n v="5"/>
    <n v="5"/>
    <n v="4"/>
    <n v="3"/>
    <n v="3"/>
    <n v="2"/>
    <n v="0"/>
    <n v="0"/>
    <n v="0"/>
    <n v="0"/>
    <n v="0"/>
    <n v="0"/>
    <n v="0"/>
    <n v="0"/>
    <n v="0"/>
    <n v="0"/>
    <n v="0"/>
    <n v="0"/>
    <n v="150"/>
    <n v="0"/>
    <n v="6"/>
    <n v="0"/>
    <n v="1"/>
    <n v="1"/>
    <n v="1"/>
    <n v="0"/>
    <n v="4.5"/>
    <n v="4"/>
    <n v="1.125"/>
    <n v="7.1111111111111107"/>
    <n v="7.1111111111111107"/>
    <n v="7.1111111111111107"/>
    <n v="6.2222222222222223"/>
    <n v="6.2222222222222223"/>
    <n v="5.333333333333333"/>
    <n v="4.4444444444444446"/>
    <n v="4.4444444444444446"/>
    <n v="3.5555555555555554"/>
    <n v="2.6666666666666665"/>
    <n v="2.6666666666666665"/>
    <n v="1.7777777777777777"/>
    <n v="0"/>
    <n v="0"/>
    <n v="0"/>
    <n v="0"/>
    <n v="0"/>
    <n v="0"/>
    <n v="0"/>
    <n v="0"/>
    <n v="0"/>
    <n v="0"/>
    <n v="0"/>
    <n v="0"/>
  </r>
  <r>
    <n v="99"/>
    <n v="0"/>
    <n v="23"/>
    <x v="4"/>
    <n v="7018"/>
    <n v="0"/>
    <n v="4"/>
    <n v="0"/>
    <n v="0"/>
    <n v="0"/>
    <n v="0"/>
    <n v="0"/>
    <n v="0"/>
    <n v="0"/>
    <n v="1"/>
    <n v="1"/>
    <n v="8"/>
    <n v="10"/>
    <n v="10"/>
    <n v="10"/>
    <n v="6"/>
    <n v="6"/>
    <n v="6"/>
    <n v="4"/>
    <n v="4"/>
    <n v="4"/>
    <n v="4"/>
    <n v="3"/>
    <n v="2"/>
    <n v="5"/>
    <n v="5"/>
    <n v="5"/>
    <n v="5"/>
    <n v="5"/>
    <n v="5"/>
    <n v="5"/>
    <n v="5"/>
    <n v="2"/>
    <n v="2"/>
    <n v="1"/>
    <n v="0"/>
    <n v="150"/>
    <n v="140"/>
    <n v="8"/>
    <n v="5"/>
    <n v="1"/>
    <n v="1"/>
    <n v="1"/>
    <n v="0"/>
    <n v="7.5"/>
    <n v="4"/>
    <n v="1.875"/>
    <n v="5.333333333333333"/>
    <n v="5.333333333333333"/>
    <n v="5.333333333333333"/>
    <n v="3.2"/>
    <n v="3.2"/>
    <n v="3.2"/>
    <n v="2.1333333333333333"/>
    <n v="2.1333333333333333"/>
    <n v="2.1333333333333333"/>
    <n v="2.1333333333333333"/>
    <n v="1.6"/>
    <n v="1.0666666666666667"/>
    <n v="2.6666666666666665"/>
    <n v="2.6666666666666665"/>
    <n v="2.6666666666666665"/>
    <n v="2.6666666666666665"/>
    <n v="2.6666666666666665"/>
    <n v="2.6666666666666665"/>
    <n v="2.6666666666666665"/>
    <n v="2.6666666666666665"/>
    <n v="1.0666666666666667"/>
    <n v="1.0666666666666667"/>
    <n v="0.53333333333333333"/>
    <n v="0"/>
  </r>
  <r>
    <n v="100"/>
    <n v="1"/>
    <n v="21"/>
    <x v="4"/>
    <n v="2323"/>
    <n v="0"/>
    <n v="5"/>
    <n v="0"/>
    <n v="0"/>
    <n v="0"/>
    <n v="0"/>
    <n v="1"/>
    <n v="1"/>
    <n v="1"/>
    <n v="0"/>
    <n v="4"/>
    <n v="7"/>
    <n v="12"/>
    <n v="12"/>
    <n v="11"/>
    <n v="11"/>
    <n v="10"/>
    <n v="10"/>
    <n v="7"/>
    <n v="6"/>
    <n v="5"/>
    <n v="5"/>
    <n v="4"/>
    <n v="4"/>
    <n v="6"/>
    <n v="4"/>
    <n v="4"/>
    <n v="4"/>
    <n v="3"/>
    <n v="3"/>
    <n v="2"/>
    <n v="2"/>
    <n v="2"/>
    <n v="2"/>
    <n v="1"/>
    <n v="1"/>
    <n v="150"/>
    <n v="150"/>
    <n v="8"/>
    <n v="5"/>
    <n v="1"/>
    <n v="1"/>
    <n v="1"/>
    <n v="0"/>
    <n v="7.5"/>
    <n v="5"/>
    <n v="1.5"/>
    <n v="8"/>
    <n v="8"/>
    <n v="7.333333333333333"/>
    <n v="7.333333333333333"/>
    <n v="6.666666666666667"/>
    <n v="6.666666666666667"/>
    <n v="4.666666666666667"/>
    <n v="4"/>
    <n v="3.3333333333333335"/>
    <n v="3.3333333333333335"/>
    <n v="2.6666666666666665"/>
    <n v="2.6666666666666665"/>
    <n v="4"/>
    <n v="2.6666666666666665"/>
    <n v="2.6666666666666665"/>
    <n v="2.6666666666666665"/>
    <n v="2"/>
    <n v="2"/>
    <n v="1.3333333333333333"/>
    <n v="1.3333333333333333"/>
    <n v="1.3333333333333333"/>
    <n v="1.3333333333333333"/>
    <n v="0.66666666666666663"/>
    <n v="0.66666666666666663"/>
  </r>
  <r>
    <n v="101"/>
    <n v="1"/>
    <n v="22"/>
    <x v="4"/>
    <n v="7068"/>
    <n v="1"/>
    <n v="6"/>
    <n v="0"/>
    <n v="0"/>
    <n v="0"/>
    <n v="0"/>
    <n v="0"/>
    <n v="0"/>
    <n v="0"/>
    <n v="1"/>
    <n v="1"/>
    <n v="6"/>
    <n v="9"/>
    <n v="9"/>
    <n v="7"/>
    <n v="7"/>
    <n v="5"/>
    <n v="4"/>
    <n v="4"/>
    <n v="3"/>
    <n v="3"/>
    <n v="2"/>
    <n v="2"/>
    <n v="2"/>
    <n v="5"/>
    <n v="4"/>
    <n v="3"/>
    <n v="3"/>
    <n v="2"/>
    <n v="2"/>
    <n v="2"/>
    <n v="2"/>
    <n v="1"/>
    <n v="1"/>
    <n v="1"/>
    <n v="1"/>
    <n v="170"/>
    <n v="150"/>
    <n v="7"/>
    <n v="4"/>
    <n v="1"/>
    <n v="1"/>
    <n v="1"/>
    <n v="0"/>
    <n v="4.5"/>
    <n v="6"/>
    <n v="0.75"/>
    <n v="12"/>
    <n v="12"/>
    <n v="9.3333333333333339"/>
    <n v="9.3333333333333339"/>
    <n v="6.666666666666667"/>
    <n v="5.333333333333333"/>
    <n v="5.333333333333333"/>
    <n v="4"/>
    <n v="4"/>
    <n v="2.6666666666666665"/>
    <n v="2.6666666666666665"/>
    <n v="2.6666666666666665"/>
    <n v="6.666666666666667"/>
    <n v="5.333333333333333"/>
    <n v="4"/>
    <n v="4"/>
    <n v="2.6666666666666665"/>
    <n v="2.6666666666666665"/>
    <n v="2.6666666666666665"/>
    <n v="2.6666666666666665"/>
    <n v="1.3333333333333333"/>
    <n v="1.3333333333333333"/>
    <n v="1.3333333333333333"/>
    <n v="1.3333333333333333"/>
  </r>
  <r>
    <n v="102"/>
    <n v="0"/>
    <n v="22"/>
    <x v="4"/>
    <n v="7052"/>
    <n v="1"/>
    <n v="8"/>
    <n v="0"/>
    <n v="0"/>
    <n v="0"/>
    <n v="0"/>
    <n v="0"/>
    <n v="0"/>
    <n v="1"/>
    <n v="0"/>
    <n v="1"/>
    <n v="6"/>
    <n v="20"/>
    <n v="20"/>
    <n v="20"/>
    <n v="18"/>
    <n v="16"/>
    <n v="14"/>
    <n v="12"/>
    <n v="10"/>
    <n v="8"/>
    <n v="6"/>
    <n v="4"/>
    <n v="2"/>
    <n v="20"/>
    <n v="18"/>
    <n v="18"/>
    <n v="18"/>
    <n v="16"/>
    <n v="14"/>
    <n v="12"/>
    <n v="10"/>
    <n v="10"/>
    <n v="6"/>
    <n v="6"/>
    <n v="6"/>
    <n v="150"/>
    <n v="150"/>
    <n v="18"/>
    <n v="14"/>
    <n v="1"/>
    <n v="1"/>
    <n v="1"/>
    <n v="0"/>
    <n v="19"/>
    <n v="8"/>
    <n v="2.375"/>
    <n v="8.4210526315789469"/>
    <n v="8.4210526315789469"/>
    <n v="8.4210526315789469"/>
    <n v="7.5789473684210522"/>
    <n v="6.7368421052631575"/>
    <n v="5.8947368421052628"/>
    <n v="5.0526315789473681"/>
    <n v="4.2105263157894735"/>
    <n v="3.3684210526315788"/>
    <n v="2.5263157894736841"/>
    <n v="1.6842105263157894"/>
    <n v="0.84210526315789469"/>
    <n v="8.4210526315789469"/>
    <n v="7.5789473684210522"/>
    <n v="7.5789473684210522"/>
    <n v="7.5789473684210522"/>
    <n v="6.7368421052631575"/>
    <n v="5.8947368421052628"/>
    <n v="5.0526315789473681"/>
    <n v="4.2105263157894735"/>
    <n v="4.2105263157894735"/>
    <n v="2.5263157894736841"/>
    <n v="2.5263157894736841"/>
    <n v="2.5263157894736841"/>
  </r>
  <r>
    <n v="103"/>
    <n v="0"/>
    <n v="23"/>
    <x v="4"/>
    <n v="7032"/>
    <n v="1"/>
    <n v="10"/>
    <n v="1"/>
    <n v="1"/>
    <n v="1"/>
    <n v="0"/>
    <n v="0"/>
    <n v="0"/>
    <n v="1"/>
    <n v="0"/>
    <n v="1"/>
    <n v="9"/>
    <n v="20"/>
    <n v="20"/>
    <n v="20"/>
    <n v="15"/>
    <n v="15"/>
    <n v="10"/>
    <n v="10"/>
    <n v="5"/>
    <n v="5"/>
    <n v="5"/>
    <n v="5"/>
    <n v="5"/>
    <n v="20"/>
    <n v="20"/>
    <n v="20"/>
    <n v="15"/>
    <n v="15"/>
    <n v="15"/>
    <n v="10"/>
    <n v="10"/>
    <n v="10"/>
    <n v="10"/>
    <n v="10"/>
    <n v="10"/>
    <n v="200"/>
    <n v="200"/>
    <n v="15"/>
    <n v="10"/>
    <n v="1"/>
    <n v="1"/>
    <n v="1"/>
    <n v="0"/>
    <n v="15"/>
    <n v="10"/>
    <n v="1.5"/>
    <n v="13.333333333333334"/>
    <n v="13.333333333333334"/>
    <n v="13.333333333333334"/>
    <n v="10"/>
    <n v="10"/>
    <n v="6.666666666666667"/>
    <n v="6.666666666666667"/>
    <n v="3.3333333333333335"/>
    <n v="3.3333333333333335"/>
    <n v="3.3333333333333335"/>
    <n v="3.3333333333333335"/>
    <n v="3.3333333333333335"/>
    <n v="13.333333333333334"/>
    <n v="13.333333333333334"/>
    <n v="13.333333333333334"/>
    <n v="10"/>
    <n v="10"/>
    <n v="10"/>
    <n v="6.666666666666667"/>
    <n v="6.666666666666667"/>
    <n v="6.666666666666667"/>
    <n v="6.666666666666667"/>
    <n v="6.666666666666667"/>
    <n v="6.666666666666667"/>
  </r>
  <r>
    <n v="104"/>
    <n v="1"/>
    <n v="24"/>
    <x v="4"/>
    <n v="1151"/>
    <n v="0"/>
    <n v="10"/>
    <n v="0"/>
    <n v="0"/>
    <n v="0"/>
    <n v="0"/>
    <n v="1"/>
    <n v="0"/>
    <n v="0"/>
    <n v="0"/>
    <n v="1"/>
    <n v="8"/>
    <n v="30"/>
    <n v="30"/>
    <n v="20"/>
    <n v="10"/>
    <n v="10"/>
    <n v="5"/>
    <n v="5"/>
    <n v="5"/>
    <n v="2"/>
    <n v="2"/>
    <n v="1"/>
    <n v="1"/>
    <n v="20"/>
    <n v="20"/>
    <n v="20"/>
    <n v="20"/>
    <n v="20"/>
    <n v="15"/>
    <n v="10"/>
    <n v="10"/>
    <n v="10"/>
    <n v="10"/>
    <n v="10"/>
    <n v="10"/>
    <n v="200"/>
    <n v="200"/>
    <n v="29"/>
    <n v="10"/>
    <n v="1"/>
    <n v="1"/>
    <n v="1"/>
    <n v="0"/>
    <n v="13.5"/>
    <n v="10"/>
    <n v="1.35"/>
    <n v="22.222222222222221"/>
    <n v="22.222222222222221"/>
    <n v="14.814814814814813"/>
    <n v="7.4074074074074066"/>
    <n v="7.4074074074074066"/>
    <n v="3.7037037037037033"/>
    <n v="3.7037037037037033"/>
    <n v="3.7037037037037033"/>
    <n v="1.4814814814814814"/>
    <n v="1.4814814814814814"/>
    <n v="0.7407407407407407"/>
    <n v="0.7407407407407407"/>
    <n v="14.814814814814813"/>
    <n v="14.814814814814813"/>
    <n v="14.814814814814813"/>
    <n v="14.814814814814813"/>
    <n v="14.814814814814813"/>
    <n v="11.111111111111111"/>
    <n v="7.4074074074074066"/>
    <n v="7.4074074074074066"/>
    <n v="7.4074074074074066"/>
    <n v="7.4074074074074066"/>
    <n v="7.4074074074074066"/>
    <n v="7.4074074074074066"/>
  </r>
  <r>
    <n v="105"/>
    <n v="0"/>
    <n v="25"/>
    <x v="1"/>
    <n v="2618"/>
    <n v="1"/>
    <n v="4"/>
    <n v="0"/>
    <n v="0"/>
    <n v="0"/>
    <n v="1"/>
    <n v="1"/>
    <n v="0"/>
    <n v="0"/>
    <n v="0"/>
    <n v="4"/>
    <n v="7"/>
    <n v="20"/>
    <n v="13"/>
    <n v="10"/>
    <n v="7"/>
    <n v="6"/>
    <n v="5"/>
    <n v="4"/>
    <n v="4"/>
    <n v="3"/>
    <n v="2"/>
    <n v="2"/>
    <n v="2"/>
    <n v="15"/>
    <n v="12"/>
    <n v="10"/>
    <n v="8"/>
    <n v="7"/>
    <n v="4"/>
    <n v="4"/>
    <n v="2"/>
    <n v="2"/>
    <n v="2"/>
    <n v="1"/>
    <n v="1"/>
    <n v="150"/>
    <n v="150"/>
    <n v="18"/>
    <n v="14"/>
    <n v="1"/>
    <n v="1"/>
    <n v="1"/>
    <n v="0"/>
    <n v="5.5"/>
    <n v="4"/>
    <n v="1.375"/>
    <n v="14.545454545454545"/>
    <n v="9.454545454545455"/>
    <n v="7.2727272727272725"/>
    <n v="5.0909090909090908"/>
    <n v="4.3636363636363633"/>
    <n v="3.6363636363636362"/>
    <n v="2.9090909090909092"/>
    <n v="2.9090909090909092"/>
    <n v="2.1818181818181817"/>
    <n v="1.4545454545454546"/>
    <n v="1.4545454545454546"/>
    <n v="1.4545454545454546"/>
    <n v="10.909090909090908"/>
    <n v="8.7272727272727266"/>
    <n v="7.2727272727272725"/>
    <n v="5.8181818181818183"/>
    <n v="5.0909090909090908"/>
    <n v="2.9090909090909092"/>
    <n v="2.9090909090909092"/>
    <n v="1.4545454545454546"/>
    <n v="1.4545454545454546"/>
    <n v="1.4545454545454546"/>
    <n v="0.72727272727272729"/>
    <n v="0.72727272727272729"/>
  </r>
  <r>
    <n v="106"/>
    <n v="1"/>
    <n v="21"/>
    <x v="2"/>
    <n v="358"/>
    <n v="0"/>
    <n v="3"/>
    <n v="0"/>
    <n v="0"/>
    <n v="1"/>
    <n v="0"/>
    <n v="1"/>
    <n v="0"/>
    <n v="0"/>
    <n v="0"/>
    <n v="1"/>
    <n v="3"/>
    <n v="15"/>
    <n v="10"/>
    <n v="10"/>
    <n v="8"/>
    <n v="6"/>
    <n v="3"/>
    <n v="3"/>
    <n v="3"/>
    <n v="3"/>
    <n v="2"/>
    <n v="2"/>
    <n v="2"/>
    <n v="15"/>
    <n v="14"/>
    <n v="10"/>
    <n v="8"/>
    <n v="6"/>
    <n v="5"/>
    <n v="3"/>
    <n v="3"/>
    <n v="3"/>
    <n v="2"/>
    <n v="2"/>
    <n v="1"/>
    <n v="160"/>
    <n v="160"/>
    <n v="13"/>
    <n v="14"/>
    <n v="1"/>
    <n v="1"/>
    <n v="1"/>
    <n v="0"/>
    <n v="6"/>
    <n v="3"/>
    <n v="2"/>
    <n v="7.5"/>
    <n v="5"/>
    <n v="5"/>
    <n v="4"/>
    <n v="3"/>
    <n v="1.5"/>
    <n v="1.5"/>
    <n v="1.5"/>
    <n v="1.5"/>
    <n v="1"/>
    <n v="1"/>
    <n v="1"/>
    <n v="7.5"/>
    <n v="7"/>
    <n v="5"/>
    <n v="4"/>
    <n v="3"/>
    <n v="2.5"/>
    <n v="1.5"/>
    <n v="1.5"/>
    <n v="1.5"/>
    <n v="1"/>
    <n v="1"/>
    <n v="0.5"/>
  </r>
  <r>
    <n v="107"/>
    <n v="0"/>
    <n v="45"/>
    <x v="0"/>
    <n v="2609"/>
    <n v="4"/>
    <n v="3"/>
    <n v="0"/>
    <n v="0"/>
    <n v="0"/>
    <n v="0"/>
    <n v="0"/>
    <n v="0"/>
    <n v="1"/>
    <n v="0"/>
    <n v="1"/>
    <n v="7"/>
    <n v="5"/>
    <n v="5"/>
    <n v="5"/>
    <n v="5"/>
    <n v="4"/>
    <n v="4"/>
    <n v="3"/>
    <n v="3"/>
    <n v="3"/>
    <n v="3"/>
    <n v="3"/>
    <n v="3"/>
    <n v="7"/>
    <n v="7"/>
    <n v="7"/>
    <n v="7"/>
    <n v="3"/>
    <n v="3"/>
    <n v="3"/>
    <n v="3"/>
    <n v="3"/>
    <n v="3"/>
    <n v="3"/>
    <n v="3"/>
    <n v="200"/>
    <n v="150"/>
    <n v="2"/>
    <n v="4"/>
    <n v="1"/>
    <n v="1"/>
    <n v="1"/>
    <n v="0"/>
    <n v="6"/>
    <n v="3"/>
    <n v="2"/>
    <n v="2.5"/>
    <n v="2.5"/>
    <n v="2.5"/>
    <n v="2.5"/>
    <n v="2"/>
    <n v="2"/>
    <n v="1.5"/>
    <n v="1.5"/>
    <n v="1.5"/>
    <n v="1.5"/>
    <n v="1.5"/>
    <n v="1.5"/>
    <n v="3.5"/>
    <n v="3.5"/>
    <n v="3.5"/>
    <n v="3.5"/>
    <n v="1.5"/>
    <n v="1.5"/>
    <n v="1.5"/>
    <n v="1.5"/>
    <n v="1.5"/>
    <n v="1.5"/>
    <n v="1.5"/>
    <n v="1.5"/>
  </r>
  <r>
    <n v="108"/>
    <n v="1"/>
    <n v="22"/>
    <x v="1"/>
    <n v="2133"/>
    <n v="0"/>
    <n v="4"/>
    <n v="0"/>
    <n v="0"/>
    <n v="0"/>
    <n v="0"/>
    <n v="0"/>
    <n v="0"/>
    <n v="0"/>
    <n v="1"/>
    <n v="1"/>
    <n v="6"/>
    <n v="6"/>
    <n v="5"/>
    <n v="4"/>
    <n v="4"/>
    <n v="4"/>
    <n v="3"/>
    <n v="3"/>
    <n v="2"/>
    <n v="2"/>
    <n v="2"/>
    <n v="2"/>
    <n v="1"/>
    <n v="6"/>
    <n v="5"/>
    <n v="5"/>
    <n v="4"/>
    <n v="4"/>
    <n v="3"/>
    <n v="2"/>
    <n v="2"/>
    <n v="2"/>
    <n v="2"/>
    <n v="1"/>
    <n v="1"/>
    <n v="150"/>
    <n v="150"/>
    <n v="5"/>
    <n v="5"/>
    <n v="1"/>
    <n v="1"/>
    <n v="1"/>
    <n v="0"/>
    <n v="4"/>
    <n v="4"/>
    <n v="1"/>
    <n v="6"/>
    <n v="5"/>
    <n v="4"/>
    <n v="4"/>
    <n v="4"/>
    <n v="3"/>
    <n v="3"/>
    <n v="2"/>
    <n v="2"/>
    <n v="2"/>
    <n v="2"/>
    <n v="1"/>
    <n v="6"/>
    <n v="5"/>
    <n v="5"/>
    <n v="4"/>
    <n v="4"/>
    <n v="3"/>
    <n v="2"/>
    <n v="2"/>
    <n v="2"/>
    <n v="2"/>
    <n v="1"/>
    <n v="1"/>
  </r>
  <r>
    <n v="109"/>
    <n v="1"/>
    <n v="44"/>
    <x v="1"/>
    <n v="2614"/>
    <n v="0"/>
    <n v="2"/>
    <n v="0"/>
    <n v="0"/>
    <n v="0"/>
    <n v="0"/>
    <n v="0"/>
    <n v="1"/>
    <n v="0"/>
    <n v="0"/>
    <n v="0"/>
    <n v="1"/>
    <n v="4"/>
    <n v="4"/>
    <n v="3"/>
    <n v="3"/>
    <n v="2"/>
    <n v="2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140"/>
    <n v="50"/>
    <n v="4"/>
    <n v="0"/>
    <n v="1"/>
    <n v="1"/>
    <n v="1"/>
    <n v="0"/>
    <n v="1.5"/>
    <n v="2"/>
    <n v="0.75"/>
    <n v="5.333333333333333"/>
    <n v="5.333333333333333"/>
    <n v="4"/>
    <n v="4"/>
    <n v="2.6666666666666665"/>
    <n v="2.6666666666666665"/>
    <n v="2.6666666666666665"/>
    <n v="2.6666666666666665"/>
    <n v="1.3333333333333333"/>
    <n v="1.3333333333333333"/>
    <n v="1.3333333333333333"/>
    <n v="0"/>
    <n v="0"/>
    <n v="0"/>
    <n v="0"/>
    <n v="0"/>
    <n v="0"/>
    <n v="0"/>
    <n v="0"/>
    <n v="0"/>
    <n v="0"/>
    <n v="0"/>
    <n v="0"/>
    <n v="0"/>
  </r>
  <r>
    <n v="110"/>
    <n v="1"/>
    <n v="22"/>
    <x v="0"/>
    <n v="2608"/>
    <n v="2"/>
    <n v="7"/>
    <n v="0"/>
    <n v="0"/>
    <n v="0"/>
    <n v="0"/>
    <n v="1"/>
    <n v="1"/>
    <n v="1"/>
    <n v="0"/>
    <n v="1"/>
    <n v="6"/>
    <n v="20"/>
    <n v="17"/>
    <n v="15"/>
    <n v="10"/>
    <n v="7"/>
    <n v="5"/>
    <n v="2"/>
    <n v="1"/>
    <n v="0"/>
    <n v="0"/>
    <n v="0"/>
    <n v="0"/>
    <n v="15"/>
    <n v="15"/>
    <n v="15"/>
    <n v="8"/>
    <n v="8"/>
    <n v="5"/>
    <n v="5"/>
    <n v="3"/>
    <n v="3"/>
    <n v="2"/>
    <n v="2"/>
    <n v="2"/>
    <n v="110"/>
    <n v="150"/>
    <n v="20"/>
    <n v="13"/>
    <n v="1"/>
    <n v="1"/>
    <n v="1"/>
    <n v="0"/>
    <n v="3.5"/>
    <n v="7"/>
    <n v="0.5"/>
    <n v="40"/>
    <n v="34"/>
    <n v="30"/>
    <n v="20"/>
    <n v="14"/>
    <n v="10"/>
    <n v="4"/>
    <n v="2"/>
    <n v="0"/>
    <n v="0"/>
    <n v="0"/>
    <n v="0"/>
    <n v="30"/>
    <n v="30"/>
    <n v="30"/>
    <n v="16"/>
    <n v="16"/>
    <n v="10"/>
    <n v="10"/>
    <n v="6"/>
    <n v="6"/>
    <n v="4"/>
    <n v="4"/>
    <n v="4"/>
  </r>
  <r>
    <n v="111"/>
    <n v="1"/>
    <n v="24"/>
    <x v="1"/>
    <n v="8260"/>
    <n v="1"/>
    <n v="3"/>
    <n v="0"/>
    <n v="0"/>
    <n v="0"/>
    <n v="0"/>
    <n v="0"/>
    <n v="0"/>
    <n v="0"/>
    <n v="1"/>
    <n v="4"/>
    <n v="7"/>
    <n v="12"/>
    <n v="12"/>
    <n v="10"/>
    <n v="10"/>
    <n v="8"/>
    <n v="8"/>
    <n v="6"/>
    <n v="5"/>
    <n v="5"/>
    <n v="3"/>
    <n v="3"/>
    <n v="3"/>
    <n v="12"/>
    <n v="12"/>
    <n v="10"/>
    <n v="10"/>
    <n v="9"/>
    <n v="9"/>
    <n v="7"/>
    <n v="6"/>
    <n v="5"/>
    <n v="5"/>
    <n v="4"/>
    <n v="3"/>
    <n v="170"/>
    <n v="170"/>
    <n v="9"/>
    <n v="9"/>
    <n v="1"/>
    <n v="1"/>
    <n v="1"/>
    <n v="0"/>
    <n v="10.5"/>
    <n v="3"/>
    <n v="3.5"/>
    <n v="3.4285714285714284"/>
    <n v="3.4285714285714284"/>
    <n v="2.8571428571428572"/>
    <n v="2.8571428571428572"/>
    <n v="2.2857142857142856"/>
    <n v="2.2857142857142856"/>
    <n v="1.7142857142857142"/>
    <n v="1.4285714285714286"/>
    <n v="1.4285714285714286"/>
    <n v="0.8571428571428571"/>
    <n v="0.8571428571428571"/>
    <n v="0.8571428571428571"/>
    <n v="3.4285714285714284"/>
    <n v="3.4285714285714284"/>
    <n v="2.8571428571428572"/>
    <n v="2.8571428571428572"/>
    <n v="2.5714285714285716"/>
    <n v="2.5714285714285716"/>
    <n v="2"/>
    <n v="1.7142857142857142"/>
    <n v="1.4285714285714286"/>
    <n v="1.4285714285714286"/>
    <n v="1.1428571428571428"/>
    <n v="0.8571428571428571"/>
  </r>
  <r>
    <n v="112"/>
    <n v="0"/>
    <n v="22"/>
    <x v="1"/>
    <n v="2640"/>
    <s v="NA"/>
    <n v="8"/>
    <n v="0"/>
    <n v="0"/>
    <n v="0"/>
    <n v="0"/>
    <n v="1"/>
    <n v="0"/>
    <n v="1"/>
    <n v="0"/>
    <n v="5"/>
    <n v="9"/>
    <n v="10"/>
    <n v="10"/>
    <n v="10"/>
    <n v="10"/>
    <n v="10"/>
    <n v="10"/>
    <n v="10"/>
    <n v="9"/>
    <n v="9"/>
    <n v="9"/>
    <n v="9"/>
    <n v="3"/>
    <n v="0"/>
    <n v="0"/>
    <n v="0"/>
    <n v="0"/>
    <n v="0"/>
    <n v="0"/>
    <n v="0"/>
    <n v="0"/>
    <n v="0"/>
    <n v="0"/>
    <n v="0"/>
    <n v="0"/>
    <n v="150"/>
    <n v="0"/>
    <n v="7"/>
    <n v="0"/>
    <n v="1"/>
    <n v="1"/>
    <n v="1"/>
    <n v="0"/>
    <n v="9"/>
    <n v="8"/>
    <n v="1.125"/>
    <n v="8.8888888888888893"/>
    <n v="8.8888888888888893"/>
    <n v="8.8888888888888893"/>
    <n v="8.8888888888888893"/>
    <n v="8.8888888888888893"/>
    <n v="8.8888888888888893"/>
    <n v="8.8888888888888893"/>
    <n v="8"/>
    <n v="8"/>
    <n v="8"/>
    <n v="8"/>
    <n v="2.6666666666666665"/>
    <n v="0"/>
    <n v="0"/>
    <n v="0"/>
    <n v="0"/>
    <n v="0"/>
    <n v="0"/>
    <n v="0"/>
    <n v="0"/>
    <n v="0"/>
    <n v="0"/>
    <n v="0"/>
    <n v="0"/>
  </r>
  <r>
    <n v="113"/>
    <n v="0"/>
    <n v="24"/>
    <x v="1"/>
    <n v="2607"/>
    <n v="1"/>
    <n v="10"/>
    <n v="0"/>
    <n v="0"/>
    <n v="1"/>
    <n v="0"/>
    <n v="1"/>
    <n v="1"/>
    <n v="0"/>
    <n v="0"/>
    <n v="1"/>
    <n v="9"/>
    <n v="20"/>
    <n v="20"/>
    <n v="15"/>
    <n v="10"/>
    <n v="5"/>
    <n v="4"/>
    <n v="4"/>
    <n v="2"/>
    <n v="1"/>
    <n v="1"/>
    <n v="0"/>
    <n v="0"/>
    <n v="30"/>
    <n v="30"/>
    <n v="20"/>
    <n v="20"/>
    <n v="20"/>
    <n v="10"/>
    <n v="10"/>
    <n v="5"/>
    <n v="5"/>
    <n v="5"/>
    <n v="5"/>
    <n v="5"/>
    <n v="130"/>
    <n v="180"/>
    <n v="20"/>
    <n v="25"/>
    <n v="1"/>
    <n v="1"/>
    <n v="1"/>
    <n v="0"/>
    <n v="6.5"/>
    <n v="10"/>
    <n v="0.65"/>
    <n v="30.769230769230766"/>
    <n v="30.769230769230766"/>
    <n v="23.076923076923077"/>
    <n v="15.384615384615383"/>
    <n v="7.6923076923076916"/>
    <n v="6.1538461538461533"/>
    <n v="6.1538461538461533"/>
    <n v="3.0769230769230766"/>
    <n v="1.5384615384615383"/>
    <n v="1.5384615384615383"/>
    <n v="0"/>
    <n v="0"/>
    <n v="46.153846153846153"/>
    <n v="46.153846153846153"/>
    <n v="30.769230769230766"/>
    <n v="30.769230769230766"/>
    <n v="30.769230769230766"/>
    <n v="15.384615384615383"/>
    <n v="15.384615384615383"/>
    <n v="7.6923076923076916"/>
    <n v="7.6923076923076916"/>
    <n v="7.6923076923076916"/>
    <n v="7.6923076923076916"/>
    <n v="7.6923076923076916"/>
  </r>
  <r>
    <n v="114"/>
    <n v="1"/>
    <n v="23"/>
    <x v="4"/>
    <n v="3427"/>
    <n v="1"/>
    <n v="5"/>
    <n v="0"/>
    <n v="0"/>
    <n v="0"/>
    <n v="0"/>
    <n v="0"/>
    <n v="0"/>
    <n v="0"/>
    <n v="1"/>
    <n v="1"/>
    <n v="6"/>
    <n v="14"/>
    <n v="12"/>
    <n v="10"/>
    <n v="6"/>
    <n v="6"/>
    <n v="4"/>
    <n v="2"/>
    <n v="1"/>
    <n v="0"/>
    <n v="0"/>
    <n v="0"/>
    <n v="0"/>
    <n v="5"/>
    <n v="5"/>
    <n v="5"/>
    <n v="5"/>
    <n v="5"/>
    <n v="5"/>
    <n v="5"/>
    <n v="2"/>
    <n v="2"/>
    <n v="0"/>
    <n v="0"/>
    <n v="0"/>
    <n v="110"/>
    <n v="120"/>
    <n v="14"/>
    <n v="5"/>
    <n v="1"/>
    <n v="1"/>
    <n v="1"/>
    <n v="0"/>
    <n v="2.5"/>
    <n v="5"/>
    <n v="0.5"/>
    <n v="28"/>
    <n v="24"/>
    <n v="20"/>
    <n v="12"/>
    <n v="12"/>
    <n v="8"/>
    <n v="4"/>
    <n v="2"/>
    <n v="0"/>
    <n v="0"/>
    <n v="0"/>
    <n v="0"/>
    <n v="10"/>
    <n v="10"/>
    <n v="10"/>
    <n v="10"/>
    <n v="10"/>
    <n v="10"/>
    <n v="10"/>
    <n v="4"/>
    <n v="4"/>
    <n v="0"/>
    <n v="0"/>
    <n v="0"/>
  </r>
  <r>
    <n v="115"/>
    <n v="1"/>
    <n v="22"/>
    <x v="1"/>
    <n v="585"/>
    <n v="0"/>
    <n v="2"/>
    <n v="0"/>
    <n v="0"/>
    <n v="0"/>
    <n v="0"/>
    <n v="1"/>
    <n v="1"/>
    <n v="0"/>
    <n v="0"/>
    <n v="1"/>
    <n v="5"/>
    <n v="4"/>
    <n v="3"/>
    <n v="3"/>
    <n v="3"/>
    <n v="2"/>
    <n v="2"/>
    <n v="2"/>
    <n v="2"/>
    <n v="2"/>
    <n v="2"/>
    <n v="2"/>
    <n v="2"/>
    <n v="4"/>
    <n v="4"/>
    <n v="3"/>
    <n v="3"/>
    <n v="3"/>
    <n v="3"/>
    <n v="2"/>
    <n v="2"/>
    <n v="2"/>
    <n v="2"/>
    <n v="2"/>
    <n v="2"/>
    <n v="160"/>
    <n v="150"/>
    <n v="2"/>
    <n v="2"/>
    <n v="1"/>
    <n v="1"/>
    <n v="1"/>
    <n v="0"/>
    <n v="4"/>
    <n v="2"/>
    <n v="2"/>
    <n v="2"/>
    <n v="1.5"/>
    <n v="1.5"/>
    <n v="1.5"/>
    <n v="1"/>
    <n v="1"/>
    <n v="1"/>
    <n v="1"/>
    <n v="1"/>
    <n v="1"/>
    <n v="1"/>
    <n v="1"/>
    <n v="2"/>
    <n v="2"/>
    <n v="1.5"/>
    <n v="1.5"/>
    <n v="1.5"/>
    <n v="1.5"/>
    <n v="1"/>
    <n v="1"/>
    <n v="1"/>
    <n v="1"/>
    <n v="1"/>
    <n v="1"/>
  </r>
  <r>
    <n v="116"/>
    <n v="1"/>
    <n v="23"/>
    <x v="0"/>
    <n v="1181"/>
    <n v="2"/>
    <n v="7"/>
    <n v="0"/>
    <n v="0"/>
    <n v="0"/>
    <n v="0"/>
    <n v="1"/>
    <n v="1"/>
    <n v="1"/>
    <n v="0"/>
    <n v="1"/>
    <n v="6"/>
    <n v="12"/>
    <n v="10"/>
    <n v="9"/>
    <n v="9"/>
    <n v="8"/>
    <n v="8"/>
    <n v="7"/>
    <n v="7"/>
    <n v="7"/>
    <n v="6"/>
    <n v="6"/>
    <n v="4"/>
    <n v="10"/>
    <n v="10"/>
    <n v="9"/>
    <n v="9"/>
    <n v="8"/>
    <n v="7"/>
    <n v="3"/>
    <n v="2"/>
    <n v="2"/>
    <n v="1"/>
    <n v="1"/>
    <n v="1"/>
    <n v="150"/>
    <n v="150"/>
    <n v="8"/>
    <n v="9"/>
    <n v="1"/>
    <n v="1"/>
    <n v="1"/>
    <n v="0"/>
    <n v="9"/>
    <n v="7"/>
    <n v="1.2857142857142858"/>
    <n v="9.3333333333333321"/>
    <n v="7.7777777777777768"/>
    <n v="6.9999999999999991"/>
    <n v="6.9999999999999991"/>
    <n v="6.2222222222222214"/>
    <n v="6.2222222222222214"/>
    <n v="5.4444444444444438"/>
    <n v="5.4444444444444438"/>
    <n v="5.4444444444444438"/>
    <n v="4.6666666666666661"/>
    <n v="4.6666666666666661"/>
    <n v="3.1111111111111107"/>
    <n v="7.7777777777777768"/>
    <n v="7.7777777777777768"/>
    <n v="6.9999999999999991"/>
    <n v="6.9999999999999991"/>
    <n v="6.2222222222222214"/>
    <n v="5.4444444444444438"/>
    <n v="2.333333333333333"/>
    <n v="1.5555555555555554"/>
    <n v="1.5555555555555554"/>
    <n v="0.77777777777777768"/>
    <n v="0.77777777777777768"/>
    <n v="0.77777777777777768"/>
  </r>
  <r>
    <n v="117"/>
    <n v="1"/>
    <n v="53"/>
    <x v="0"/>
    <n v="3121"/>
    <n v="2"/>
    <n v="1"/>
    <n v="0"/>
    <n v="0"/>
    <n v="0"/>
    <n v="0"/>
    <n v="0"/>
    <n v="0"/>
    <n v="0"/>
    <n v="1"/>
    <n v="1"/>
    <n v="4"/>
    <n v="6"/>
    <n v="6"/>
    <n v="4"/>
    <n v="3"/>
    <n v="2"/>
    <n v="2"/>
    <n v="1"/>
    <n v="1"/>
    <n v="1"/>
    <n v="1"/>
    <n v="1"/>
    <n v="1"/>
    <n v="6"/>
    <n v="6"/>
    <n v="4"/>
    <n v="3"/>
    <n v="3"/>
    <n v="2"/>
    <n v="1"/>
    <n v="1"/>
    <n v="1"/>
    <n v="1"/>
    <n v="1"/>
    <n v="1"/>
    <n v="150"/>
    <n v="150"/>
    <n v="5"/>
    <n v="5"/>
    <n v="1"/>
    <n v="1"/>
    <n v="1"/>
    <n v="0"/>
    <n v="2"/>
    <n v="1"/>
    <n v="2"/>
    <n v="3"/>
    <n v="3"/>
    <n v="2"/>
    <n v="1.5"/>
    <n v="1"/>
    <n v="1"/>
    <n v="0.5"/>
    <n v="0.5"/>
    <n v="0.5"/>
    <n v="0.5"/>
    <n v="0.5"/>
    <n v="0.5"/>
    <n v="3"/>
    <n v="3"/>
    <n v="2"/>
    <n v="1.5"/>
    <n v="1.5"/>
    <n v="1"/>
    <n v="0.5"/>
    <n v="0.5"/>
    <n v="0.5"/>
    <n v="0.5"/>
    <n v="0.5"/>
    <n v="0.5"/>
  </r>
  <r>
    <n v="118"/>
    <n v="0"/>
    <n v="22"/>
    <x v="0"/>
    <n v="2658"/>
    <n v="2"/>
    <n v="4"/>
    <n v="0"/>
    <n v="0"/>
    <n v="0"/>
    <n v="0"/>
    <n v="0"/>
    <n v="0"/>
    <n v="0"/>
    <n v="1"/>
    <n v="1"/>
    <n v="1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80"/>
    <n v="200"/>
    <n v="0"/>
    <n v="0"/>
    <n v="1"/>
    <n v="1"/>
    <n v="1"/>
    <n v="0"/>
    <n v="4"/>
    <n v="4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n v="119"/>
    <n v="1"/>
    <n v="17"/>
    <x v="1"/>
    <n v="2640"/>
    <n v="0"/>
    <n v="5"/>
    <n v="0"/>
    <n v="0"/>
    <n v="0"/>
    <n v="0"/>
    <n v="0"/>
    <n v="0"/>
    <n v="1"/>
    <n v="0"/>
    <n v="1"/>
    <n v="6"/>
    <n v="20"/>
    <n v="15"/>
    <n v="10"/>
    <n v="7"/>
    <n v="6"/>
    <n v="6"/>
    <n v="5"/>
    <n v="3"/>
    <n v="1"/>
    <n v="1"/>
    <n v="0"/>
    <n v="0"/>
    <n v="10"/>
    <n v="10"/>
    <n v="10"/>
    <n v="10"/>
    <n v="10"/>
    <n v="5"/>
    <n v="5"/>
    <n v="5"/>
    <n v="5"/>
    <n v="2"/>
    <n v="2"/>
    <n v="2"/>
    <n v="130"/>
    <n v="150"/>
    <n v="20"/>
    <n v="8"/>
    <n v="1"/>
    <n v="1"/>
    <n v="1"/>
    <n v="0"/>
    <n v="7"/>
    <n v="5"/>
    <n v="1.4"/>
    <n v="14.285714285714286"/>
    <n v="10.714285714285715"/>
    <n v="7.1428571428571432"/>
    <n v="5"/>
    <n v="4.2857142857142856"/>
    <n v="4.2857142857142856"/>
    <n v="3.5714285714285716"/>
    <n v="2.1428571428571428"/>
    <n v="0.7142857142857143"/>
    <n v="0.7142857142857143"/>
    <n v="0"/>
    <n v="0"/>
    <n v="7.1428571428571432"/>
    <n v="7.1428571428571432"/>
    <n v="7.1428571428571432"/>
    <n v="7.1428571428571432"/>
    <n v="7.1428571428571432"/>
    <n v="3.5714285714285716"/>
    <n v="3.5714285714285716"/>
    <n v="3.5714285714285716"/>
    <n v="3.5714285714285716"/>
    <n v="1.4285714285714286"/>
    <n v="1.4285714285714286"/>
    <n v="1.4285714285714286"/>
  </r>
  <r>
    <n v="120"/>
    <n v="1"/>
    <n v="38"/>
    <x v="0"/>
    <n v="2614"/>
    <n v="2"/>
    <n v="1"/>
    <n v="0"/>
    <n v="0"/>
    <n v="0"/>
    <n v="0"/>
    <n v="1"/>
    <n v="1"/>
    <n v="1"/>
    <n v="0"/>
    <n v="1"/>
    <n v="5"/>
    <n v="5"/>
    <n v="5"/>
    <n v="4"/>
    <n v="4"/>
    <n v="3"/>
    <n v="2"/>
    <n v="2"/>
    <n v="2"/>
    <n v="0"/>
    <n v="0"/>
    <n v="0"/>
    <n v="0"/>
    <n v="5"/>
    <n v="5"/>
    <n v="4"/>
    <n v="4"/>
    <n v="3"/>
    <n v="3"/>
    <n v="2"/>
    <n v="1"/>
    <n v="0"/>
    <n v="0"/>
    <n v="0"/>
    <n v="0"/>
    <n v="110"/>
    <n v="110"/>
    <n v="5"/>
    <n v="5"/>
    <n v="1"/>
    <n v="1"/>
    <n v="1"/>
    <n v="0"/>
    <n v="1.5"/>
    <n v="1"/>
    <n v="1.5"/>
    <n v="3.3333333333333335"/>
    <n v="3.3333333333333335"/>
    <n v="2.6666666666666665"/>
    <n v="2.6666666666666665"/>
    <n v="2"/>
    <n v="1.3333333333333333"/>
    <n v="1.3333333333333333"/>
    <n v="1.3333333333333333"/>
    <n v="0"/>
    <n v="0"/>
    <n v="0"/>
    <n v="0"/>
    <n v="3.3333333333333335"/>
    <n v="3.3333333333333335"/>
    <n v="2.6666666666666665"/>
    <n v="2.6666666666666665"/>
    <n v="2"/>
    <n v="2"/>
    <n v="1.3333333333333333"/>
    <n v="0.66666666666666663"/>
    <n v="0"/>
    <n v="0"/>
    <n v="0"/>
    <n v="0"/>
  </r>
  <r>
    <n v="121"/>
    <n v="1"/>
    <n v="48"/>
    <x v="0"/>
    <n v="2647"/>
    <n v="3"/>
    <n v="5"/>
    <n v="0"/>
    <n v="0"/>
    <n v="0"/>
    <n v="0"/>
    <n v="0"/>
    <n v="0"/>
    <n v="1"/>
    <n v="0"/>
    <n v="1"/>
    <n v="3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200"/>
    <n v="200"/>
    <n v="0"/>
    <n v="0"/>
    <n v="1"/>
    <n v="1"/>
    <n v="1"/>
    <n v="0"/>
    <n v="12"/>
    <n v="5"/>
    <n v="2.4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</r>
  <r>
    <n v="122"/>
    <n v="0"/>
    <n v="22"/>
    <x v="4"/>
    <n v="2624"/>
    <n v="1"/>
    <n v="1"/>
    <n v="0"/>
    <n v="0"/>
    <n v="0"/>
    <n v="0"/>
    <n v="0"/>
    <n v="0"/>
    <n v="0"/>
    <n v="1"/>
    <n v="1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0"/>
    <n v="200"/>
    <n v="0"/>
    <n v="0"/>
    <n v="1"/>
    <n v="1"/>
    <n v="1"/>
    <n v="0"/>
    <n v="2"/>
    <n v="1"/>
    <n v="2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n v="123"/>
    <n v="1"/>
    <n v="52"/>
    <x v="0"/>
    <n v="2658"/>
    <n v="2"/>
    <n v="3"/>
    <n v="0"/>
    <n v="0"/>
    <n v="0"/>
    <n v="0"/>
    <n v="1"/>
    <n v="0"/>
    <n v="1"/>
    <n v="0"/>
    <n v="1"/>
    <n v="8"/>
    <n v="5"/>
    <n v="5"/>
    <n v="5"/>
    <n v="4"/>
    <n v="4"/>
    <n v="4"/>
    <n v="4"/>
    <n v="4"/>
    <n v="4"/>
    <n v="4"/>
    <n v="4"/>
    <n v="4"/>
    <n v="2"/>
    <n v="2"/>
    <n v="2"/>
    <n v="2"/>
    <n v="1"/>
    <n v="1"/>
    <n v="1"/>
    <n v="1"/>
    <n v="1"/>
    <n v="1"/>
    <n v="1"/>
    <n v="1"/>
    <n v="150"/>
    <n v="150"/>
    <n v="1"/>
    <n v="1"/>
    <n v="1"/>
    <n v="1"/>
    <n v="1"/>
    <n v="0"/>
    <n v="5"/>
    <n v="3"/>
    <n v="1.6666666666666667"/>
    <n v="3"/>
    <n v="3"/>
    <n v="3"/>
    <n v="2.4"/>
    <n v="2.4"/>
    <n v="2.4"/>
    <n v="2.4"/>
    <n v="2.4"/>
    <n v="2.4"/>
    <n v="2.4"/>
    <n v="2.4"/>
    <n v="2.4"/>
    <n v="1.2"/>
    <n v="1.2"/>
    <n v="1.2"/>
    <n v="1.2"/>
    <n v="0.6"/>
    <n v="0.6"/>
    <n v="0.6"/>
    <n v="0.6"/>
    <n v="0.6"/>
    <n v="0.6"/>
    <n v="0.6"/>
    <n v="0.6"/>
  </r>
  <r>
    <n v="124"/>
    <n v="1"/>
    <n v="22"/>
    <x v="3"/>
    <n v="2640"/>
    <n v="1"/>
    <n v="2"/>
    <n v="0"/>
    <n v="0"/>
    <n v="0"/>
    <n v="0"/>
    <n v="1"/>
    <n v="1"/>
    <n v="1"/>
    <n v="0"/>
    <n v="1"/>
    <n v="5"/>
    <n v="5"/>
    <n v="5"/>
    <n v="3"/>
    <n v="3"/>
    <n v="2"/>
    <n v="2"/>
    <n v="2"/>
    <n v="1"/>
    <n v="1"/>
    <n v="0"/>
    <n v="0"/>
    <n v="0"/>
    <n v="3"/>
    <n v="3"/>
    <n v="3"/>
    <n v="2"/>
    <n v="2"/>
    <n v="2"/>
    <n v="2"/>
    <n v="2"/>
    <n v="0"/>
    <n v="0"/>
    <n v="0"/>
    <n v="0"/>
    <n v="120"/>
    <n v="110"/>
    <n v="5"/>
    <n v="3"/>
    <n v="1"/>
    <n v="1"/>
    <n v="1"/>
    <n v="0"/>
    <n v="2"/>
    <n v="2"/>
    <n v="1"/>
    <n v="5"/>
    <n v="5"/>
    <n v="3"/>
    <n v="3"/>
    <n v="2"/>
    <n v="2"/>
    <n v="2"/>
    <n v="1"/>
    <n v="1"/>
    <n v="0"/>
    <n v="0"/>
    <n v="0"/>
    <n v="3"/>
    <n v="3"/>
    <n v="3"/>
    <n v="2"/>
    <n v="2"/>
    <n v="2"/>
    <n v="2"/>
    <n v="2"/>
    <n v="0"/>
    <n v="0"/>
    <n v="0"/>
    <n v="0"/>
  </r>
  <r>
    <n v="125"/>
    <n v="1"/>
    <n v="41"/>
    <x v="0"/>
    <n v="1344"/>
    <n v="3"/>
    <n v="4"/>
    <n v="0"/>
    <n v="0"/>
    <n v="0"/>
    <n v="0"/>
    <n v="0"/>
    <n v="1"/>
    <n v="1"/>
    <n v="0"/>
    <n v="0"/>
    <n v="6"/>
    <n v="8"/>
    <n v="8"/>
    <n v="8"/>
    <n v="6"/>
    <n v="6"/>
    <n v="6"/>
    <n v="6"/>
    <n v="6"/>
    <n v="4"/>
    <n v="4"/>
    <n v="4"/>
    <n v="4"/>
    <n v="4"/>
    <n v="4"/>
    <n v="2"/>
    <n v="2"/>
    <n v="0"/>
    <n v="0"/>
    <n v="0"/>
    <n v="0"/>
    <n v="0"/>
    <n v="0"/>
    <n v="0"/>
    <n v="0"/>
    <n v="150"/>
    <n v="70"/>
    <n v="4"/>
    <n v="4"/>
    <n v="1"/>
    <n v="1"/>
    <n v="1"/>
    <n v="0"/>
    <n v="5"/>
    <n v="4"/>
    <n v="1.25"/>
    <n v="6.4"/>
    <n v="6.4"/>
    <n v="6.4"/>
    <n v="4.8"/>
    <n v="4.8"/>
    <n v="4.8"/>
    <n v="4.8"/>
    <n v="4.8"/>
    <n v="3.2"/>
    <n v="3.2"/>
    <n v="3.2"/>
    <n v="3.2"/>
    <n v="3.2"/>
    <n v="3.2"/>
    <n v="1.6"/>
    <n v="1.6"/>
    <n v="0"/>
    <n v="0"/>
    <n v="0"/>
    <n v="0"/>
    <n v="0"/>
    <n v="0"/>
    <n v="0"/>
    <n v="0"/>
  </r>
  <r>
    <n v="126"/>
    <n v="0"/>
    <n v="50"/>
    <x v="0"/>
    <n v="1356"/>
    <n v="4"/>
    <n v="5"/>
    <n v="0"/>
    <n v="0"/>
    <n v="0"/>
    <n v="0"/>
    <n v="0"/>
    <n v="1"/>
    <n v="0"/>
    <n v="0"/>
    <n v="1"/>
    <n v="7"/>
    <n v="10"/>
    <n v="10"/>
    <n v="8"/>
    <n v="8"/>
    <n v="6"/>
    <n v="6"/>
    <n v="4"/>
    <n v="4"/>
    <n v="4"/>
    <n v="3"/>
    <n v="3"/>
    <n v="3"/>
    <n v="5"/>
    <n v="5"/>
    <n v="5"/>
    <n v="5"/>
    <n v="5"/>
    <n v="5"/>
    <n v="5"/>
    <n v="4"/>
    <n v="4"/>
    <n v="3"/>
    <n v="3"/>
    <n v="2"/>
    <n v="150"/>
    <n v="150"/>
    <n v="7"/>
    <n v="3"/>
    <n v="1"/>
    <n v="1"/>
    <n v="1"/>
    <n v="0"/>
    <n v="8"/>
    <n v="5"/>
    <n v="1.6"/>
    <n v="6.25"/>
    <n v="6.25"/>
    <n v="5"/>
    <n v="5"/>
    <n v="3.75"/>
    <n v="3.75"/>
    <n v="2.5"/>
    <n v="2.5"/>
    <n v="2.5"/>
    <n v="1.875"/>
    <n v="1.875"/>
    <n v="1.875"/>
    <n v="3.125"/>
    <n v="3.125"/>
    <n v="3.125"/>
    <n v="3.125"/>
    <n v="3.125"/>
    <n v="3.125"/>
    <n v="3.125"/>
    <n v="2.5"/>
    <n v="2.5"/>
    <n v="1.875"/>
    <n v="1.875"/>
    <n v="1.25"/>
  </r>
  <r>
    <n v="127"/>
    <n v="1"/>
    <n v="19"/>
    <x v="4"/>
    <n v="2619"/>
    <n v="0"/>
    <n v="4"/>
    <n v="1"/>
    <n v="1"/>
    <n v="1"/>
    <n v="1"/>
    <n v="0"/>
    <n v="0"/>
    <n v="1"/>
    <n v="0"/>
    <n v="1"/>
    <n v="9"/>
    <n v="7"/>
    <n v="6"/>
    <n v="6"/>
    <n v="6"/>
    <n v="5"/>
    <n v="5"/>
    <n v="4"/>
    <n v="4"/>
    <n v="3"/>
    <n v="2"/>
    <n v="1"/>
    <n v="1"/>
    <n v="9"/>
    <n v="9"/>
    <n v="8"/>
    <n v="8"/>
    <n v="6"/>
    <n v="5"/>
    <n v="4"/>
    <n v="3"/>
    <n v="3"/>
    <n v="2"/>
    <n v="2"/>
    <n v="1"/>
    <n v="200"/>
    <n v="170"/>
    <n v="6"/>
    <n v="8"/>
    <n v="1"/>
    <n v="1"/>
    <n v="1"/>
    <n v="0"/>
    <n v="6.5"/>
    <n v="4"/>
    <n v="1.625"/>
    <n v="4.3076923076923075"/>
    <n v="3.6923076923076925"/>
    <n v="3.6923076923076925"/>
    <n v="3.6923076923076925"/>
    <n v="3.0769230769230771"/>
    <n v="3.0769230769230771"/>
    <n v="2.4615384615384617"/>
    <n v="2.4615384615384617"/>
    <n v="1.8461538461538463"/>
    <n v="1.2307692307692308"/>
    <n v="0.61538461538461542"/>
    <n v="0.61538461538461542"/>
    <n v="5.5384615384615383"/>
    <n v="5.5384615384615383"/>
    <n v="4.9230769230769234"/>
    <n v="4.9230769230769234"/>
    <n v="3.6923076923076925"/>
    <n v="3.0769230769230771"/>
    <n v="2.4615384615384617"/>
    <n v="1.8461538461538463"/>
    <n v="1.8461538461538463"/>
    <n v="1.2307692307692308"/>
    <n v="1.2307692307692308"/>
    <n v="0.61538461538461542"/>
  </r>
  <r>
    <n v="128"/>
    <n v="1"/>
    <n v="26"/>
    <x v="0"/>
    <n v="2365"/>
    <n v="2"/>
    <n v="5"/>
    <n v="0"/>
    <n v="0"/>
    <n v="0"/>
    <n v="0"/>
    <n v="0"/>
    <n v="1"/>
    <n v="1"/>
    <n v="0"/>
    <n v="4"/>
    <n v="3"/>
    <n v="8"/>
    <n v="8"/>
    <n v="8"/>
    <n v="8"/>
    <n v="5"/>
    <n v="4"/>
    <n v="3"/>
    <n v="3"/>
    <n v="2"/>
    <n v="2"/>
    <n v="2"/>
    <n v="2"/>
    <n v="1"/>
    <n v="1"/>
    <n v="1"/>
    <n v="1"/>
    <n v="1"/>
    <n v="1"/>
    <n v="1"/>
    <n v="1"/>
    <n v="1"/>
    <n v="1"/>
    <n v="1"/>
    <n v="0"/>
    <n v="150"/>
    <n v="140"/>
    <n v="6"/>
    <n v="1"/>
    <n v="1"/>
    <n v="1"/>
    <n v="1"/>
    <n v="0"/>
    <n v="3.5"/>
    <n v="5"/>
    <n v="0.7"/>
    <n v="11.428571428571429"/>
    <n v="11.428571428571429"/>
    <n v="11.428571428571429"/>
    <n v="11.428571428571429"/>
    <n v="7.1428571428571432"/>
    <n v="5.7142857142857144"/>
    <n v="4.2857142857142856"/>
    <n v="4.2857142857142856"/>
    <n v="2.8571428571428572"/>
    <n v="2.8571428571428572"/>
    <n v="2.8571428571428572"/>
    <n v="2.8571428571428572"/>
    <n v="1.4285714285714286"/>
    <n v="1.4285714285714286"/>
    <n v="1.4285714285714286"/>
    <n v="1.4285714285714286"/>
    <n v="1.4285714285714286"/>
    <n v="1.4285714285714286"/>
    <n v="1.4285714285714286"/>
    <n v="1.4285714285714286"/>
    <n v="1.4285714285714286"/>
    <n v="1.4285714285714286"/>
    <n v="1.4285714285714286"/>
    <n v="0"/>
  </r>
  <r>
    <n v="129"/>
    <n v="1"/>
    <n v="26"/>
    <x v="5"/>
    <n v="3135"/>
    <n v="1"/>
    <n v="4"/>
    <n v="0"/>
    <n v="0"/>
    <n v="0"/>
    <n v="0"/>
    <n v="0"/>
    <n v="0"/>
    <n v="0"/>
    <n v="1"/>
    <n v="4"/>
    <n v="10"/>
    <n v="10"/>
    <n v="10"/>
    <n v="7"/>
    <n v="6"/>
    <n v="6"/>
    <n v="4"/>
    <n v="4"/>
    <n v="4"/>
    <n v="3"/>
    <n v="2"/>
    <n v="1"/>
    <n v="0"/>
    <n v="10"/>
    <n v="10"/>
    <n v="8"/>
    <n v="8"/>
    <n v="6"/>
    <n v="6"/>
    <n v="5"/>
    <n v="3"/>
    <n v="3"/>
    <n v="2"/>
    <n v="1"/>
    <n v="1"/>
    <n v="140"/>
    <n v="150"/>
    <n v="10"/>
    <n v="9"/>
    <n v="1"/>
    <n v="1"/>
    <n v="1"/>
    <n v="0"/>
    <n v="6.5"/>
    <n v="4"/>
    <n v="1.625"/>
    <n v="6.1538461538461542"/>
    <n v="6.1538461538461542"/>
    <n v="4.3076923076923075"/>
    <n v="3.6923076923076925"/>
    <n v="3.6923076923076925"/>
    <n v="2.4615384615384617"/>
    <n v="2.4615384615384617"/>
    <n v="2.4615384615384617"/>
    <n v="1.8461538461538463"/>
    <n v="1.2307692307692308"/>
    <n v="0.61538461538461542"/>
    <n v="0"/>
    <n v="6.1538461538461542"/>
    <n v="6.1538461538461542"/>
    <n v="4.9230769230769234"/>
    <n v="4.9230769230769234"/>
    <n v="3.6923076923076925"/>
    <n v="3.6923076923076925"/>
    <n v="3.0769230769230771"/>
    <n v="1.8461538461538463"/>
    <n v="1.8461538461538463"/>
    <n v="1.2307692307692308"/>
    <n v="0.61538461538461542"/>
    <n v="0.61538461538461542"/>
  </r>
  <r>
    <n v="130"/>
    <n v="0"/>
    <n v="36"/>
    <x v="0"/>
    <n v="472"/>
    <n v="4"/>
    <n v="4"/>
    <n v="0"/>
    <n v="1"/>
    <n v="1"/>
    <n v="1"/>
    <n v="0"/>
    <n v="0"/>
    <n v="0"/>
    <n v="0"/>
    <n v="2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50"/>
    <n v="150"/>
    <n v="0"/>
    <n v="0"/>
    <n v="1"/>
    <n v="1"/>
    <n v="1"/>
    <n v="0"/>
    <n v="2"/>
    <n v="4"/>
    <n v="0.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n v="131"/>
    <n v="1"/>
    <n v="25"/>
    <x v="0"/>
    <n v="1792"/>
    <s v="NA"/>
    <n v="5"/>
    <n v="0"/>
    <n v="0"/>
    <n v="0"/>
    <n v="0"/>
    <n v="1"/>
    <n v="1"/>
    <n v="0"/>
    <n v="0"/>
    <n v="1"/>
    <n v="7"/>
    <n v="15"/>
    <n v="15"/>
    <n v="15"/>
    <n v="15"/>
    <n v="10"/>
    <n v="10"/>
    <n v="10"/>
    <n v="5"/>
    <n v="2"/>
    <n v="1"/>
    <n v="0"/>
    <n v="0"/>
    <n v="15"/>
    <n v="15"/>
    <n v="15"/>
    <n v="15"/>
    <n v="15"/>
    <n v="10"/>
    <n v="10"/>
    <n v="10"/>
    <n v="5"/>
    <n v="3"/>
    <n v="3"/>
    <n v="2"/>
    <n v="130"/>
    <n v="160"/>
    <n v="15"/>
    <n v="13"/>
    <n v="1"/>
    <n v="1"/>
    <n v="1"/>
    <n v="0"/>
    <n v="11"/>
    <n v="5"/>
    <n v="2.2000000000000002"/>
    <n v="6.8181818181818175"/>
    <n v="6.8181818181818175"/>
    <n v="6.8181818181818175"/>
    <n v="6.8181818181818175"/>
    <n v="4.545454545454545"/>
    <n v="4.545454545454545"/>
    <n v="4.545454545454545"/>
    <n v="2.2727272727272725"/>
    <n v="0.90909090909090906"/>
    <n v="0.45454545454545453"/>
    <n v="0"/>
    <n v="0"/>
    <n v="6.8181818181818175"/>
    <n v="6.8181818181818175"/>
    <n v="6.8181818181818175"/>
    <n v="6.8181818181818175"/>
    <n v="6.8181818181818175"/>
    <n v="4.545454545454545"/>
    <n v="4.545454545454545"/>
    <n v="4.545454545454545"/>
    <n v="2.2727272727272725"/>
    <n v="1.3636363636363635"/>
    <n v="1.3636363636363635"/>
    <n v="0.90909090909090906"/>
  </r>
  <r>
    <n v="132"/>
    <n v="1"/>
    <n v="49"/>
    <x v="0"/>
    <n v="4307"/>
    <n v="3"/>
    <n v="4"/>
    <n v="0"/>
    <n v="0"/>
    <n v="0"/>
    <n v="0"/>
    <n v="0"/>
    <n v="1"/>
    <n v="0"/>
    <n v="0"/>
    <n v="0"/>
    <n v="10"/>
    <n v="12"/>
    <n v="12"/>
    <n v="12"/>
    <n v="4"/>
    <n v="4"/>
    <n v="4"/>
    <n v="4"/>
    <n v="4"/>
    <n v="4"/>
    <n v="4"/>
    <n v="4"/>
    <n v="4"/>
    <n v="5"/>
    <n v="5"/>
    <n v="5"/>
    <n v="3"/>
    <n v="3"/>
    <n v="2"/>
    <n v="2"/>
    <n v="1"/>
    <n v="0"/>
    <n v="0"/>
    <n v="0"/>
    <n v="0"/>
    <n v="150"/>
    <n v="110"/>
    <n v="8"/>
    <n v="5"/>
    <n v="1"/>
    <n v="1"/>
    <n v="1"/>
    <n v="0"/>
    <n v="4.5"/>
    <n v="4"/>
    <n v="1.125"/>
    <n v="10.666666666666666"/>
    <n v="10.666666666666666"/>
    <n v="10.666666666666666"/>
    <n v="3.5555555555555554"/>
    <n v="3.5555555555555554"/>
    <n v="3.5555555555555554"/>
    <n v="3.5555555555555554"/>
    <n v="3.5555555555555554"/>
    <n v="3.5555555555555554"/>
    <n v="3.5555555555555554"/>
    <n v="3.5555555555555554"/>
    <n v="3.5555555555555554"/>
    <n v="4.4444444444444446"/>
    <n v="4.4444444444444446"/>
    <n v="4.4444444444444446"/>
    <n v="2.6666666666666665"/>
    <n v="2.6666666666666665"/>
    <n v="1.7777777777777777"/>
    <n v="1.7777777777777777"/>
    <n v="0.88888888888888884"/>
    <n v="0"/>
    <n v="0"/>
    <n v="0"/>
    <n v="0"/>
  </r>
  <r>
    <n v="133"/>
    <n v="1"/>
    <n v="55"/>
    <x v="2"/>
    <n v="367"/>
    <n v="4"/>
    <n v="5"/>
    <n v="0"/>
    <n v="0"/>
    <n v="0"/>
    <n v="0"/>
    <n v="0"/>
    <n v="1"/>
    <n v="1"/>
    <n v="0"/>
    <n v="1"/>
    <n v="6"/>
    <n v="10"/>
    <n v="10"/>
    <n v="10"/>
    <n v="9"/>
    <n v="8"/>
    <n v="7"/>
    <n v="5"/>
    <n v="5"/>
    <n v="5"/>
    <n v="5"/>
    <n v="4"/>
    <n v="3"/>
    <n v="10"/>
    <n v="10"/>
    <n v="10"/>
    <n v="10"/>
    <n v="9"/>
    <n v="8"/>
    <n v="3"/>
    <n v="1"/>
    <n v="1"/>
    <n v="1"/>
    <n v="1"/>
    <n v="0"/>
    <n v="160"/>
    <n v="140"/>
    <n v="7"/>
    <n v="10"/>
    <n v="1"/>
    <n v="1"/>
    <n v="1"/>
    <n v="0"/>
    <n v="6"/>
    <n v="5"/>
    <n v="1.2"/>
    <n v="8.3333333333333339"/>
    <n v="8.3333333333333339"/>
    <n v="8.3333333333333339"/>
    <n v="7.5"/>
    <n v="6.666666666666667"/>
    <n v="5.8333333333333339"/>
    <n v="4.166666666666667"/>
    <n v="4.166666666666667"/>
    <n v="4.166666666666667"/>
    <n v="4.166666666666667"/>
    <n v="3.3333333333333335"/>
    <n v="2.5"/>
    <n v="8.3333333333333339"/>
    <n v="8.3333333333333339"/>
    <n v="8.3333333333333339"/>
    <n v="8.3333333333333339"/>
    <n v="7.5"/>
    <n v="6.666666666666667"/>
    <n v="2.5"/>
    <n v="0.83333333333333337"/>
    <n v="0.83333333333333337"/>
    <n v="0.83333333333333337"/>
    <n v="0.83333333333333337"/>
    <n v="0"/>
  </r>
  <r>
    <n v="134"/>
    <n v="1"/>
    <n v="26"/>
    <x v="0"/>
    <n v="473"/>
    <n v="3"/>
    <n v="4"/>
    <n v="0"/>
    <n v="0"/>
    <n v="0"/>
    <n v="0"/>
    <n v="1"/>
    <n v="1"/>
    <n v="0"/>
    <n v="0"/>
    <n v="4"/>
    <n v="8"/>
    <n v="12"/>
    <n v="12"/>
    <n v="12"/>
    <n v="8"/>
    <n v="8"/>
    <n v="6"/>
    <n v="6"/>
    <n v="5"/>
    <n v="5"/>
    <n v="4"/>
    <n v="4"/>
    <n v="4"/>
    <n v="7"/>
    <n v="7"/>
    <n v="7"/>
    <n v="7"/>
    <n v="7"/>
    <n v="7"/>
    <n v="7"/>
    <n v="3"/>
    <n v="3"/>
    <n v="2"/>
    <n v="2"/>
    <n v="2"/>
    <n v="180"/>
    <n v="150"/>
    <n v="8"/>
    <n v="5"/>
    <n v="1"/>
    <n v="1"/>
    <n v="1"/>
    <n v="0"/>
    <n v="8"/>
    <n v="4"/>
    <n v="2"/>
    <n v="6"/>
    <n v="6"/>
    <n v="6"/>
    <n v="4"/>
    <n v="4"/>
    <n v="3"/>
    <n v="3"/>
    <n v="2.5"/>
    <n v="2.5"/>
    <n v="2"/>
    <n v="2"/>
    <n v="2"/>
    <n v="3.5"/>
    <n v="3.5"/>
    <n v="3.5"/>
    <n v="3.5"/>
    <n v="3.5"/>
    <n v="3.5"/>
    <n v="3.5"/>
    <n v="1.5"/>
    <n v="1.5"/>
    <n v="1"/>
    <n v="1"/>
    <n v="1"/>
  </r>
  <r>
    <n v="135"/>
    <n v="1"/>
    <n v="26"/>
    <x v="1"/>
    <n v="264"/>
    <n v="0"/>
    <n v="3"/>
    <n v="0"/>
    <n v="0"/>
    <n v="0"/>
    <n v="0"/>
    <n v="0"/>
    <n v="0"/>
    <n v="0"/>
    <n v="1"/>
    <n v="1"/>
    <n v="6"/>
    <n v="13"/>
    <n v="12"/>
    <n v="11"/>
    <n v="10"/>
    <n v="6"/>
    <n v="5"/>
    <n v="5"/>
    <n v="5"/>
    <n v="5"/>
    <n v="4"/>
    <n v="4"/>
    <n v="4"/>
    <n v="13"/>
    <n v="12"/>
    <n v="11"/>
    <n v="10"/>
    <n v="5"/>
    <n v="4"/>
    <n v="4"/>
    <n v="3"/>
    <n v="3"/>
    <n v="3"/>
    <n v="2"/>
    <n v="1"/>
    <n v="150"/>
    <n v="150"/>
    <n v="9"/>
    <n v="12"/>
    <n v="1"/>
    <n v="1"/>
    <n v="1"/>
    <n v="0"/>
    <n v="8"/>
    <n v="3"/>
    <n v="2.6666666666666665"/>
    <n v="4.875"/>
    <n v="4.5"/>
    <n v="4.125"/>
    <n v="3.75"/>
    <n v="2.25"/>
    <n v="1.875"/>
    <n v="1.875"/>
    <n v="1.875"/>
    <n v="1.875"/>
    <n v="1.5"/>
    <n v="1.5"/>
    <n v="1.5"/>
    <n v="4.875"/>
    <n v="4.5"/>
    <n v="4.125"/>
    <n v="3.75"/>
    <n v="1.875"/>
    <n v="1.5"/>
    <n v="1.5"/>
    <n v="1.125"/>
    <n v="1.125"/>
    <n v="1.125"/>
    <n v="0.75"/>
    <n v="0.375"/>
  </r>
  <r>
    <n v="136"/>
    <n v="1"/>
    <n v="23"/>
    <x v="4"/>
    <n v="2624"/>
    <n v="1"/>
    <n v="1"/>
    <n v="0"/>
    <n v="0"/>
    <n v="0"/>
    <n v="0"/>
    <n v="0"/>
    <n v="0"/>
    <n v="0"/>
    <n v="1"/>
    <n v="1"/>
    <n v="7"/>
    <n v="2"/>
    <n v="2"/>
    <n v="2"/>
    <n v="1"/>
    <n v="1"/>
    <n v="1"/>
    <n v="1"/>
    <n v="1"/>
    <n v="0"/>
    <n v="0"/>
    <n v="0"/>
    <n v="0"/>
    <n v="2"/>
    <n v="2"/>
    <n v="2"/>
    <n v="2"/>
    <n v="2"/>
    <n v="2"/>
    <n v="1"/>
    <n v="1"/>
    <n v="0"/>
    <n v="0"/>
    <n v="0"/>
    <n v="0"/>
    <n v="110"/>
    <n v="110"/>
    <n v="2"/>
    <n v="2"/>
    <n v="1"/>
    <n v="1"/>
    <n v="1"/>
    <n v="0"/>
    <n v="1"/>
    <n v="1"/>
    <n v="1"/>
    <n v="2"/>
    <n v="2"/>
    <n v="2"/>
    <n v="1"/>
    <n v="1"/>
    <n v="1"/>
    <n v="1"/>
    <n v="1"/>
    <n v="0"/>
    <n v="0"/>
    <n v="0"/>
    <n v="0"/>
    <n v="2"/>
    <n v="2"/>
    <n v="2"/>
    <n v="2"/>
    <n v="2"/>
    <n v="2"/>
    <n v="1"/>
    <n v="1"/>
    <n v="0"/>
    <n v="0"/>
    <n v="0"/>
    <n v="0"/>
  </r>
  <r>
    <n v="137"/>
    <n v="1"/>
    <n v="47"/>
    <x v="0"/>
    <n v="2615"/>
    <n v="3"/>
    <n v="2"/>
    <n v="0"/>
    <n v="0"/>
    <n v="0"/>
    <n v="0"/>
    <n v="0"/>
    <n v="0"/>
    <n v="1"/>
    <n v="0"/>
    <n v="1"/>
    <n v="5"/>
    <n v="10"/>
    <n v="8"/>
    <n v="0"/>
    <n v="0"/>
    <n v="0"/>
    <n v="0"/>
    <n v="0"/>
    <n v="0"/>
    <n v="0"/>
    <n v="0"/>
    <n v="0"/>
    <n v="0"/>
    <n v="10"/>
    <n v="8"/>
    <n v="2"/>
    <n v="2"/>
    <n v="2"/>
    <n v="2"/>
    <n v="1"/>
    <n v="1"/>
    <n v="1"/>
    <n v="1"/>
    <n v="1"/>
    <n v="1"/>
    <n v="150"/>
    <n v="50"/>
    <n v="10"/>
    <n v="9"/>
    <n v="1"/>
    <n v="1"/>
    <n v="1"/>
    <n v="0"/>
    <n v="1"/>
    <n v="2"/>
    <n v="0.5"/>
    <n v="20"/>
    <n v="16"/>
    <n v="0"/>
    <n v="0"/>
    <n v="0"/>
    <n v="0"/>
    <n v="0"/>
    <n v="0"/>
    <n v="0"/>
    <n v="0"/>
    <n v="0"/>
    <n v="0"/>
    <n v="20"/>
    <n v="16"/>
    <n v="4"/>
    <n v="4"/>
    <n v="4"/>
    <n v="4"/>
    <n v="2"/>
    <n v="2"/>
    <n v="2"/>
    <n v="2"/>
    <n v="2"/>
    <n v="2"/>
  </r>
  <r>
    <n v="138"/>
    <n v="1"/>
    <n v="22"/>
    <x v="1"/>
    <n v="1400"/>
    <n v="0"/>
    <n v="2"/>
    <n v="0"/>
    <n v="0"/>
    <n v="0"/>
    <n v="0"/>
    <n v="1"/>
    <n v="0"/>
    <n v="0"/>
    <n v="0"/>
    <n v="1"/>
    <n v="5"/>
    <n v="7"/>
    <n v="7"/>
    <n v="6"/>
    <n v="6"/>
    <n v="5"/>
    <n v="4"/>
    <n v="3"/>
    <n v="2"/>
    <n v="2"/>
    <n v="2"/>
    <n v="2"/>
    <n v="2"/>
    <n v="5"/>
    <n v="5"/>
    <n v="4"/>
    <n v="4"/>
    <n v="4"/>
    <n v="3"/>
    <n v="3"/>
    <n v="2"/>
    <n v="2"/>
    <n v="2"/>
    <n v="2"/>
    <n v="1"/>
    <n v="150"/>
    <n v="150"/>
    <n v="5"/>
    <n v="4"/>
    <n v="1"/>
    <n v="1"/>
    <n v="1"/>
    <n v="0"/>
    <n v="4"/>
    <n v="2"/>
    <n v="2"/>
    <n v="3.5"/>
    <n v="3.5"/>
    <n v="3"/>
    <n v="3"/>
    <n v="2.5"/>
    <n v="2"/>
    <n v="1.5"/>
    <n v="1"/>
    <n v="1"/>
    <n v="1"/>
    <n v="1"/>
    <n v="1"/>
    <n v="2.5"/>
    <n v="2.5"/>
    <n v="2"/>
    <n v="2"/>
    <n v="2"/>
    <n v="1.5"/>
    <n v="1.5"/>
    <n v="1"/>
    <n v="1"/>
    <n v="1"/>
    <n v="1"/>
    <n v="0.5"/>
  </r>
  <r>
    <n v="139"/>
    <n v="1"/>
    <n v="53"/>
    <x v="2"/>
    <n v="2640"/>
    <n v="2"/>
    <n v="6"/>
    <n v="0"/>
    <n v="1"/>
    <n v="0"/>
    <n v="0"/>
    <n v="0"/>
    <n v="0"/>
    <n v="1"/>
    <n v="0"/>
    <n v="1"/>
    <n v="6"/>
    <n v="6"/>
    <n v="6"/>
    <n v="6"/>
    <n v="6"/>
    <n v="6"/>
    <n v="6"/>
    <n v="6"/>
    <n v="6"/>
    <n v="6"/>
    <n v="4"/>
    <n v="4"/>
    <n v="3"/>
    <n v="6"/>
    <n v="6"/>
    <n v="6"/>
    <n v="6"/>
    <n v="6"/>
    <n v="6"/>
    <n v="6"/>
    <n v="6"/>
    <n v="6"/>
    <n v="4"/>
    <n v="4"/>
    <n v="4"/>
    <n v="170"/>
    <n v="170"/>
    <n v="3"/>
    <n v="2"/>
    <n v="1"/>
    <n v="1"/>
    <n v="1"/>
    <n v="0"/>
    <n v="12"/>
    <n v="6"/>
    <n v="2"/>
    <n v="3"/>
    <n v="3"/>
    <n v="3"/>
    <n v="3"/>
    <n v="3"/>
    <n v="3"/>
    <n v="3"/>
    <n v="3"/>
    <n v="3"/>
    <n v="2"/>
    <n v="2"/>
    <n v="1.5"/>
    <n v="3"/>
    <n v="3"/>
    <n v="3"/>
    <n v="3"/>
    <n v="3"/>
    <n v="3"/>
    <n v="3"/>
    <n v="3"/>
    <n v="3"/>
    <n v="2"/>
    <n v="2"/>
    <n v="2"/>
  </r>
  <r>
    <n v="140"/>
    <n v="1"/>
    <n v="44"/>
    <x v="0"/>
    <n v="2640"/>
    <n v="2"/>
    <n v="3"/>
    <n v="0"/>
    <n v="0"/>
    <n v="0"/>
    <n v="0"/>
    <n v="0"/>
    <n v="0"/>
    <n v="1"/>
    <n v="0"/>
    <n v="1"/>
    <n v="5"/>
    <n v="6"/>
    <n v="6"/>
    <n v="5"/>
    <n v="4"/>
    <n v="3"/>
    <n v="3"/>
    <n v="3"/>
    <n v="1"/>
    <n v="1"/>
    <n v="1"/>
    <n v="1"/>
    <n v="1"/>
    <n v="2"/>
    <n v="2"/>
    <n v="2"/>
    <n v="2"/>
    <n v="2"/>
    <n v="2"/>
    <n v="2"/>
    <n v="1"/>
    <n v="1"/>
    <n v="1"/>
    <n v="1"/>
    <n v="1"/>
    <n v="170"/>
    <n v="150"/>
    <n v="5"/>
    <n v="1"/>
    <n v="1"/>
    <n v="1"/>
    <n v="1"/>
    <n v="0"/>
    <n v="2"/>
    <n v="3"/>
    <n v="0.66666666666666663"/>
    <n v="9"/>
    <n v="9"/>
    <n v="7.5"/>
    <n v="6"/>
    <n v="4.5"/>
    <n v="4.5"/>
    <n v="4.5"/>
    <n v="1.5"/>
    <n v="1.5"/>
    <n v="1.5"/>
    <n v="1.5"/>
    <n v="1.5"/>
    <n v="3"/>
    <n v="3"/>
    <n v="3"/>
    <n v="3"/>
    <n v="3"/>
    <n v="3"/>
    <n v="3"/>
    <n v="1.5"/>
    <n v="1.5"/>
    <n v="1.5"/>
    <n v="1.5"/>
    <n v="1.5"/>
  </r>
  <r>
    <n v="141"/>
    <n v="0"/>
    <n v="26"/>
    <x v="0"/>
    <n v="194"/>
    <n v="3"/>
    <n v="10"/>
    <n v="0"/>
    <n v="0"/>
    <n v="0"/>
    <n v="0"/>
    <n v="1"/>
    <n v="1"/>
    <n v="0"/>
    <n v="0"/>
    <n v="3"/>
    <n v="8"/>
    <n v="10"/>
    <n v="10"/>
    <n v="10"/>
    <n v="10"/>
    <n v="10"/>
    <n v="5"/>
    <n v="5"/>
    <n v="5"/>
    <n v="5"/>
    <n v="5"/>
    <n v="5"/>
    <n v="5"/>
    <n v="10"/>
    <n v="10"/>
    <n v="10"/>
    <n v="10"/>
    <n v="8"/>
    <n v="8"/>
    <n v="8"/>
    <n v="8"/>
    <n v="8"/>
    <n v="5"/>
    <n v="5"/>
    <n v="5"/>
    <n v="200"/>
    <n v="200"/>
    <n v="5"/>
    <n v="5"/>
    <n v="1"/>
    <n v="1"/>
    <n v="1"/>
    <n v="0"/>
    <n v="13"/>
    <n v="10"/>
    <n v="1.3"/>
    <n v="7.6923076923076916"/>
    <n v="7.6923076923076916"/>
    <n v="7.6923076923076916"/>
    <n v="7.6923076923076916"/>
    <n v="7.6923076923076916"/>
    <n v="3.8461538461538458"/>
    <n v="3.8461538461538458"/>
    <n v="3.8461538461538458"/>
    <n v="3.8461538461538458"/>
    <n v="3.8461538461538458"/>
    <n v="3.8461538461538458"/>
    <n v="3.8461538461538458"/>
    <n v="7.6923076923076916"/>
    <n v="7.6923076923076916"/>
    <n v="7.6923076923076916"/>
    <n v="7.6923076923076916"/>
    <n v="6.1538461538461533"/>
    <n v="6.1538461538461533"/>
    <n v="6.1538461538461533"/>
    <n v="6.1538461538461533"/>
    <n v="6.1538461538461533"/>
    <n v="3.8461538461538458"/>
    <n v="3.8461538461538458"/>
    <n v="3.8461538461538458"/>
  </r>
  <r>
    <n v="142"/>
    <n v="1"/>
    <n v="31"/>
    <x v="0"/>
    <n v="2625"/>
    <n v="2"/>
    <n v="1"/>
    <n v="0"/>
    <n v="0"/>
    <n v="0"/>
    <n v="0"/>
    <n v="0"/>
    <n v="0"/>
    <n v="0"/>
    <n v="1"/>
    <n v="1"/>
    <n v="10"/>
    <n v="10"/>
    <n v="10"/>
    <n v="5"/>
    <n v="4"/>
    <n v="4"/>
    <n v="1"/>
    <n v="1"/>
    <n v="1"/>
    <n v="1"/>
    <n v="1"/>
    <n v="1"/>
    <n v="1"/>
    <n v="10"/>
    <n v="10"/>
    <n v="5"/>
    <n v="4"/>
    <n v="4"/>
    <n v="1"/>
    <n v="1"/>
    <n v="1"/>
    <n v="1"/>
    <n v="1"/>
    <n v="1"/>
    <n v="1"/>
    <n v="150"/>
    <n v="150"/>
    <n v="9"/>
    <n v="9"/>
    <n v="1"/>
    <n v="1"/>
    <n v="1"/>
    <n v="0"/>
    <n v="2"/>
    <n v="1"/>
    <n v="2"/>
    <n v="5"/>
    <n v="5"/>
    <n v="2.5"/>
    <n v="2"/>
    <n v="2"/>
    <n v="0.5"/>
    <n v="0.5"/>
    <n v="0.5"/>
    <n v="0.5"/>
    <n v="0.5"/>
    <n v="0.5"/>
    <n v="0.5"/>
    <n v="5"/>
    <n v="5"/>
    <n v="2.5"/>
    <n v="2"/>
    <n v="2"/>
    <n v="0.5"/>
    <n v="0.5"/>
    <n v="0.5"/>
    <n v="0.5"/>
    <n v="0.5"/>
    <n v="0.5"/>
    <n v="0.5"/>
  </r>
  <r>
    <n v="143"/>
    <n v="1"/>
    <n v="23"/>
    <x v="0"/>
    <n v="553"/>
    <n v="1"/>
    <n v="4"/>
    <n v="0"/>
    <n v="0"/>
    <n v="0"/>
    <n v="0"/>
    <n v="1"/>
    <n v="1"/>
    <n v="0"/>
    <n v="0"/>
    <n v="1"/>
    <n v="7"/>
    <n v="8"/>
    <n v="8"/>
    <n v="8"/>
    <n v="6"/>
    <n v="4"/>
    <n v="4"/>
    <n v="4"/>
    <n v="3"/>
    <n v="2"/>
    <n v="2"/>
    <n v="1"/>
    <n v="1"/>
    <n v="6"/>
    <n v="6"/>
    <n v="6"/>
    <n v="4"/>
    <n v="3"/>
    <n v="2"/>
    <n v="2"/>
    <n v="2"/>
    <n v="1"/>
    <n v="1"/>
    <n v="0"/>
    <n v="0"/>
    <n v="150"/>
    <n v="130"/>
    <n v="7"/>
    <n v="6"/>
    <n v="1"/>
    <n v="1"/>
    <n v="1"/>
    <n v="0"/>
    <n v="4"/>
    <n v="4"/>
    <n v="1"/>
    <n v="8"/>
    <n v="8"/>
    <n v="8"/>
    <n v="6"/>
    <n v="4"/>
    <n v="4"/>
    <n v="4"/>
    <n v="3"/>
    <n v="2"/>
    <n v="2"/>
    <n v="1"/>
    <n v="1"/>
    <n v="6"/>
    <n v="6"/>
    <n v="6"/>
    <n v="4"/>
    <n v="3"/>
    <n v="2"/>
    <n v="2"/>
    <n v="2"/>
    <n v="1"/>
    <n v="1"/>
    <n v="0"/>
    <n v="0"/>
  </r>
  <r>
    <n v="144"/>
    <n v="0"/>
    <n v="53"/>
    <x v="0"/>
    <n v="2618"/>
    <n v="4"/>
    <n v="2"/>
    <n v="0"/>
    <n v="0"/>
    <n v="0"/>
    <n v="0"/>
    <n v="0"/>
    <n v="0"/>
    <n v="1"/>
    <n v="0"/>
    <n v="1"/>
    <n v="4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50"/>
    <n v="150"/>
    <n v="0"/>
    <n v="0"/>
    <n v="1"/>
    <n v="1"/>
    <n v="1"/>
    <n v="0"/>
    <n v="3"/>
    <n v="2"/>
    <n v="1.5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n v="145"/>
    <n v="1"/>
    <n v="21"/>
    <x v="4"/>
    <n v="455"/>
    <n v="0"/>
    <n v="3"/>
    <n v="0"/>
    <n v="0"/>
    <n v="0"/>
    <n v="0"/>
    <n v="0"/>
    <n v="0"/>
    <n v="0"/>
    <n v="1"/>
    <n v="1"/>
    <n v="5"/>
    <n v="8"/>
    <n v="8"/>
    <n v="8"/>
    <n v="6"/>
    <n v="6"/>
    <n v="4"/>
    <n v="4"/>
    <n v="2"/>
    <n v="2"/>
    <n v="2"/>
    <n v="1"/>
    <n v="1"/>
    <n v="8"/>
    <n v="8"/>
    <n v="8"/>
    <n v="5"/>
    <n v="5"/>
    <n v="4"/>
    <n v="4"/>
    <n v="2"/>
    <n v="2"/>
    <n v="1"/>
    <n v="1"/>
    <n v="1"/>
    <n v="150"/>
    <n v="150"/>
    <n v="7"/>
    <n v="7"/>
    <n v="1"/>
    <n v="1"/>
    <n v="1"/>
    <n v="0"/>
    <n v="4"/>
    <n v="3"/>
    <n v="1.3333333333333333"/>
    <n v="6"/>
    <n v="6"/>
    <n v="6"/>
    <n v="4.5"/>
    <n v="4.5"/>
    <n v="3"/>
    <n v="3"/>
    <n v="1.5"/>
    <n v="1.5"/>
    <n v="1.5"/>
    <n v="0.75"/>
    <n v="0.75"/>
    <n v="6"/>
    <n v="6"/>
    <n v="6"/>
    <n v="3.75"/>
    <n v="3.75"/>
    <n v="3"/>
    <n v="3"/>
    <n v="1.5"/>
    <n v="1.5"/>
    <n v="0.75"/>
    <n v="0.75"/>
    <n v="0.75"/>
  </r>
  <r>
    <n v="146"/>
    <n v="1"/>
    <n v="48"/>
    <x v="0"/>
    <n v="1445"/>
    <n v="3"/>
    <n v="3"/>
    <n v="0"/>
    <n v="0"/>
    <n v="0"/>
    <n v="0"/>
    <n v="0"/>
    <n v="0"/>
    <n v="0"/>
    <n v="1"/>
    <n v="1"/>
    <n v="5"/>
    <n v="5"/>
    <n v="5"/>
    <n v="5"/>
    <n v="5"/>
    <n v="5"/>
    <n v="5"/>
    <n v="5"/>
    <n v="4"/>
    <n v="4"/>
    <n v="4"/>
    <n v="3"/>
    <n v="3"/>
    <n v="5"/>
    <n v="5"/>
    <n v="5"/>
    <n v="5"/>
    <n v="5"/>
    <n v="5"/>
    <n v="5"/>
    <n v="4"/>
    <n v="4"/>
    <n v="3"/>
    <n v="2"/>
    <n v="2"/>
    <n v="150"/>
    <n v="150"/>
    <n v="2"/>
    <n v="3"/>
    <n v="1"/>
    <n v="1"/>
    <n v="1"/>
    <n v="0"/>
    <n v="8"/>
    <n v="3"/>
    <n v="2.6666666666666665"/>
    <n v="1.875"/>
    <n v="1.875"/>
    <n v="1.875"/>
    <n v="1.875"/>
    <n v="1.875"/>
    <n v="1.875"/>
    <n v="1.875"/>
    <n v="1.5"/>
    <n v="1.5"/>
    <n v="1.5"/>
    <n v="1.125"/>
    <n v="1.125"/>
    <n v="1.875"/>
    <n v="1.875"/>
    <n v="1.875"/>
    <n v="1.875"/>
    <n v="1.875"/>
    <n v="1.875"/>
    <n v="1.875"/>
    <n v="1.5"/>
    <n v="1.5"/>
    <n v="1.125"/>
    <n v="0.75"/>
    <n v="0.75"/>
  </r>
  <r>
    <n v="147"/>
    <n v="0"/>
    <n v="24"/>
    <x v="4"/>
    <n v="2635"/>
    <n v="0"/>
    <n v="2"/>
    <n v="0"/>
    <n v="0"/>
    <n v="0"/>
    <n v="0"/>
    <n v="0"/>
    <n v="0"/>
    <n v="0"/>
    <n v="1"/>
    <n v="1"/>
    <n v="5"/>
    <n v="5"/>
    <n v="5"/>
    <n v="5"/>
    <n v="4"/>
    <n v="4"/>
    <n v="4"/>
    <n v="4"/>
    <n v="3"/>
    <n v="3"/>
    <n v="3"/>
    <n v="3"/>
    <n v="2"/>
    <n v="1"/>
    <n v="1"/>
    <n v="1"/>
    <n v="1"/>
    <n v="1"/>
    <n v="1"/>
    <n v="0"/>
    <n v="0"/>
    <n v="0"/>
    <n v="0"/>
    <n v="0"/>
    <n v="0"/>
    <n v="200"/>
    <n v="90"/>
    <n v="3"/>
    <n v="1"/>
    <n v="1"/>
    <n v="1"/>
    <n v="1"/>
    <n v="0"/>
    <n v="3"/>
    <n v="2"/>
    <n v="1.5"/>
    <n v="3.3333333333333335"/>
    <n v="3.3333333333333335"/>
    <n v="3.3333333333333335"/>
    <n v="2.6666666666666665"/>
    <n v="2.6666666666666665"/>
    <n v="2.6666666666666665"/>
    <n v="2.6666666666666665"/>
    <n v="2"/>
    <n v="2"/>
    <n v="2"/>
    <n v="2"/>
    <n v="1.3333333333333333"/>
    <n v="0.66666666666666663"/>
    <n v="0.66666666666666663"/>
    <n v="0.66666666666666663"/>
    <n v="0.66666666666666663"/>
    <n v="0.66666666666666663"/>
    <n v="0.66666666666666663"/>
    <n v="0"/>
    <n v="0"/>
    <n v="0"/>
    <n v="0"/>
    <n v="0"/>
    <n v="0"/>
  </r>
  <r>
    <n v="148"/>
    <n v="1"/>
    <n v="42"/>
    <x v="6"/>
    <n v="2380"/>
    <n v="2"/>
    <n v="6"/>
    <n v="0"/>
    <n v="0"/>
    <n v="0"/>
    <n v="0"/>
    <n v="0"/>
    <n v="0"/>
    <n v="1"/>
    <n v="0"/>
    <n v="1"/>
    <n v="5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250"/>
    <n v="150"/>
    <n v="0"/>
    <n v="0"/>
    <n v="1"/>
    <n v="1"/>
    <n v="1"/>
    <n v="0"/>
    <n v="3"/>
    <n v="6"/>
    <n v="0.5"/>
    <n v="4"/>
    <n v="4"/>
    <n v="4"/>
    <n v="4"/>
    <n v="4"/>
    <n v="4"/>
    <n v="4"/>
    <n v="4"/>
    <n v="4"/>
    <n v="4"/>
    <n v="4"/>
    <n v="4"/>
    <n v="2"/>
    <n v="2"/>
    <n v="2"/>
    <n v="2"/>
    <n v="2"/>
    <n v="2"/>
    <n v="2"/>
    <n v="2"/>
    <n v="2"/>
    <n v="2"/>
    <n v="2"/>
    <n v="2"/>
  </r>
  <r>
    <n v="149"/>
    <n v="1"/>
    <n v="23"/>
    <x v="4"/>
    <n v="5244"/>
    <n v="0"/>
    <n v="5"/>
    <n v="0"/>
    <n v="0"/>
    <n v="0"/>
    <n v="0"/>
    <n v="0"/>
    <n v="0"/>
    <n v="0"/>
    <n v="1"/>
    <n v="1"/>
    <n v="8"/>
    <n v="10"/>
    <n v="8"/>
    <n v="7"/>
    <n v="7"/>
    <n v="6"/>
    <n v="6"/>
    <n v="6"/>
    <n v="6"/>
    <n v="6"/>
    <n v="2"/>
    <n v="1"/>
    <n v="1"/>
    <n v="8"/>
    <n v="8"/>
    <n v="7"/>
    <n v="7"/>
    <n v="6"/>
    <n v="5"/>
    <n v="5"/>
    <n v="4"/>
    <n v="3"/>
    <n v="0"/>
    <n v="0"/>
    <n v="0"/>
    <n v="150"/>
    <n v="120"/>
    <n v="9"/>
    <n v="8"/>
    <n v="1"/>
    <n v="1"/>
    <n v="1"/>
    <n v="0"/>
    <n v="9.5"/>
    <n v="5"/>
    <n v="1.9"/>
    <n v="5.2631578947368425"/>
    <n v="4.2105263157894735"/>
    <n v="3.6842105263157898"/>
    <n v="3.6842105263157898"/>
    <n v="3.1578947368421053"/>
    <n v="3.1578947368421053"/>
    <n v="3.1578947368421053"/>
    <n v="3.1578947368421053"/>
    <n v="3.1578947368421053"/>
    <n v="1.0526315789473684"/>
    <n v="0.52631578947368418"/>
    <n v="0.52631578947368418"/>
    <n v="4.2105263157894735"/>
    <n v="4.2105263157894735"/>
    <n v="3.6842105263157898"/>
    <n v="3.6842105263157898"/>
    <n v="3.1578947368421053"/>
    <n v="2.6315789473684212"/>
    <n v="2.6315789473684212"/>
    <n v="2.1052631578947367"/>
    <n v="1.5789473684210527"/>
    <n v="0"/>
    <n v="0"/>
    <n v="0"/>
  </r>
  <r>
    <n v="150"/>
    <n v="0"/>
    <n v="50"/>
    <x v="0"/>
    <n v="2618"/>
    <n v="4"/>
    <n v="3"/>
    <n v="0"/>
    <n v="0"/>
    <n v="0"/>
    <n v="0"/>
    <n v="0"/>
    <n v="0"/>
    <n v="0"/>
    <n v="1"/>
    <n v="1"/>
    <n v="3"/>
    <n v="3"/>
    <n v="3"/>
    <n v="3"/>
    <n v="3"/>
    <n v="3"/>
    <n v="3"/>
    <n v="3"/>
    <n v="3"/>
    <n v="3"/>
    <n v="0"/>
    <n v="0"/>
    <n v="0"/>
    <n v="3"/>
    <n v="3"/>
    <n v="3"/>
    <n v="3"/>
    <n v="3"/>
    <n v="3"/>
    <n v="3"/>
    <n v="3"/>
    <n v="3"/>
    <n v="0"/>
    <n v="0"/>
    <n v="0"/>
    <n v="120"/>
    <n v="120"/>
    <n v="3"/>
    <n v="3"/>
    <n v="1"/>
    <n v="1"/>
    <n v="1"/>
    <n v="0"/>
    <n v="6"/>
    <n v="3"/>
    <n v="2"/>
    <n v="1.5"/>
    <n v="1.5"/>
    <n v="1.5"/>
    <n v="1.5"/>
    <n v="1.5"/>
    <n v="1.5"/>
    <n v="1.5"/>
    <n v="1.5"/>
    <n v="1.5"/>
    <n v="0"/>
    <n v="0"/>
    <n v="0"/>
    <n v="1.5"/>
    <n v="1.5"/>
    <n v="1.5"/>
    <n v="1.5"/>
    <n v="1.5"/>
    <n v="1.5"/>
    <n v="1.5"/>
    <n v="1.5"/>
    <n v="1.5"/>
    <n v="0"/>
    <n v="0"/>
    <n v="0"/>
  </r>
  <r>
    <n v="151"/>
    <n v="1"/>
    <n v="55"/>
    <x v="0"/>
    <n v="1405"/>
    <n v="3"/>
    <n v="2"/>
    <n v="0"/>
    <n v="0"/>
    <n v="0"/>
    <n v="0"/>
    <n v="1"/>
    <n v="0"/>
    <n v="1"/>
    <n v="0"/>
    <n v="1"/>
    <n v="5"/>
    <n v="2"/>
    <n v="2"/>
    <n v="2"/>
    <n v="2"/>
    <n v="2"/>
    <n v="2"/>
    <n v="2"/>
    <n v="2"/>
    <n v="2"/>
    <n v="2"/>
    <n v="1"/>
    <n v="1"/>
    <n v="0"/>
    <n v="0"/>
    <n v="0"/>
    <n v="0"/>
    <n v="0"/>
    <n v="0"/>
    <n v="0"/>
    <n v="0"/>
    <n v="0"/>
    <n v="0"/>
    <n v="0"/>
    <n v="0"/>
    <n v="200"/>
    <n v="0"/>
    <n v="1"/>
    <n v="0"/>
    <n v="1"/>
    <n v="1"/>
    <n v="1"/>
    <n v="0"/>
    <n v="2"/>
    <n v="2"/>
    <n v="1"/>
    <n v="2"/>
    <n v="2"/>
    <n v="2"/>
    <n v="2"/>
    <n v="2"/>
    <n v="2"/>
    <n v="2"/>
    <n v="2"/>
    <n v="2"/>
    <n v="2"/>
    <n v="1"/>
    <n v="1"/>
    <n v="0"/>
    <n v="0"/>
    <n v="0"/>
    <n v="0"/>
    <n v="0"/>
    <n v="0"/>
    <n v="0"/>
    <n v="0"/>
    <n v="0"/>
    <n v="0"/>
    <n v="0"/>
    <n v="0"/>
  </r>
  <r>
    <n v="152"/>
    <n v="1"/>
    <n v="26"/>
    <x v="4"/>
    <n v="173"/>
    <n v="1"/>
    <n v="14"/>
    <n v="1"/>
    <n v="1"/>
    <n v="1"/>
    <n v="1"/>
    <n v="0"/>
    <n v="0"/>
    <n v="0"/>
    <n v="0"/>
    <n v="4"/>
    <n v="8"/>
    <n v="12"/>
    <n v="10"/>
    <n v="8"/>
    <n v="6"/>
    <n v="4"/>
    <n v="2"/>
    <n v="1"/>
    <n v="0"/>
    <n v="0"/>
    <n v="0"/>
    <n v="0"/>
    <n v="0"/>
    <n v="12"/>
    <n v="12"/>
    <n v="12"/>
    <n v="12"/>
    <n v="12"/>
    <n v="12"/>
    <n v="12"/>
    <n v="12"/>
    <n v="12"/>
    <n v="12"/>
    <n v="10"/>
    <n v="10"/>
    <n v="100"/>
    <n v="150"/>
    <n v="12"/>
    <n v="2"/>
    <n v="1"/>
    <n v="1"/>
    <n v="1"/>
    <n v="0"/>
    <n v="12"/>
    <n v="14"/>
    <n v="0.8571428571428571"/>
    <n v="14"/>
    <n v="11.666666666666668"/>
    <n v="9.3333333333333339"/>
    <n v="7"/>
    <n v="4.666666666666667"/>
    <n v="2.3333333333333335"/>
    <n v="1.1666666666666667"/>
    <n v="0"/>
    <n v="0"/>
    <n v="0"/>
    <n v="0"/>
    <n v="0"/>
    <n v="14"/>
    <n v="14"/>
    <n v="14"/>
    <n v="14"/>
    <n v="14"/>
    <n v="14"/>
    <n v="14"/>
    <n v="14"/>
    <n v="14"/>
    <n v="14"/>
    <n v="11.666666666666668"/>
    <n v="11.666666666666668"/>
  </r>
  <r>
    <n v="153"/>
    <n v="1"/>
    <n v="54"/>
    <x v="0"/>
    <n v="3400"/>
    <n v="3"/>
    <n v="5"/>
    <n v="0"/>
    <n v="0"/>
    <n v="0"/>
    <n v="0"/>
    <n v="0"/>
    <n v="0"/>
    <n v="1"/>
    <n v="0"/>
    <n v="1"/>
    <n v="8"/>
    <n v="10"/>
    <n v="10"/>
    <n v="10"/>
    <n v="10"/>
    <n v="10"/>
    <n v="10"/>
    <n v="5"/>
    <n v="5"/>
    <n v="5"/>
    <n v="5"/>
    <n v="5"/>
    <n v="5"/>
    <n v="6"/>
    <n v="6"/>
    <n v="6"/>
    <n v="6"/>
    <n v="6"/>
    <n v="6"/>
    <n v="3"/>
    <n v="3"/>
    <n v="3"/>
    <n v="3"/>
    <n v="3"/>
    <n v="3"/>
    <n v="150"/>
    <n v="150"/>
    <n v="5"/>
    <n v="3"/>
    <n v="1"/>
    <n v="1"/>
    <n v="1"/>
    <n v="0"/>
    <n v="8"/>
    <n v="5"/>
    <n v="1.6"/>
    <n v="6.25"/>
    <n v="6.25"/>
    <n v="6.25"/>
    <n v="6.25"/>
    <n v="6.25"/>
    <n v="6.25"/>
    <n v="3.125"/>
    <n v="3.125"/>
    <n v="3.125"/>
    <n v="3.125"/>
    <n v="3.125"/>
    <n v="3.125"/>
    <n v="3.75"/>
    <n v="3.75"/>
    <n v="3.75"/>
    <n v="3.75"/>
    <n v="3.75"/>
    <n v="3.75"/>
    <n v="1.875"/>
    <n v="1.875"/>
    <n v="1.875"/>
    <n v="1.875"/>
    <n v="1.875"/>
    <n v="1.875"/>
  </r>
  <r>
    <n v="154"/>
    <n v="0"/>
    <n v="25"/>
    <x v="0"/>
    <n v="8003"/>
    <n v="3"/>
    <n v="2"/>
    <n v="0"/>
    <n v="0"/>
    <n v="0"/>
    <n v="0"/>
    <n v="0"/>
    <n v="0"/>
    <n v="0"/>
    <n v="1"/>
    <n v="1"/>
    <n v="3"/>
    <n v="10"/>
    <n v="10"/>
    <n v="8"/>
    <n v="8"/>
    <n v="2"/>
    <n v="2"/>
    <n v="2"/>
    <n v="0"/>
    <n v="0"/>
    <n v="0"/>
    <n v="0"/>
    <n v="0"/>
    <n v="10"/>
    <n v="10"/>
    <n v="10"/>
    <n v="8"/>
    <n v="6"/>
    <n v="6"/>
    <n v="2"/>
    <n v="2"/>
    <n v="0"/>
    <n v="0"/>
    <n v="0"/>
    <n v="0"/>
    <n v="100"/>
    <n v="110"/>
    <n v="10"/>
    <n v="10"/>
    <n v="1"/>
    <n v="1"/>
    <n v="1"/>
    <n v="0"/>
    <n v="1"/>
    <n v="2"/>
    <n v="0.5"/>
    <n v="20"/>
    <n v="20"/>
    <n v="16"/>
    <n v="16"/>
    <n v="4"/>
    <n v="4"/>
    <n v="4"/>
    <n v="0"/>
    <n v="0"/>
    <n v="0"/>
    <n v="0"/>
    <n v="0"/>
    <n v="20"/>
    <n v="20"/>
    <n v="20"/>
    <n v="16"/>
    <n v="12"/>
    <n v="12"/>
    <n v="4"/>
    <n v="4"/>
    <n v="0"/>
    <n v="0"/>
    <n v="0"/>
    <n v="0"/>
  </r>
  <r>
    <n v="155"/>
    <n v="1"/>
    <n v="26"/>
    <x v="2"/>
    <n v="7690"/>
    <n v="2"/>
    <n v="5"/>
    <n v="0"/>
    <n v="0"/>
    <n v="0"/>
    <n v="0"/>
    <n v="1"/>
    <n v="1"/>
    <n v="0"/>
    <n v="0"/>
    <n v="1"/>
    <n v="8"/>
    <n v="20"/>
    <n v="20"/>
    <n v="20"/>
    <n v="10"/>
    <n v="10"/>
    <n v="5"/>
    <n v="5"/>
    <n v="4"/>
    <n v="3"/>
    <n v="2"/>
    <n v="1"/>
    <n v="1"/>
    <n v="15"/>
    <n v="15"/>
    <n v="15"/>
    <n v="10"/>
    <n v="8"/>
    <n v="8"/>
    <n v="8"/>
    <n v="8"/>
    <n v="8"/>
    <n v="5"/>
    <n v="5"/>
    <n v="4"/>
    <n v="150"/>
    <n v="150"/>
    <n v="19"/>
    <n v="11"/>
    <n v="1"/>
    <n v="1"/>
    <n v="1"/>
    <n v="0"/>
    <n v="11.5"/>
    <n v="5"/>
    <n v="2.2999999999999998"/>
    <n v="8.6956521739130448"/>
    <n v="8.6956521739130448"/>
    <n v="8.6956521739130448"/>
    <n v="4.3478260869565224"/>
    <n v="4.3478260869565224"/>
    <n v="2.1739130434782612"/>
    <n v="2.1739130434782612"/>
    <n v="1.7391304347826089"/>
    <n v="1.3043478260869565"/>
    <n v="0.86956521739130443"/>
    <n v="0.43478260869565222"/>
    <n v="0.43478260869565222"/>
    <n v="6.5217391304347831"/>
    <n v="6.5217391304347831"/>
    <n v="6.5217391304347831"/>
    <n v="4.3478260869565224"/>
    <n v="3.4782608695652177"/>
    <n v="3.4782608695652177"/>
    <n v="3.4782608695652177"/>
    <n v="3.4782608695652177"/>
    <n v="3.4782608695652177"/>
    <n v="2.1739130434782612"/>
    <n v="2.1739130434782612"/>
    <n v="1.7391304347826089"/>
  </r>
  <r>
    <n v="156"/>
    <n v="0"/>
    <n v="56"/>
    <x v="0"/>
    <n v="1405"/>
    <n v="3"/>
    <n v="3"/>
    <n v="0"/>
    <n v="0"/>
    <n v="0"/>
    <n v="0"/>
    <n v="0"/>
    <n v="0"/>
    <n v="0"/>
    <n v="1"/>
    <n v="1"/>
    <n v="5"/>
    <n v="6"/>
    <n v="6"/>
    <n v="5"/>
    <n v="5"/>
    <n v="3"/>
    <n v="3"/>
    <n v="3"/>
    <n v="3"/>
    <n v="3"/>
    <n v="3"/>
    <n v="1"/>
    <n v="1"/>
    <n v="6"/>
    <n v="6"/>
    <n v="5"/>
    <n v="5"/>
    <n v="3"/>
    <n v="3"/>
    <n v="3"/>
    <n v="3"/>
    <n v="3"/>
    <n v="3"/>
    <n v="3"/>
    <n v="1"/>
    <n v="150"/>
    <n v="150"/>
    <n v="5"/>
    <n v="5"/>
    <n v="1"/>
    <n v="1"/>
    <n v="1"/>
    <n v="0"/>
    <n v="6"/>
    <n v="3"/>
    <n v="2"/>
    <n v="3"/>
    <n v="3"/>
    <n v="2.5"/>
    <n v="2.5"/>
    <n v="1.5"/>
    <n v="1.5"/>
    <n v="1.5"/>
    <n v="1.5"/>
    <n v="1.5"/>
    <n v="1.5"/>
    <n v="0.5"/>
    <n v="0.5"/>
    <n v="3"/>
    <n v="3"/>
    <n v="2.5"/>
    <n v="2.5"/>
    <n v="1.5"/>
    <n v="1.5"/>
    <n v="1.5"/>
    <n v="1.5"/>
    <n v="1.5"/>
    <n v="1.5"/>
    <n v="1.5"/>
    <n v="0.5"/>
  </r>
  <r>
    <n v="157"/>
    <n v="0"/>
    <n v="21"/>
    <x v="1"/>
    <n v="5057"/>
    <n v="3"/>
    <n v="4"/>
    <n v="0"/>
    <n v="0"/>
    <n v="0"/>
    <n v="0"/>
    <n v="1"/>
    <n v="1"/>
    <n v="1"/>
    <n v="0"/>
    <n v="4"/>
    <n v="10"/>
    <n v="20"/>
    <n v="15"/>
    <n v="10"/>
    <n v="5"/>
    <n v="2"/>
    <n v="2"/>
    <n v="1"/>
    <n v="1"/>
    <n v="1"/>
    <n v="1"/>
    <n v="1"/>
    <n v="0"/>
    <n v="26"/>
    <n v="20"/>
    <n v="20"/>
    <n v="20"/>
    <n v="15"/>
    <n v="15"/>
    <n v="10"/>
    <n v="10"/>
    <n v="10"/>
    <n v="5"/>
    <n v="5"/>
    <n v="2"/>
    <n v="140"/>
    <n v="150"/>
    <n v="20"/>
    <n v="24"/>
    <n v="1"/>
    <n v="1"/>
    <n v="1"/>
    <n v="0"/>
    <n v="11"/>
    <n v="4"/>
    <n v="2.75"/>
    <n v="7.2727272727272725"/>
    <n v="5.4545454545454541"/>
    <n v="3.6363636363636362"/>
    <n v="1.8181818181818181"/>
    <n v="0.72727272727272729"/>
    <n v="0.72727272727272729"/>
    <n v="0.36363636363636365"/>
    <n v="0.36363636363636365"/>
    <n v="0.36363636363636365"/>
    <n v="0.36363636363636365"/>
    <n v="0.36363636363636365"/>
    <n v="0"/>
    <n v="9.454545454545455"/>
    <n v="7.2727272727272725"/>
    <n v="7.2727272727272725"/>
    <n v="7.2727272727272725"/>
    <n v="5.4545454545454541"/>
    <n v="5.4545454545454541"/>
    <n v="3.6363636363636362"/>
    <n v="3.6363636363636362"/>
    <n v="3.6363636363636362"/>
    <n v="1.8181818181818181"/>
    <n v="1.8181818181818181"/>
    <n v="0.72727272727272729"/>
  </r>
  <r>
    <n v="158"/>
    <n v="0"/>
    <n v="48"/>
    <x v="0"/>
    <n v="1672"/>
    <n v="4"/>
    <n v="8"/>
    <n v="0"/>
    <n v="0"/>
    <n v="0"/>
    <n v="0"/>
    <n v="0"/>
    <n v="0"/>
    <n v="1"/>
    <n v="0"/>
    <n v="1"/>
    <n v="9"/>
    <n v="15"/>
    <n v="15"/>
    <n v="12"/>
    <n v="12"/>
    <n v="10"/>
    <n v="10"/>
    <n v="8"/>
    <n v="8"/>
    <n v="7"/>
    <n v="6"/>
    <n v="5"/>
    <n v="4"/>
    <n v="6"/>
    <n v="5"/>
    <n v="5"/>
    <n v="5"/>
    <n v="5"/>
    <n v="5"/>
    <n v="3"/>
    <n v="3"/>
    <n v="3"/>
    <n v="2"/>
    <n v="2"/>
    <n v="2"/>
    <n v="150"/>
    <n v="150"/>
    <n v="11"/>
    <n v="4"/>
    <n v="1"/>
    <n v="1"/>
    <n v="1"/>
    <n v="0"/>
    <n v="10.5"/>
    <n v="8"/>
    <n v="1.3125"/>
    <n v="11.428571428571429"/>
    <n v="11.428571428571429"/>
    <n v="9.1428571428571423"/>
    <n v="9.1428571428571423"/>
    <n v="7.6190476190476186"/>
    <n v="7.6190476190476186"/>
    <n v="6.0952380952380949"/>
    <n v="6.0952380952380949"/>
    <n v="5.333333333333333"/>
    <n v="4.5714285714285712"/>
    <n v="3.8095238095238093"/>
    <n v="3.0476190476190474"/>
    <n v="4.5714285714285712"/>
    <n v="3.8095238095238093"/>
    <n v="3.8095238095238093"/>
    <n v="3.8095238095238093"/>
    <n v="3.8095238095238093"/>
    <n v="3.8095238095238093"/>
    <n v="2.2857142857142856"/>
    <n v="2.2857142857142856"/>
    <n v="2.2857142857142856"/>
    <n v="1.5238095238095237"/>
    <n v="1.5238095238095237"/>
    <n v="1.5238095238095237"/>
  </r>
  <r>
    <n v="159"/>
    <n v="1"/>
    <n v="46"/>
    <x v="0"/>
    <n v="2640"/>
    <n v="3"/>
    <n v="2"/>
    <n v="0"/>
    <n v="0"/>
    <n v="0"/>
    <n v="0"/>
    <n v="0"/>
    <n v="0"/>
    <n v="0"/>
    <n v="1"/>
    <n v="1"/>
    <n v="4"/>
    <n v="2"/>
    <n v="2"/>
    <n v="2"/>
    <n v="2"/>
    <n v="2"/>
    <n v="2"/>
    <n v="2"/>
    <n v="2"/>
    <n v="2"/>
    <n v="2"/>
    <n v="2"/>
    <n v="2"/>
    <n v="5"/>
    <n v="5"/>
    <n v="5"/>
    <n v="5"/>
    <n v="2"/>
    <n v="2"/>
    <n v="2"/>
    <n v="2"/>
    <n v="2"/>
    <n v="2"/>
    <n v="2"/>
    <n v="2"/>
    <n v="200"/>
    <n v="200"/>
    <n v="0"/>
    <n v="3"/>
    <n v="1"/>
    <n v="1"/>
    <n v="1"/>
    <n v="0"/>
    <n v="4"/>
    <n v="2"/>
    <n v="2"/>
    <n v="1"/>
    <n v="1"/>
    <n v="1"/>
    <n v="1"/>
    <n v="1"/>
    <n v="1"/>
    <n v="1"/>
    <n v="1"/>
    <n v="1"/>
    <n v="1"/>
    <n v="1"/>
    <n v="1"/>
    <n v="2.5"/>
    <n v="2.5"/>
    <n v="2.5"/>
    <n v="2.5"/>
    <n v="1"/>
    <n v="1"/>
    <n v="1"/>
    <n v="1"/>
    <n v="1"/>
    <n v="1"/>
    <n v="1"/>
    <n v="1"/>
  </r>
  <r>
    <n v="160"/>
    <n v="1"/>
    <n v="45"/>
    <x v="0"/>
    <n v="2643"/>
    <n v="3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50"/>
    <n v="150"/>
    <n v="0"/>
    <n v="0"/>
    <n v="1"/>
    <n v="1"/>
    <n v="1"/>
    <n v="0"/>
    <n v="2"/>
    <n v="1"/>
    <n v="2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n v="161"/>
    <n v="1"/>
    <n v="22"/>
    <x v="2"/>
    <n v="2647"/>
    <n v="1"/>
    <n v="12"/>
    <n v="1"/>
    <n v="0"/>
    <n v="0"/>
    <n v="0"/>
    <n v="1"/>
    <n v="1"/>
    <n v="1"/>
    <n v="0"/>
    <n v="1"/>
    <n v="10"/>
    <n v="26"/>
    <n v="26"/>
    <n v="26"/>
    <n v="26"/>
    <n v="12"/>
    <n v="10"/>
    <n v="6"/>
    <n v="3"/>
    <n v="3"/>
    <n v="2"/>
    <n v="2"/>
    <n v="1"/>
    <n v="26"/>
    <n v="26"/>
    <n v="26"/>
    <n v="20"/>
    <n v="20"/>
    <n v="20"/>
    <n v="20"/>
    <n v="15"/>
    <n v="12"/>
    <n v="12"/>
    <n v="5"/>
    <n v="5"/>
    <n v="170"/>
    <n v="150"/>
    <n v="25"/>
    <n v="21"/>
    <n v="1"/>
    <n v="1"/>
    <n v="1"/>
    <n v="0"/>
    <n v="16.5"/>
    <n v="12"/>
    <n v="1.375"/>
    <n v="18.90909090909091"/>
    <n v="18.90909090909091"/>
    <n v="18.90909090909091"/>
    <n v="18.90909090909091"/>
    <n v="8.7272727272727266"/>
    <n v="7.2727272727272725"/>
    <n v="4.3636363636363633"/>
    <n v="2.1818181818181817"/>
    <n v="2.1818181818181817"/>
    <n v="1.4545454545454546"/>
    <n v="1.4545454545454546"/>
    <n v="0.72727272727272729"/>
    <n v="18.90909090909091"/>
    <n v="18.90909090909091"/>
    <n v="18.90909090909091"/>
    <n v="14.545454545454545"/>
    <n v="14.545454545454545"/>
    <n v="14.545454545454545"/>
    <n v="14.545454545454545"/>
    <n v="10.909090909090908"/>
    <n v="8.7272727272727266"/>
    <n v="8.7272727272727266"/>
    <n v="3.6363636363636362"/>
    <n v="3.6363636363636362"/>
  </r>
  <r>
    <n v="162"/>
    <n v="1"/>
    <n v="19"/>
    <x v="4"/>
    <n v="4614"/>
    <n v="1"/>
    <n v="10"/>
    <n v="0"/>
    <n v="0"/>
    <n v="0"/>
    <n v="1"/>
    <n v="1"/>
    <n v="1"/>
    <n v="1"/>
    <n v="0"/>
    <n v="5"/>
    <n v="8"/>
    <n v="5"/>
    <n v="5"/>
    <n v="5"/>
    <n v="5"/>
    <n v="5"/>
    <n v="4"/>
    <n v="4"/>
    <n v="2"/>
    <n v="2"/>
    <n v="2"/>
    <n v="1"/>
    <n v="1"/>
    <n v="10"/>
    <n v="10"/>
    <n v="10"/>
    <n v="10"/>
    <n v="10"/>
    <n v="9"/>
    <n v="7"/>
    <n v="7"/>
    <n v="7"/>
    <n v="6"/>
    <n v="5"/>
    <n v="5"/>
    <n v="150"/>
    <n v="150"/>
    <n v="4"/>
    <n v="5"/>
    <n v="1"/>
    <n v="1"/>
    <n v="1"/>
    <n v="0"/>
    <n v="9"/>
    <n v="10"/>
    <n v="0.9"/>
    <n v="5.5555555555555554"/>
    <n v="5.5555555555555554"/>
    <n v="5.5555555555555554"/>
    <n v="5.5555555555555554"/>
    <n v="5.5555555555555554"/>
    <n v="4.4444444444444446"/>
    <n v="4.4444444444444446"/>
    <n v="2.2222222222222223"/>
    <n v="2.2222222222222223"/>
    <n v="2.2222222222222223"/>
    <n v="1.1111111111111112"/>
    <n v="1.1111111111111112"/>
    <n v="11.111111111111111"/>
    <n v="11.111111111111111"/>
    <n v="11.111111111111111"/>
    <n v="11.111111111111111"/>
    <n v="11.111111111111111"/>
    <n v="10"/>
    <n v="7.7777777777777777"/>
    <n v="7.7777777777777777"/>
    <n v="7.7777777777777777"/>
    <n v="6.6666666666666661"/>
    <n v="5.5555555555555554"/>
    <n v="5.5555555555555554"/>
  </r>
  <r>
    <n v="163"/>
    <n v="1"/>
    <n v="23"/>
    <x v="0"/>
    <n v="4341"/>
    <n v="3"/>
    <n v="7"/>
    <n v="0"/>
    <n v="0"/>
    <n v="0"/>
    <n v="0"/>
    <n v="0"/>
    <n v="0"/>
    <n v="0"/>
    <n v="1"/>
    <n v="1"/>
    <n v="7"/>
    <n v="10"/>
    <n v="10"/>
    <n v="10"/>
    <n v="9"/>
    <n v="9"/>
    <n v="7"/>
    <n v="6"/>
    <n v="4"/>
    <n v="4"/>
    <n v="4"/>
    <n v="4"/>
    <n v="2"/>
    <n v="10"/>
    <n v="10"/>
    <n v="10"/>
    <n v="10"/>
    <n v="9"/>
    <n v="9"/>
    <n v="9"/>
    <n v="8"/>
    <n v="7"/>
    <n v="3"/>
    <n v="3"/>
    <n v="2"/>
    <n v="150"/>
    <n v="150"/>
    <n v="8"/>
    <n v="8"/>
    <n v="1"/>
    <n v="1"/>
    <n v="1"/>
    <n v="0"/>
    <n v="11.5"/>
    <n v="7"/>
    <n v="1.6428571428571428"/>
    <n v="6.0869565217391308"/>
    <n v="6.0869565217391308"/>
    <n v="6.0869565217391308"/>
    <n v="5.4782608695652177"/>
    <n v="5.4782608695652177"/>
    <n v="4.2608695652173916"/>
    <n v="3.6521739130434785"/>
    <n v="2.4347826086956523"/>
    <n v="2.4347826086956523"/>
    <n v="2.4347826086956523"/>
    <n v="2.4347826086956523"/>
    <n v="1.2173913043478262"/>
    <n v="6.0869565217391308"/>
    <n v="6.0869565217391308"/>
    <n v="6.0869565217391308"/>
    <n v="6.0869565217391308"/>
    <n v="5.4782608695652177"/>
    <n v="5.4782608695652177"/>
    <n v="5.4782608695652177"/>
    <n v="4.8695652173913047"/>
    <n v="4.2608695652173916"/>
    <n v="1.8260869565217392"/>
    <n v="1.8260869565217392"/>
    <n v="1.2173913043478262"/>
  </r>
  <r>
    <n v="164"/>
    <n v="1"/>
    <n v="35"/>
    <x v="0"/>
    <n v="2013"/>
    <n v="2"/>
    <n v="2"/>
    <n v="0"/>
    <n v="0"/>
    <n v="0"/>
    <n v="0"/>
    <n v="0"/>
    <n v="0"/>
    <n v="1"/>
    <n v="0"/>
    <n v="1"/>
    <n v="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60"/>
    <n v="150"/>
    <n v="0"/>
    <n v="0"/>
    <n v="1"/>
    <n v="1"/>
    <n v="1"/>
    <n v="0"/>
    <n v="4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n v="165"/>
    <n v="1"/>
    <n v="51"/>
    <x v="0"/>
    <n v="1914"/>
    <n v="3"/>
    <n v="5"/>
    <n v="0"/>
    <n v="0"/>
    <n v="0"/>
    <n v="0"/>
    <n v="0"/>
    <n v="0"/>
    <n v="0"/>
    <n v="1"/>
    <n v="1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200"/>
    <n v="200"/>
    <n v="0"/>
    <n v="0"/>
    <n v="1"/>
    <n v="1"/>
    <n v="1"/>
    <n v="0"/>
    <n v="10"/>
    <n v="5"/>
    <n v="2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</r>
  <r>
    <n v="166"/>
    <n v="0"/>
    <n v="27"/>
    <x v="4"/>
    <n v="3616"/>
    <n v="2"/>
    <n v="4"/>
    <n v="0"/>
    <n v="0"/>
    <n v="0"/>
    <n v="0"/>
    <n v="0"/>
    <n v="0"/>
    <n v="0"/>
    <n v="1"/>
    <n v="1"/>
    <n v="6"/>
    <n v="6"/>
    <n v="6"/>
    <n v="6"/>
    <n v="5"/>
    <n v="4"/>
    <n v="4"/>
    <n v="3"/>
    <n v="3"/>
    <n v="3"/>
    <n v="2"/>
    <n v="1"/>
    <n v="1"/>
    <n v="12"/>
    <n v="12"/>
    <n v="10"/>
    <n v="10"/>
    <n v="8"/>
    <n v="8"/>
    <n v="8"/>
    <n v="7"/>
    <n v="5"/>
    <n v="5"/>
    <n v="5"/>
    <n v="5"/>
    <n v="180"/>
    <n v="180"/>
    <n v="5"/>
    <n v="7"/>
    <n v="1"/>
    <n v="1"/>
    <n v="1"/>
    <n v="0"/>
    <n v="9"/>
    <n v="4"/>
    <n v="2.25"/>
    <n v="2.6666666666666665"/>
    <n v="2.6666666666666665"/>
    <n v="2.6666666666666665"/>
    <n v="2.2222222222222223"/>
    <n v="1.7777777777777777"/>
    <n v="1.7777777777777777"/>
    <n v="1.3333333333333333"/>
    <n v="1.3333333333333333"/>
    <n v="1.3333333333333333"/>
    <n v="0.88888888888888884"/>
    <n v="0.44444444444444442"/>
    <n v="0.44444444444444442"/>
    <n v="5.333333333333333"/>
    <n v="5.333333333333333"/>
    <n v="4.4444444444444446"/>
    <n v="4.4444444444444446"/>
    <n v="3.5555555555555554"/>
    <n v="3.5555555555555554"/>
    <n v="3.5555555555555554"/>
    <n v="3.1111111111111112"/>
    <n v="2.2222222222222223"/>
    <n v="2.2222222222222223"/>
    <n v="2.2222222222222223"/>
    <n v="2.2222222222222223"/>
  </r>
  <r>
    <n v="167"/>
    <n v="1"/>
    <n v="47"/>
    <x v="0"/>
    <n v="2651"/>
    <n v="3"/>
    <n v="8"/>
    <n v="0"/>
    <n v="0"/>
    <n v="0"/>
    <n v="0"/>
    <n v="0"/>
    <n v="0"/>
    <n v="0"/>
    <n v="1"/>
    <n v="1"/>
    <n v="5"/>
    <n v="15"/>
    <n v="15"/>
    <n v="15"/>
    <n v="12"/>
    <n v="12"/>
    <n v="10"/>
    <n v="10"/>
    <n v="10"/>
    <n v="8"/>
    <n v="8"/>
    <n v="6"/>
    <n v="6"/>
    <n v="16"/>
    <n v="16"/>
    <n v="16"/>
    <n v="12"/>
    <n v="12"/>
    <n v="12"/>
    <n v="8"/>
    <n v="8"/>
    <n v="8"/>
    <n v="8"/>
    <n v="8"/>
    <n v="8"/>
    <n v="150"/>
    <n v="150"/>
    <n v="9"/>
    <n v="8"/>
    <n v="1"/>
    <n v="1"/>
    <n v="1"/>
    <n v="0"/>
    <n v="17"/>
    <n v="8"/>
    <n v="2.125"/>
    <n v="7.0588235294117645"/>
    <n v="7.0588235294117645"/>
    <n v="7.0588235294117645"/>
    <n v="5.6470588235294121"/>
    <n v="5.6470588235294121"/>
    <n v="4.7058823529411766"/>
    <n v="4.7058823529411766"/>
    <n v="4.7058823529411766"/>
    <n v="3.7647058823529411"/>
    <n v="3.7647058823529411"/>
    <n v="2.8235294117647061"/>
    <n v="2.8235294117647061"/>
    <n v="7.5294117647058822"/>
    <n v="7.5294117647058822"/>
    <n v="7.5294117647058822"/>
    <n v="5.6470588235294121"/>
    <n v="5.6470588235294121"/>
    <n v="5.6470588235294121"/>
    <n v="3.7647058823529411"/>
    <n v="3.7647058823529411"/>
    <n v="3.7647058823529411"/>
    <n v="3.7647058823529411"/>
    <n v="3.7647058823529411"/>
    <n v="3.7647058823529411"/>
  </r>
  <r>
    <n v="168"/>
    <n v="0"/>
    <m/>
    <x v="3"/>
    <n v="2608"/>
    <n v="2"/>
    <n v="4"/>
    <n v="0"/>
    <n v="0"/>
    <n v="0"/>
    <n v="0"/>
    <n v="1"/>
    <n v="1"/>
    <n v="0"/>
    <n v="0"/>
    <n v="2"/>
    <n v="6"/>
    <n v="10"/>
    <n v="10"/>
    <n v="10"/>
    <n v="8"/>
    <n v="6"/>
    <n v="5"/>
    <n v="5"/>
    <n v="4"/>
    <n v="4"/>
    <n v="2"/>
    <n v="1"/>
    <n v="0"/>
    <n v="3"/>
    <n v="3"/>
    <n v="3"/>
    <n v="2"/>
    <n v="2"/>
    <n v="1"/>
    <n v="1"/>
    <n v="1"/>
    <n v="1"/>
    <n v="0"/>
    <n v="0"/>
    <n v="0"/>
    <n v="140"/>
    <n v="120"/>
    <n v="10"/>
    <n v="3"/>
    <n v="1"/>
    <n v="1"/>
    <n v="1"/>
    <n v="0"/>
    <n v="5"/>
    <n v="4"/>
    <n v="1.25"/>
    <n v="8"/>
    <n v="8"/>
    <n v="8"/>
    <n v="6.4"/>
    <n v="4.8"/>
    <n v="4"/>
    <n v="4"/>
    <n v="3.2"/>
    <n v="3.2"/>
    <n v="1.6"/>
    <n v="0.8"/>
    <n v="0"/>
    <n v="2.4"/>
    <n v="2.4"/>
    <n v="2.4"/>
    <n v="1.6"/>
    <n v="1.6"/>
    <n v="0.8"/>
    <n v="0.8"/>
    <n v="0.8"/>
    <n v="0.8"/>
    <n v="0"/>
    <n v="0"/>
    <n v="0"/>
  </r>
  <r>
    <n v="169"/>
    <n v="1"/>
    <n v="47"/>
    <x v="0"/>
    <n v="2053"/>
    <n v="3"/>
    <n v="3"/>
    <n v="0"/>
    <n v="0"/>
    <n v="0"/>
    <n v="0"/>
    <n v="1"/>
    <n v="0"/>
    <n v="1"/>
    <n v="0"/>
    <n v="4"/>
    <n v="7"/>
    <n v="6"/>
    <n v="6"/>
    <n v="5"/>
    <n v="5"/>
    <n v="4"/>
    <n v="4"/>
    <n v="4"/>
    <n v="3"/>
    <n v="3"/>
    <n v="3"/>
    <n v="2"/>
    <n v="2"/>
    <n v="4"/>
    <n v="4"/>
    <n v="4"/>
    <n v="3"/>
    <n v="2"/>
    <n v="2"/>
    <n v="2"/>
    <n v="1"/>
    <n v="1"/>
    <n v="0"/>
    <n v="0"/>
    <n v="0"/>
    <n v="190"/>
    <n v="120"/>
    <n v="4"/>
    <n v="4"/>
    <n v="1"/>
    <n v="1"/>
    <n v="1"/>
    <n v="0"/>
    <n v="4"/>
    <n v="3"/>
    <n v="1.3333333333333333"/>
    <n v="4.5"/>
    <n v="4.5"/>
    <n v="3.75"/>
    <n v="3.75"/>
    <n v="3"/>
    <n v="3"/>
    <n v="3"/>
    <n v="2.25"/>
    <n v="2.25"/>
    <n v="2.25"/>
    <n v="1.5"/>
    <n v="1.5"/>
    <n v="3"/>
    <n v="3"/>
    <n v="3"/>
    <n v="2.25"/>
    <n v="1.5"/>
    <n v="1.5"/>
    <n v="1.5"/>
    <n v="0.75"/>
    <n v="0.75"/>
    <n v="0"/>
    <n v="0"/>
    <n v="0"/>
  </r>
  <r>
    <n v="170"/>
    <n v="1"/>
    <n v="47"/>
    <x v="0"/>
    <n v="2609"/>
    <n v="3"/>
    <n v="4"/>
    <n v="0"/>
    <n v="0"/>
    <n v="0"/>
    <n v="0"/>
    <n v="0"/>
    <n v="0"/>
    <n v="0"/>
    <n v="1"/>
    <n v="1"/>
    <n v="7"/>
    <n v="12"/>
    <n v="12"/>
    <n v="12"/>
    <n v="8"/>
    <n v="6"/>
    <n v="6"/>
    <n v="4"/>
    <n v="4"/>
    <n v="0"/>
    <n v="0"/>
    <n v="0"/>
    <n v="0"/>
    <n v="12"/>
    <n v="12"/>
    <n v="10"/>
    <n v="8"/>
    <n v="8"/>
    <n v="6"/>
    <n v="4"/>
    <n v="0"/>
    <n v="0"/>
    <n v="0"/>
    <n v="0"/>
    <n v="0"/>
    <n v="130"/>
    <n v="100"/>
    <n v="12"/>
    <n v="12"/>
    <n v="1"/>
    <n v="1"/>
    <n v="1"/>
    <n v="0"/>
    <n v="2"/>
    <n v="4"/>
    <n v="0.5"/>
    <n v="24"/>
    <n v="24"/>
    <n v="24"/>
    <n v="16"/>
    <n v="12"/>
    <n v="12"/>
    <n v="8"/>
    <n v="8"/>
    <n v="0"/>
    <n v="0"/>
    <n v="0"/>
    <n v="0"/>
    <n v="24"/>
    <n v="24"/>
    <n v="20"/>
    <n v="16"/>
    <n v="16"/>
    <n v="12"/>
    <n v="8"/>
    <n v="0"/>
    <n v="0"/>
    <n v="0"/>
    <n v="0"/>
    <n v="0"/>
  </r>
  <r>
    <n v="171"/>
    <n v="0"/>
    <n v="37"/>
    <x v="4"/>
    <n v="2618"/>
    <n v="2"/>
    <n v="4"/>
    <n v="0"/>
    <n v="0"/>
    <n v="0"/>
    <n v="0"/>
    <n v="0"/>
    <n v="0"/>
    <n v="1"/>
    <n v="0"/>
    <n v="1"/>
    <n v="8"/>
    <n v="24"/>
    <n v="24"/>
    <n v="24"/>
    <n v="20"/>
    <n v="20"/>
    <n v="10"/>
    <n v="4"/>
    <n v="4"/>
    <n v="4"/>
    <n v="3"/>
    <n v="2"/>
    <n v="2"/>
    <n v="20"/>
    <n v="20"/>
    <n v="18"/>
    <n v="16"/>
    <n v="14"/>
    <n v="12"/>
    <n v="8"/>
    <n v="7"/>
    <n v="5"/>
    <n v="3"/>
    <n v="1"/>
    <n v="1"/>
    <n v="200"/>
    <n v="150"/>
    <n v="22"/>
    <n v="19"/>
    <n v="1"/>
    <n v="1"/>
    <n v="1"/>
    <n v="0"/>
    <n v="10"/>
    <n v="4"/>
    <n v="2.5"/>
    <n v="9.6"/>
    <n v="9.6"/>
    <n v="9.6"/>
    <n v="8"/>
    <n v="8"/>
    <n v="4"/>
    <n v="1.6"/>
    <n v="1.6"/>
    <n v="1.6"/>
    <n v="1.2"/>
    <n v="0.8"/>
    <n v="0.8"/>
    <n v="8"/>
    <n v="8"/>
    <n v="7.2"/>
    <n v="6.4"/>
    <n v="5.6"/>
    <n v="4.8"/>
    <n v="3.2"/>
    <n v="2.8"/>
    <n v="2"/>
    <n v="1.2"/>
    <n v="0.4"/>
    <n v="0.4"/>
  </r>
  <r>
    <n v="172"/>
    <n v="0"/>
    <n v="36"/>
    <x v="0"/>
    <n v="2615"/>
    <n v="4"/>
    <n v="6"/>
    <n v="0"/>
    <n v="0"/>
    <n v="0"/>
    <n v="0"/>
    <n v="0"/>
    <n v="0"/>
    <n v="0"/>
    <n v="1"/>
    <n v="2"/>
    <n v="10"/>
    <n v="8"/>
    <n v="8"/>
    <n v="8"/>
    <n v="8"/>
    <n v="8"/>
    <n v="7"/>
    <n v="7"/>
    <n v="7"/>
    <n v="6"/>
    <n v="6"/>
    <n v="6"/>
    <n v="6"/>
    <n v="8"/>
    <n v="8"/>
    <n v="8"/>
    <n v="8"/>
    <n v="8"/>
    <n v="7"/>
    <n v="7"/>
    <n v="6"/>
    <n v="6"/>
    <n v="6"/>
    <n v="6"/>
    <n v="6"/>
    <n v="150"/>
    <n v="150"/>
    <n v="2"/>
    <n v="2"/>
    <n v="1"/>
    <n v="1"/>
    <n v="1"/>
    <n v="0"/>
    <n v="12.5"/>
    <n v="6"/>
    <n v="2.0833333333333335"/>
    <n v="3.84"/>
    <n v="3.84"/>
    <n v="3.84"/>
    <n v="3.84"/>
    <n v="3.84"/>
    <n v="3.36"/>
    <n v="3.36"/>
    <n v="3.36"/>
    <n v="2.88"/>
    <n v="2.88"/>
    <n v="2.88"/>
    <n v="2.88"/>
    <n v="3.84"/>
    <n v="3.84"/>
    <n v="3.84"/>
    <n v="3.84"/>
    <n v="3.84"/>
    <n v="3.36"/>
    <n v="3.36"/>
    <n v="2.88"/>
    <n v="2.88"/>
    <n v="2.88"/>
    <n v="2.88"/>
    <n v="2.88"/>
  </r>
  <r>
    <n v="173"/>
    <n v="0"/>
    <n v="22"/>
    <x v="1"/>
    <n v="2388"/>
    <n v="0"/>
    <n v="10"/>
    <n v="0"/>
    <n v="0"/>
    <n v="0"/>
    <n v="0"/>
    <n v="0"/>
    <n v="0"/>
    <n v="0"/>
    <n v="1"/>
    <n v="1"/>
    <n v="3"/>
    <n v="5"/>
    <n v="5"/>
    <n v="5"/>
    <n v="5"/>
    <n v="5"/>
    <n v="5"/>
    <n v="5"/>
    <n v="5"/>
    <n v="5"/>
    <n v="3"/>
    <n v="3"/>
    <n v="2"/>
    <n v="5"/>
    <n v="5"/>
    <n v="5"/>
    <n v="5"/>
    <n v="5"/>
    <n v="5"/>
    <n v="5"/>
    <n v="5"/>
    <n v="5"/>
    <n v="3"/>
    <n v="3"/>
    <n v="2"/>
    <n v="200"/>
    <n v="200"/>
    <n v="3"/>
    <n v="3"/>
    <n v="1"/>
    <n v="1"/>
    <n v="1"/>
    <n v="0"/>
    <n v="10"/>
    <n v="10"/>
    <n v="1"/>
    <n v="5"/>
    <n v="5"/>
    <n v="5"/>
    <n v="5"/>
    <n v="5"/>
    <n v="5"/>
    <n v="5"/>
    <n v="5"/>
    <n v="5"/>
    <n v="3"/>
    <n v="3"/>
    <n v="2"/>
    <n v="5"/>
    <n v="5"/>
    <n v="5"/>
    <n v="5"/>
    <n v="5"/>
    <n v="5"/>
    <n v="5"/>
    <n v="5"/>
    <n v="5"/>
    <n v="3"/>
    <n v="3"/>
    <n v="2"/>
  </r>
  <r>
    <n v="174"/>
    <n v="0"/>
    <n v="24"/>
    <x v="1"/>
    <n v="864"/>
    <s v="NA"/>
    <n v="2"/>
    <n v="0"/>
    <n v="0"/>
    <n v="0"/>
    <n v="0"/>
    <n v="0"/>
    <n v="0"/>
    <n v="0"/>
    <n v="1"/>
    <n v="1"/>
    <n v="3"/>
    <n v="5"/>
    <n v="5"/>
    <n v="4"/>
    <n v="3"/>
    <n v="3"/>
    <n v="2"/>
    <n v="2"/>
    <n v="1"/>
    <n v="1"/>
    <n v="1"/>
    <n v="0"/>
    <n v="0"/>
    <n v="5"/>
    <n v="5"/>
    <n v="4"/>
    <n v="3"/>
    <n v="3"/>
    <n v="3"/>
    <n v="2"/>
    <n v="2"/>
    <n v="1"/>
    <n v="1"/>
    <n v="0"/>
    <n v="0"/>
    <n v="130"/>
    <n v="130"/>
    <n v="5"/>
    <n v="5"/>
    <n v="1"/>
    <n v="1"/>
    <n v="1"/>
    <n v="0"/>
    <n v="2.5"/>
    <n v="2"/>
    <n v="1.25"/>
    <n v="4"/>
    <n v="4"/>
    <n v="3.2"/>
    <n v="2.4"/>
    <n v="2.4"/>
    <n v="1.6"/>
    <n v="1.6"/>
    <n v="0.8"/>
    <n v="0.8"/>
    <n v="0.8"/>
    <n v="0"/>
    <n v="0"/>
    <n v="4"/>
    <n v="4"/>
    <n v="3.2"/>
    <n v="2.4"/>
    <n v="2.4"/>
    <n v="2.4"/>
    <n v="1.6"/>
    <n v="1.6"/>
    <n v="0.8"/>
    <n v="0.8"/>
    <n v="0"/>
    <n v="0"/>
  </r>
  <r>
    <n v="175"/>
    <n v="0"/>
    <n v="25"/>
    <x v="2"/>
    <n v="1415"/>
    <n v="2"/>
    <n v="8"/>
    <n v="0"/>
    <n v="0"/>
    <n v="0"/>
    <n v="0"/>
    <n v="0"/>
    <n v="0"/>
    <n v="0"/>
    <n v="1"/>
    <n v="2"/>
    <n v="8"/>
    <n v="25"/>
    <n v="20"/>
    <n v="15"/>
    <n v="10"/>
    <n v="5"/>
    <n v="5"/>
    <n v="4"/>
    <n v="4"/>
    <n v="2"/>
    <n v="0"/>
    <n v="0"/>
    <n v="0"/>
    <n v="25"/>
    <n v="25"/>
    <n v="20"/>
    <n v="20"/>
    <n v="10"/>
    <n v="10"/>
    <n v="8"/>
    <n v="7"/>
    <n v="6"/>
    <n v="4"/>
    <n v="2"/>
    <n v="2"/>
    <n v="140"/>
    <n v="150"/>
    <n v="25"/>
    <n v="23"/>
    <n v="1"/>
    <n v="1"/>
    <n v="1"/>
    <n v="0"/>
    <n v="9.5"/>
    <n v="8"/>
    <n v="1.1875"/>
    <n v="21.05263157894737"/>
    <n v="16.842105263157894"/>
    <n v="12.631578947368421"/>
    <n v="8.4210526315789469"/>
    <n v="4.2105263157894735"/>
    <n v="4.2105263157894735"/>
    <n v="3.3684210526315788"/>
    <n v="3.3684210526315788"/>
    <n v="1.6842105263157894"/>
    <n v="0"/>
    <n v="0"/>
    <n v="0"/>
    <n v="21.05263157894737"/>
    <n v="21.05263157894737"/>
    <n v="16.842105263157894"/>
    <n v="16.842105263157894"/>
    <n v="8.4210526315789469"/>
    <n v="8.4210526315789469"/>
    <n v="6.7368421052631575"/>
    <n v="5.8947368421052628"/>
    <n v="5.0526315789473681"/>
    <n v="3.3684210526315788"/>
    <n v="1.6842105263157894"/>
    <n v="1.6842105263157894"/>
  </r>
  <r>
    <n v="176"/>
    <n v="0"/>
    <n v="23"/>
    <x v="1"/>
    <n v="2625"/>
    <n v="1"/>
    <n v="3"/>
    <n v="0"/>
    <n v="0"/>
    <n v="0"/>
    <n v="0"/>
    <n v="0"/>
    <n v="0"/>
    <n v="0"/>
    <n v="1"/>
    <n v="1"/>
    <n v="7"/>
    <n v="3"/>
    <n v="3"/>
    <n v="3"/>
    <n v="3"/>
    <n v="2"/>
    <n v="2"/>
    <n v="2"/>
    <n v="2"/>
    <n v="2"/>
    <n v="1"/>
    <n v="0"/>
    <n v="0"/>
    <n v="1"/>
    <n v="1"/>
    <n v="1"/>
    <n v="1"/>
    <n v="0"/>
    <n v="0"/>
    <n v="0"/>
    <n v="0"/>
    <n v="0"/>
    <n v="0"/>
    <n v="0"/>
    <n v="0"/>
    <n v="130"/>
    <n v="70"/>
    <n v="3"/>
    <n v="1"/>
    <n v="1"/>
    <n v="1"/>
    <n v="1"/>
    <n v="0"/>
    <n v="2"/>
    <n v="3"/>
    <n v="0.66666666666666663"/>
    <n v="4.5"/>
    <n v="4.5"/>
    <n v="4.5"/>
    <n v="4.5"/>
    <n v="3"/>
    <n v="3"/>
    <n v="3"/>
    <n v="3"/>
    <n v="3"/>
    <n v="1.5"/>
    <n v="0"/>
    <n v="0"/>
    <n v="1.5"/>
    <n v="1.5"/>
    <n v="1.5"/>
    <n v="1.5"/>
    <n v="0"/>
    <n v="0"/>
    <n v="0"/>
    <n v="0"/>
    <n v="0"/>
    <n v="0"/>
    <n v="0"/>
    <n v="0"/>
  </r>
  <r>
    <n v="177"/>
    <n v="1"/>
    <n v="24"/>
    <x v="4"/>
    <n v="2611"/>
    <n v="2"/>
    <n v="10"/>
    <n v="1"/>
    <n v="0"/>
    <n v="0"/>
    <n v="0"/>
    <n v="0"/>
    <n v="0"/>
    <n v="1"/>
    <n v="0"/>
    <n v="1"/>
    <n v="8"/>
    <n v="24"/>
    <n v="20"/>
    <n v="20"/>
    <n v="17"/>
    <n v="15"/>
    <n v="13"/>
    <n v="10"/>
    <n v="10"/>
    <n v="10"/>
    <n v="8"/>
    <n v="8"/>
    <n v="6"/>
    <n v="24"/>
    <n v="20"/>
    <n v="20"/>
    <n v="20"/>
    <n v="15"/>
    <n v="13"/>
    <n v="10"/>
    <n v="10"/>
    <n v="8"/>
    <n v="6"/>
    <n v="6"/>
    <n v="6"/>
    <n v="200"/>
    <n v="200"/>
    <n v="18"/>
    <n v="18"/>
    <n v="1"/>
    <n v="1"/>
    <n v="1"/>
    <n v="0"/>
    <n v="19"/>
    <n v="10"/>
    <n v="1.9"/>
    <n v="12.631578947368421"/>
    <n v="10.526315789473685"/>
    <n v="10.526315789473685"/>
    <n v="8.9473684210526319"/>
    <n v="7.8947368421052637"/>
    <n v="6.8421052631578947"/>
    <n v="5.2631578947368425"/>
    <n v="5.2631578947368425"/>
    <n v="5.2631578947368425"/>
    <n v="4.2105263157894735"/>
    <n v="4.2105263157894735"/>
    <n v="3.1578947368421053"/>
    <n v="12.631578947368421"/>
    <n v="10.526315789473685"/>
    <n v="10.526315789473685"/>
    <n v="10.526315789473685"/>
    <n v="7.8947368421052637"/>
    <n v="6.8421052631578947"/>
    <n v="5.2631578947368425"/>
    <n v="5.2631578947368425"/>
    <n v="4.2105263157894735"/>
    <n v="3.1578947368421053"/>
    <n v="3.1578947368421053"/>
    <n v="3.1578947368421053"/>
  </r>
  <r>
    <n v="178"/>
    <n v="1"/>
    <n v="48"/>
    <x v="4"/>
    <n v="2625"/>
    <n v="3"/>
    <n v="10"/>
    <n v="0"/>
    <n v="0"/>
    <n v="0"/>
    <n v="0"/>
    <n v="0"/>
    <n v="0"/>
    <n v="0"/>
    <n v="1"/>
    <n v="1"/>
    <n v="8"/>
    <n v="20"/>
    <n v="20"/>
    <n v="10"/>
    <n v="10"/>
    <n v="8"/>
    <n v="8"/>
    <n v="5"/>
    <n v="0"/>
    <n v="0"/>
    <n v="0"/>
    <n v="0"/>
    <n v="0"/>
    <n v="30"/>
    <n v="30"/>
    <n v="25"/>
    <n v="25"/>
    <n v="20"/>
    <n v="15"/>
    <n v="10"/>
    <n v="5"/>
    <n v="5"/>
    <n v="5"/>
    <n v="5"/>
    <n v="5"/>
    <n v="100"/>
    <n v="150"/>
    <n v="20"/>
    <n v="25"/>
    <n v="1"/>
    <n v="1"/>
    <n v="1"/>
    <n v="0"/>
    <n v="5"/>
    <n v="10"/>
    <n v="0.5"/>
    <n v="40"/>
    <n v="40"/>
    <n v="20"/>
    <n v="20"/>
    <n v="16"/>
    <n v="16"/>
    <n v="10"/>
    <n v="0"/>
    <n v="0"/>
    <n v="0"/>
    <n v="0"/>
    <n v="0"/>
    <n v="60"/>
    <n v="60"/>
    <n v="50"/>
    <n v="50"/>
    <n v="40"/>
    <n v="30"/>
    <n v="20"/>
    <n v="10"/>
    <n v="10"/>
    <n v="10"/>
    <n v="10"/>
    <n v="10"/>
  </r>
  <r>
    <n v="179"/>
    <n v="1"/>
    <n v="23"/>
    <x v="4"/>
    <n v="3138"/>
    <n v="0"/>
    <n v="10"/>
    <n v="0"/>
    <n v="0"/>
    <n v="0"/>
    <n v="0"/>
    <n v="1"/>
    <n v="1"/>
    <n v="1"/>
    <n v="0"/>
    <n v="1"/>
    <n v="9"/>
    <n v="20"/>
    <n v="20"/>
    <n v="20"/>
    <n v="20"/>
    <n v="20"/>
    <n v="10"/>
    <n v="10"/>
    <n v="10"/>
    <n v="9"/>
    <n v="8"/>
    <n v="5"/>
    <n v="3"/>
    <n v="20"/>
    <n v="20"/>
    <n v="20"/>
    <n v="20"/>
    <n v="15"/>
    <n v="15"/>
    <n v="10"/>
    <n v="10"/>
    <n v="10"/>
    <n v="10"/>
    <n v="5"/>
    <n v="3"/>
    <n v="150"/>
    <n v="150"/>
    <n v="17"/>
    <n v="17"/>
    <n v="1"/>
    <n v="1"/>
    <n v="1"/>
    <n v="0"/>
    <n v="19.5"/>
    <n v="10"/>
    <n v="1.95"/>
    <n v="10.256410256410257"/>
    <n v="10.256410256410257"/>
    <n v="10.256410256410257"/>
    <n v="10.256410256410257"/>
    <n v="10.256410256410257"/>
    <n v="5.1282051282051286"/>
    <n v="5.1282051282051286"/>
    <n v="5.1282051282051286"/>
    <n v="4.6153846153846159"/>
    <n v="4.1025641025641031"/>
    <n v="2.5641025641025643"/>
    <n v="1.5384615384615385"/>
    <n v="10.256410256410257"/>
    <n v="10.256410256410257"/>
    <n v="10.256410256410257"/>
    <n v="10.256410256410257"/>
    <n v="7.6923076923076925"/>
    <n v="7.6923076923076925"/>
    <n v="5.1282051282051286"/>
    <n v="5.1282051282051286"/>
    <n v="5.1282051282051286"/>
    <n v="5.1282051282051286"/>
    <n v="2.5641025641025643"/>
    <n v="1.5384615384615385"/>
  </r>
  <r>
    <n v="180"/>
    <n v="1"/>
    <n v="24"/>
    <x v="2"/>
    <n v="3145"/>
    <n v="1"/>
    <n v="4"/>
    <n v="0"/>
    <n v="0"/>
    <n v="0"/>
    <n v="0"/>
    <n v="1"/>
    <n v="1"/>
    <n v="1"/>
    <n v="0"/>
    <n v="3"/>
    <n v="5"/>
    <n v="10"/>
    <n v="7"/>
    <n v="6"/>
    <n v="6"/>
    <n v="5"/>
    <n v="5"/>
    <n v="4"/>
    <n v="4"/>
    <n v="3"/>
    <n v="2"/>
    <n v="2"/>
    <n v="2"/>
    <n v="8"/>
    <n v="6"/>
    <n v="6"/>
    <n v="6"/>
    <n v="6"/>
    <n v="4"/>
    <n v="3"/>
    <n v="2"/>
    <n v="2"/>
    <n v="2"/>
    <n v="1"/>
    <n v="1"/>
    <n v="200"/>
    <n v="150"/>
    <n v="8"/>
    <n v="7"/>
    <n v="1"/>
    <n v="1"/>
    <n v="1"/>
    <n v="0"/>
    <n v="5.5"/>
    <n v="4"/>
    <n v="1.375"/>
    <n v="7.2727272727272725"/>
    <n v="5.0909090909090908"/>
    <n v="4.3636363636363633"/>
    <n v="4.3636363636363633"/>
    <n v="3.6363636363636362"/>
    <n v="3.6363636363636362"/>
    <n v="2.9090909090909092"/>
    <n v="2.9090909090909092"/>
    <n v="2.1818181818181817"/>
    <n v="1.4545454545454546"/>
    <n v="1.4545454545454546"/>
    <n v="1.4545454545454546"/>
    <n v="5.8181818181818183"/>
    <n v="4.3636363636363633"/>
    <n v="4.3636363636363633"/>
    <n v="4.3636363636363633"/>
    <n v="4.3636363636363633"/>
    <n v="2.9090909090909092"/>
    <n v="2.1818181818181817"/>
    <n v="1.4545454545454546"/>
    <n v="1.4545454545454546"/>
    <n v="1.4545454545454546"/>
    <n v="0.72727272727272729"/>
    <n v="0.72727272727272729"/>
  </r>
  <r>
    <n v="181"/>
    <n v="1"/>
    <n v="30"/>
    <x v="0"/>
    <n v="2608"/>
    <n v="3"/>
    <n v="9"/>
    <n v="0"/>
    <n v="0"/>
    <n v="1"/>
    <n v="0"/>
    <n v="1"/>
    <n v="0"/>
    <n v="1"/>
    <n v="0"/>
    <n v="1"/>
    <n v="9"/>
    <n v="20"/>
    <n v="20"/>
    <n v="15"/>
    <n v="10"/>
    <n v="10"/>
    <n v="10"/>
    <n v="10"/>
    <n v="10"/>
    <n v="8"/>
    <n v="8"/>
    <n v="8"/>
    <n v="5"/>
    <n v="20"/>
    <n v="20"/>
    <n v="20"/>
    <n v="15"/>
    <n v="15"/>
    <n v="10"/>
    <n v="10"/>
    <n v="10"/>
    <n v="10"/>
    <n v="8"/>
    <n v="8"/>
    <n v="5"/>
    <n v="170"/>
    <n v="170"/>
    <n v="15"/>
    <n v="15"/>
    <n v="1"/>
    <n v="1"/>
    <n v="1"/>
    <n v="0"/>
    <n v="19"/>
    <n v="9"/>
    <n v="2.1111111111111112"/>
    <n v="9.473684210526315"/>
    <n v="9.473684210526315"/>
    <n v="7.1052631578947363"/>
    <n v="4.7368421052631575"/>
    <n v="4.7368421052631575"/>
    <n v="4.7368421052631575"/>
    <n v="4.7368421052631575"/>
    <n v="4.7368421052631575"/>
    <n v="3.7894736842105261"/>
    <n v="3.7894736842105261"/>
    <n v="3.7894736842105261"/>
    <n v="2.3684210526315788"/>
    <n v="9.473684210526315"/>
    <n v="9.473684210526315"/>
    <n v="9.473684210526315"/>
    <n v="7.1052631578947363"/>
    <n v="7.1052631578947363"/>
    <n v="4.7368421052631575"/>
    <n v="4.7368421052631575"/>
    <n v="4.7368421052631575"/>
    <n v="4.7368421052631575"/>
    <n v="3.7894736842105261"/>
    <n v="3.7894736842105261"/>
    <n v="2.3684210526315788"/>
  </r>
  <r>
    <n v="182"/>
    <n v="1"/>
    <n v="23"/>
    <x v="1"/>
    <n v="2672"/>
    <n v="1"/>
    <n v="3"/>
    <n v="0"/>
    <n v="0"/>
    <n v="0"/>
    <n v="0"/>
    <n v="0"/>
    <n v="0"/>
    <n v="1"/>
    <n v="0"/>
    <n v="1"/>
    <n v="6"/>
    <n v="4"/>
    <n v="4"/>
    <n v="3"/>
    <n v="3"/>
    <n v="3"/>
    <n v="2"/>
    <n v="2"/>
    <n v="2"/>
    <n v="2"/>
    <n v="2"/>
    <n v="2"/>
    <n v="1"/>
    <n v="4"/>
    <n v="4"/>
    <n v="4"/>
    <n v="4"/>
    <n v="4"/>
    <n v="3"/>
    <n v="3"/>
    <n v="2"/>
    <n v="2"/>
    <n v="1"/>
    <n v="1"/>
    <n v="1"/>
    <n v="180"/>
    <n v="180"/>
    <n v="3"/>
    <n v="3"/>
    <n v="1"/>
    <n v="1"/>
    <n v="1"/>
    <n v="0"/>
    <n v="4"/>
    <n v="3"/>
    <n v="1.3333333333333333"/>
    <n v="3"/>
    <n v="3"/>
    <n v="2.25"/>
    <n v="2.25"/>
    <n v="2.25"/>
    <n v="1.5"/>
    <n v="1.5"/>
    <n v="1.5"/>
    <n v="1.5"/>
    <n v="1.5"/>
    <n v="1.5"/>
    <n v="0.75"/>
    <n v="3"/>
    <n v="3"/>
    <n v="3"/>
    <n v="3"/>
    <n v="3"/>
    <n v="2.25"/>
    <n v="2.25"/>
    <n v="1.5"/>
    <n v="1.5"/>
    <n v="0.75"/>
    <n v="0.75"/>
    <n v="0.75"/>
  </r>
  <r>
    <n v="183"/>
    <n v="0"/>
    <n v="22"/>
    <x v="1"/>
    <n v="2615"/>
    <n v="0"/>
    <n v="6"/>
    <n v="1"/>
    <n v="1"/>
    <n v="0"/>
    <n v="0"/>
    <n v="1"/>
    <n v="1"/>
    <n v="1"/>
    <n v="0"/>
    <n v="1"/>
    <n v="8"/>
    <n v="6"/>
    <n v="6"/>
    <n v="6"/>
    <n v="6"/>
    <n v="6"/>
    <n v="6"/>
    <n v="6"/>
    <n v="6"/>
    <n v="6"/>
    <n v="5"/>
    <n v="4"/>
    <n v="3"/>
    <n v="8"/>
    <n v="7"/>
    <n v="6"/>
    <n v="6"/>
    <n v="6"/>
    <n v="6"/>
    <n v="6"/>
    <n v="6"/>
    <n v="5"/>
    <n v="0"/>
    <n v="0"/>
    <n v="0"/>
    <n v="200"/>
    <n v="120"/>
    <n v="3"/>
    <n v="8"/>
    <n v="1"/>
    <n v="1"/>
    <n v="1"/>
    <n v="0"/>
    <n v="11.5"/>
    <n v="6"/>
    <n v="1.9166666666666667"/>
    <n v="3.1304347826086953"/>
    <n v="3.1304347826086953"/>
    <n v="3.1304347826086953"/>
    <n v="3.1304347826086953"/>
    <n v="3.1304347826086953"/>
    <n v="3.1304347826086953"/>
    <n v="3.1304347826086953"/>
    <n v="3.1304347826086953"/>
    <n v="3.1304347826086953"/>
    <n v="2.6086956521739131"/>
    <n v="2.0869565217391304"/>
    <n v="1.5652173913043477"/>
    <n v="4.1739130434782608"/>
    <n v="3.652173913043478"/>
    <n v="3.1304347826086953"/>
    <n v="3.1304347826086953"/>
    <n v="3.1304347826086953"/>
    <n v="3.1304347826086953"/>
    <n v="3.1304347826086953"/>
    <n v="3.1304347826086953"/>
    <n v="2.6086956521739131"/>
    <n v="0"/>
    <n v="0"/>
    <n v="0"/>
  </r>
  <r>
    <n v="184"/>
    <n v="0"/>
    <m/>
    <x v="4"/>
    <n v="1400"/>
    <n v="1"/>
    <n v="10"/>
    <n v="0"/>
    <n v="0"/>
    <n v="0"/>
    <n v="0"/>
    <n v="1"/>
    <n v="0"/>
    <n v="1"/>
    <n v="0"/>
    <n v="1"/>
    <n v="6"/>
    <n v="5"/>
    <n v="5"/>
    <n v="5"/>
    <n v="5"/>
    <n v="5"/>
    <n v="5"/>
    <n v="5"/>
    <n v="5"/>
    <n v="5"/>
    <n v="5"/>
    <n v="3"/>
    <n v="1"/>
    <n v="20"/>
    <n v="18"/>
    <n v="12"/>
    <n v="10"/>
    <n v="10"/>
    <n v="10"/>
    <n v="10"/>
    <n v="10"/>
    <n v="10"/>
    <n v="10"/>
    <n v="9"/>
    <n v="8"/>
    <n v="160"/>
    <n v="150"/>
    <n v="4"/>
    <n v="12"/>
    <n v="1"/>
    <n v="1"/>
    <n v="1"/>
    <n v="0"/>
    <n v="15"/>
    <n v="10"/>
    <n v="1.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2"/>
    <n v="0.66666666666666663"/>
    <n v="13.333333333333334"/>
    <n v="12"/>
    <n v="8"/>
    <n v="6.666666666666667"/>
    <n v="6.666666666666667"/>
    <n v="6.666666666666667"/>
    <n v="6.666666666666667"/>
    <n v="6.666666666666667"/>
    <n v="6.666666666666667"/>
    <n v="6.666666666666667"/>
    <n v="6"/>
    <n v="5.333333333333333"/>
  </r>
  <r>
    <n v="185"/>
    <n v="1"/>
    <n v="22"/>
    <x v="4"/>
    <n v="4631"/>
    <n v="0"/>
    <n v="3"/>
    <n v="0"/>
    <n v="0"/>
    <n v="0"/>
    <n v="0"/>
    <n v="0"/>
    <n v="0"/>
    <n v="0"/>
    <n v="1"/>
    <n v="1"/>
    <n v="5"/>
    <n v="6"/>
    <n v="5"/>
    <n v="4"/>
    <n v="3"/>
    <n v="2"/>
    <n v="1"/>
    <n v="1"/>
    <n v="1"/>
    <n v="1"/>
    <n v="0"/>
    <n v="0"/>
    <n v="0"/>
    <n v="6"/>
    <n v="5"/>
    <n v="4"/>
    <n v="3"/>
    <n v="2"/>
    <n v="1"/>
    <n v="1"/>
    <n v="1"/>
    <n v="1"/>
    <n v="0"/>
    <n v="0"/>
    <n v="0"/>
    <n v="120"/>
    <n v="120"/>
    <n v="6"/>
    <n v="6"/>
    <n v="1"/>
    <n v="1"/>
    <n v="1"/>
    <n v="0"/>
    <n v="2"/>
    <n v="3"/>
    <n v="0.66666666666666663"/>
    <n v="9"/>
    <n v="7.5"/>
    <n v="6"/>
    <n v="4.5"/>
    <n v="3"/>
    <n v="1.5"/>
    <n v="1.5"/>
    <n v="1.5"/>
    <n v="1.5"/>
    <n v="0"/>
    <n v="0"/>
    <n v="0"/>
    <n v="9"/>
    <n v="7.5"/>
    <n v="6"/>
    <n v="4.5"/>
    <n v="3"/>
    <n v="1.5"/>
    <n v="1.5"/>
    <n v="1.5"/>
    <n v="1.5"/>
    <n v="0"/>
    <n v="0"/>
    <n v="0"/>
  </r>
  <r>
    <n v="186"/>
    <n v="1"/>
    <n v="23"/>
    <x v="4"/>
    <n v="850"/>
    <s v="NA"/>
    <n v="2"/>
    <n v="0"/>
    <n v="0"/>
    <n v="0"/>
    <n v="1"/>
    <n v="1"/>
    <n v="1"/>
    <n v="0"/>
    <n v="0"/>
    <n v="1"/>
    <n v="5"/>
    <n v="15"/>
    <n v="15"/>
    <n v="10"/>
    <n v="7"/>
    <n v="6"/>
    <n v="6"/>
    <n v="6"/>
    <n v="5"/>
    <n v="3"/>
    <n v="2"/>
    <n v="2"/>
    <n v="2"/>
    <n v="14"/>
    <n v="13"/>
    <n v="8"/>
    <n v="7"/>
    <n v="6"/>
    <n v="5"/>
    <n v="4"/>
    <n v="3"/>
    <n v="2"/>
    <n v="2"/>
    <n v="1"/>
    <n v="0"/>
    <n v="150"/>
    <n v="140"/>
    <n v="13"/>
    <n v="14"/>
    <n v="1"/>
    <n v="1"/>
    <n v="1"/>
    <n v="0"/>
    <n v="6.5"/>
    <n v="2"/>
    <n v="3.25"/>
    <n v="4.615384615384615"/>
    <n v="4.615384615384615"/>
    <n v="3.0769230769230771"/>
    <n v="2.1538461538461537"/>
    <n v="1.8461538461538463"/>
    <n v="1.8461538461538463"/>
    <n v="1.8461538461538463"/>
    <n v="1.5384615384615385"/>
    <n v="0.92307692307692313"/>
    <n v="0.61538461538461542"/>
    <n v="0.61538461538461542"/>
    <n v="0.61538461538461542"/>
    <n v="4.3076923076923075"/>
    <n v="4"/>
    <n v="2.4615384615384617"/>
    <n v="2.1538461538461537"/>
    <n v="1.8461538461538463"/>
    <n v="1.5384615384615385"/>
    <n v="1.2307692307692308"/>
    <n v="0.92307692307692313"/>
    <n v="0.61538461538461542"/>
    <n v="0.61538461538461542"/>
    <n v="0.30769230769230771"/>
    <n v="0"/>
  </r>
  <r>
    <n v="187"/>
    <n v="0"/>
    <n v="22"/>
    <x v="4"/>
    <n v="5032"/>
    <n v="0"/>
    <n v="6"/>
    <n v="0"/>
    <n v="1"/>
    <n v="1"/>
    <n v="0"/>
    <n v="0"/>
    <n v="1"/>
    <n v="0"/>
    <n v="0"/>
    <n v="1"/>
    <n v="8"/>
    <n v="20"/>
    <n v="18"/>
    <n v="16"/>
    <n v="14"/>
    <n v="12"/>
    <n v="10"/>
    <n v="8"/>
    <n v="6"/>
    <n v="4"/>
    <n v="2"/>
    <n v="1"/>
    <n v="1"/>
    <n v="20"/>
    <n v="18"/>
    <n v="16"/>
    <n v="14"/>
    <n v="12"/>
    <n v="10"/>
    <n v="8"/>
    <n v="6"/>
    <n v="4"/>
    <n v="3"/>
    <n v="3"/>
    <n v="1"/>
    <n v="170"/>
    <n v="170"/>
    <n v="19"/>
    <n v="19"/>
    <n v="1"/>
    <n v="1"/>
    <n v="1"/>
    <n v="0"/>
    <n v="10"/>
    <n v="6"/>
    <n v="1.6666666666666667"/>
    <n v="12"/>
    <n v="10.799999999999999"/>
    <n v="9.6"/>
    <n v="8.4"/>
    <n v="7.1999999999999993"/>
    <n v="6"/>
    <n v="4.8"/>
    <n v="3.5999999999999996"/>
    <n v="2.4"/>
    <n v="1.2"/>
    <n v="0.6"/>
    <n v="0.6"/>
    <n v="12"/>
    <n v="10.799999999999999"/>
    <n v="9.6"/>
    <n v="8.4"/>
    <n v="7.1999999999999993"/>
    <n v="6"/>
    <n v="4.8"/>
    <n v="3.5999999999999996"/>
    <n v="2.4"/>
    <n v="1.7999999999999998"/>
    <n v="1.7999999999999998"/>
    <n v="0.6"/>
  </r>
  <r>
    <n v="188"/>
    <n v="1"/>
    <n v="23"/>
    <x v="1"/>
    <n v="2614"/>
    <n v="0"/>
    <n v="4"/>
    <n v="0"/>
    <n v="0"/>
    <n v="0"/>
    <n v="0"/>
    <n v="0"/>
    <n v="0"/>
    <n v="1"/>
    <n v="0"/>
    <n v="1"/>
    <n v="5"/>
    <n v="10"/>
    <n v="10"/>
    <n v="8"/>
    <n v="7"/>
    <n v="6"/>
    <n v="5"/>
    <n v="5"/>
    <n v="4"/>
    <n v="3"/>
    <n v="2"/>
    <n v="2"/>
    <n v="2"/>
    <n v="9"/>
    <n v="8"/>
    <n v="6"/>
    <n v="6"/>
    <n v="6"/>
    <n v="6"/>
    <n v="6"/>
    <n v="3"/>
    <n v="3"/>
    <n v="2"/>
    <n v="2"/>
    <n v="2"/>
    <n v="200"/>
    <n v="170"/>
    <n v="8"/>
    <n v="7"/>
    <n v="1"/>
    <n v="1"/>
    <n v="1"/>
    <n v="0"/>
    <n v="6.5"/>
    <n v="4"/>
    <n v="1.625"/>
    <n v="6.1538461538461542"/>
    <n v="6.1538461538461542"/>
    <n v="4.9230769230769234"/>
    <n v="4.3076923076923075"/>
    <n v="3.6923076923076925"/>
    <n v="3.0769230769230771"/>
    <n v="3.0769230769230771"/>
    <n v="2.4615384615384617"/>
    <n v="1.8461538461538463"/>
    <n v="1.2307692307692308"/>
    <n v="1.2307692307692308"/>
    <n v="1.2307692307692308"/>
    <n v="5.5384615384615383"/>
    <n v="4.9230769230769234"/>
    <n v="3.6923076923076925"/>
    <n v="3.6923076923076925"/>
    <n v="3.6923076923076925"/>
    <n v="3.6923076923076925"/>
    <n v="3.6923076923076925"/>
    <n v="1.8461538461538463"/>
    <n v="1.8461538461538463"/>
    <n v="1.2307692307692308"/>
    <n v="1.2307692307692308"/>
    <n v="1.2307692307692308"/>
  </r>
  <r>
    <n v="189"/>
    <n v="0"/>
    <n v="24"/>
    <x v="1"/>
    <n v="1412"/>
    <n v="1"/>
    <n v="50"/>
    <n v="0"/>
    <n v="0"/>
    <n v="0"/>
    <n v="0"/>
    <n v="0"/>
    <n v="0"/>
    <n v="0"/>
    <n v="1"/>
    <n v="1"/>
    <n v="9"/>
    <n v="26"/>
    <n v="26"/>
    <n v="26"/>
    <n v="26"/>
    <n v="26"/>
    <n v="20"/>
    <n v="20"/>
    <n v="10"/>
    <n v="10"/>
    <n v="7"/>
    <n v="5"/>
    <n v="2"/>
    <n v="26"/>
    <n v="26"/>
    <n v="26"/>
    <n v="26"/>
    <n v="26"/>
    <n v="25"/>
    <n v="20"/>
    <n v="20"/>
    <n v="18"/>
    <n v="15"/>
    <n v="15"/>
    <n v="10"/>
    <n v="200"/>
    <n v="200"/>
    <n v="24"/>
    <n v="16"/>
    <n v="1"/>
    <n v="1"/>
    <n v="1"/>
    <n v="0"/>
    <n v="29"/>
    <n v="50"/>
    <n v="0.57999999999999996"/>
    <n v="44.827586206896555"/>
    <n v="44.827586206896555"/>
    <n v="44.827586206896555"/>
    <n v="44.827586206896555"/>
    <n v="44.827586206896555"/>
    <n v="34.482758620689658"/>
    <n v="34.482758620689658"/>
    <n v="17.241379310344829"/>
    <n v="17.241379310344829"/>
    <n v="12.068965517241381"/>
    <n v="8.6206896551724146"/>
    <n v="3.4482758620689657"/>
    <n v="44.827586206896555"/>
    <n v="44.827586206896555"/>
    <n v="44.827586206896555"/>
    <n v="44.827586206896555"/>
    <n v="44.827586206896555"/>
    <n v="43.103448275862071"/>
    <n v="34.482758620689658"/>
    <n v="34.482758620689658"/>
    <n v="31.03448275862069"/>
    <n v="25.862068965517242"/>
    <n v="25.862068965517242"/>
    <n v="17.241379310344829"/>
  </r>
  <r>
    <n v="190"/>
    <n v="1"/>
    <n v="27"/>
    <x v="4"/>
    <n v="2653"/>
    <n v="0"/>
    <n v="8"/>
    <n v="0"/>
    <n v="0"/>
    <n v="0"/>
    <n v="0"/>
    <n v="1"/>
    <n v="1"/>
    <n v="0"/>
    <n v="0"/>
    <n v="4"/>
    <n v="10"/>
    <n v="20"/>
    <n v="20"/>
    <n v="15"/>
    <n v="10"/>
    <n v="5"/>
    <n v="2"/>
    <n v="2"/>
    <n v="1"/>
    <n v="1"/>
    <n v="1"/>
    <n v="0"/>
    <n v="0"/>
    <n v="15"/>
    <n v="15"/>
    <n v="15"/>
    <n v="10"/>
    <n v="10"/>
    <n v="10"/>
    <n v="8"/>
    <n v="8"/>
    <n v="4"/>
    <n v="2"/>
    <n v="1"/>
    <n v="1"/>
    <n v="130"/>
    <n v="150"/>
    <n v="20"/>
    <n v="14"/>
    <n v="1"/>
    <n v="1"/>
    <n v="1"/>
    <n v="0"/>
    <n v="7"/>
    <n v="8"/>
    <n v="0.875"/>
    <n v="22.857142857142858"/>
    <n v="22.857142857142858"/>
    <n v="17.142857142857142"/>
    <n v="11.428571428571429"/>
    <n v="5.7142857142857144"/>
    <n v="2.2857142857142856"/>
    <n v="2.2857142857142856"/>
    <n v="1.1428571428571428"/>
    <n v="1.1428571428571428"/>
    <n v="1.1428571428571428"/>
    <n v="0"/>
    <n v="0"/>
    <n v="17.142857142857142"/>
    <n v="17.142857142857142"/>
    <n v="17.142857142857142"/>
    <n v="11.428571428571429"/>
    <n v="11.428571428571429"/>
    <n v="11.428571428571429"/>
    <n v="9.1428571428571423"/>
    <n v="9.1428571428571423"/>
    <n v="4.5714285714285712"/>
    <n v="2.2857142857142856"/>
    <n v="1.1428571428571428"/>
    <n v="1.1428571428571428"/>
  </r>
  <r>
    <n v="191"/>
    <n v="1"/>
    <n v="19"/>
    <x v="1"/>
    <n v="1445"/>
    <n v="0"/>
    <n v="4"/>
    <n v="0"/>
    <n v="0"/>
    <n v="0"/>
    <n v="0"/>
    <n v="1"/>
    <n v="1"/>
    <n v="0"/>
    <n v="0"/>
    <n v="4"/>
    <n v="5"/>
    <n v="12"/>
    <n v="8"/>
    <n v="5"/>
    <n v="4"/>
    <n v="3"/>
    <n v="2"/>
    <n v="2"/>
    <n v="2"/>
    <n v="1"/>
    <n v="1"/>
    <n v="0"/>
    <n v="0"/>
    <n v="16"/>
    <n v="12"/>
    <n v="10"/>
    <n v="10"/>
    <n v="8"/>
    <n v="8"/>
    <n v="8"/>
    <n v="8"/>
    <n v="6"/>
    <n v="6"/>
    <n v="3"/>
    <n v="2"/>
    <n v="130"/>
    <n v="170"/>
    <n v="12"/>
    <n v="14"/>
    <n v="1"/>
    <n v="1"/>
    <n v="1"/>
    <n v="0"/>
    <n v="8.5"/>
    <n v="4"/>
    <n v="2.125"/>
    <n v="5.6470588235294121"/>
    <n v="3.7647058823529411"/>
    <n v="2.3529411764705883"/>
    <n v="1.8823529411764706"/>
    <n v="1.411764705882353"/>
    <n v="0.94117647058823528"/>
    <n v="0.94117647058823528"/>
    <n v="0.94117647058823528"/>
    <n v="0.47058823529411764"/>
    <n v="0.47058823529411764"/>
    <n v="0"/>
    <n v="0"/>
    <n v="7.5294117647058822"/>
    <n v="5.6470588235294121"/>
    <n v="4.7058823529411766"/>
    <n v="4.7058823529411766"/>
    <n v="3.7647058823529411"/>
    <n v="3.7647058823529411"/>
    <n v="3.7647058823529411"/>
    <n v="3.7647058823529411"/>
    <n v="2.8235294117647061"/>
    <n v="2.8235294117647061"/>
    <n v="1.411764705882353"/>
    <n v="0.94117647058823528"/>
  </r>
  <r>
    <n v="192"/>
    <n v="0"/>
    <n v="26"/>
    <x v="0"/>
    <n v="2340"/>
    <n v="3"/>
    <n v="6"/>
    <n v="0"/>
    <n v="0"/>
    <n v="0"/>
    <n v="0"/>
    <n v="0"/>
    <n v="0"/>
    <n v="0"/>
    <n v="1"/>
    <n v="1"/>
    <n v="9"/>
    <n v="5"/>
    <n v="5"/>
    <n v="5"/>
    <n v="5"/>
    <n v="4"/>
    <n v="3"/>
    <n v="2"/>
    <n v="2"/>
    <n v="2"/>
    <n v="1"/>
    <n v="1"/>
    <n v="1"/>
    <n v="7"/>
    <n v="7"/>
    <n v="7"/>
    <n v="7"/>
    <n v="7"/>
    <n v="7"/>
    <n v="7"/>
    <n v="7"/>
    <n v="7"/>
    <n v="7"/>
    <n v="7"/>
    <n v="7"/>
    <n v="170"/>
    <n v="170"/>
    <n v="4"/>
    <n v="0"/>
    <n v="1"/>
    <n v="1"/>
    <n v="1"/>
    <n v="0"/>
    <n v="9"/>
    <n v="6"/>
    <n v="1.5"/>
    <n v="3.3333333333333335"/>
    <n v="3.3333333333333335"/>
    <n v="3.3333333333333335"/>
    <n v="3.3333333333333335"/>
    <n v="2.6666666666666665"/>
    <n v="2"/>
    <n v="1.3333333333333333"/>
    <n v="1.3333333333333333"/>
    <n v="1.3333333333333333"/>
    <n v="0.66666666666666663"/>
    <n v="0.66666666666666663"/>
    <n v="0.66666666666666663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n v="7.0588235294117645"/>
    <n v="7.0588235294117645"/>
    <n v="7.0588235294117645"/>
    <n v="7.0588235294117645"/>
    <n v="7.0588235294117645"/>
    <n v="6.4705882352941178"/>
    <n v="5.882352941176471"/>
    <n v="5.2941176470588234"/>
    <n v="4.7058823529411766"/>
    <n v="4.1176470588235299"/>
    <n v="3.5294117647058822"/>
    <n v="2.9411764705882355"/>
    <n v="7.0588235294117645"/>
    <n v="7.0588235294117645"/>
    <n v="7.0588235294117645"/>
    <n v="7.0588235294117645"/>
    <n v="7.0588235294117645"/>
    <n v="6.4705882352941178"/>
    <n v="5.882352941176471"/>
    <n v="5.2941176470588234"/>
    <n v="4.7058823529411766"/>
    <n v="4.1176470588235299"/>
    <n v="3.5294117647058822"/>
    <n v="2.9411764705882355"/>
    <n v="0"/>
    <n v="0.37433155080213898"/>
    <n v="0.76470588235294112"/>
    <n v="1.1764705882352939"/>
    <n v="1.6176470588235294"/>
    <n v="2.1008403361344534"/>
    <n v="2.5490196078431371"/>
    <n v="2.9411764705882346"/>
    <n v="3.2352941176470584"/>
    <n v="3.5294117647058818"/>
    <n v="3.8235294117647056"/>
    <n v="4.117647058823529"/>
  </r>
  <r>
    <n v="4.8"/>
    <n v="4"/>
    <n v="4"/>
    <n v="2.4"/>
    <n v="2.4"/>
    <n v="1.6"/>
    <n v="0.8"/>
    <n v="0.8"/>
    <n v="0"/>
    <n v="0"/>
    <n v="0"/>
    <n v="0"/>
    <n v="12"/>
    <n v="12"/>
    <n v="8"/>
    <n v="6.4"/>
    <n v="5.6"/>
    <n v="5.6"/>
    <n v="4.8"/>
    <n v="4"/>
    <n v="3.2"/>
    <n v="3.2"/>
    <n v="3.2"/>
    <n v="3.2"/>
    <n v="-4.2000000000000011"/>
    <n v="-3.4909090909090907"/>
    <n v="-2.6399999999999997"/>
    <n v="-2.0444444444444443"/>
    <n v="-1.5"/>
    <n v="-1.0285714285714287"/>
    <n v="-0.40000000000000013"/>
    <n v="0.15999999999999978"/>
    <n v="0.59999999999999976"/>
    <n v="1.0666666666666664"/>
    <n v="1.1999999999999997"/>
    <n v="1.5999999999999996"/>
  </r>
  <r>
    <n v="6"/>
    <n v="6"/>
    <n v="4"/>
    <n v="4"/>
    <n v="4"/>
    <n v="2"/>
    <n v="2"/>
    <n v="2"/>
    <n v="2"/>
    <n v="2"/>
    <n v="1"/>
    <n v="1"/>
    <n v="6"/>
    <n v="6"/>
    <n v="4"/>
    <n v="4"/>
    <n v="4"/>
    <n v="2"/>
    <n v="2"/>
    <n v="2"/>
    <n v="2"/>
    <n v="2"/>
    <n v="2"/>
    <n v="2"/>
    <n v="-0.16666666666666666"/>
    <n v="0.27272727272727271"/>
    <n v="0.8"/>
    <n v="1.1111111111111112"/>
    <n v="1.5"/>
    <n v="2"/>
    <n v="2.3333333333333335"/>
    <n v="2.8"/>
    <n v="3"/>
    <n v="3.3333333333333335"/>
    <n v="4"/>
    <n v="4"/>
  </r>
  <r>
    <n v="8"/>
    <n v="8"/>
    <n v="8"/>
    <n v="8"/>
    <n v="8"/>
    <n v="6.4"/>
    <n v="4.8"/>
    <n v="3.2"/>
    <n v="1.6"/>
    <n v="0"/>
    <n v="0"/>
    <n v="0"/>
    <n v="16"/>
    <n v="16"/>
    <n v="16"/>
    <n v="16"/>
    <n v="16"/>
    <n v="14.4"/>
    <n v="12.8"/>
    <n v="11.2"/>
    <n v="8"/>
    <n v="8"/>
    <n v="6.4"/>
    <n v="6.4"/>
    <n v="-7.6000000000000014"/>
    <n v="-6.8363636363636369"/>
    <n v="-5.92"/>
    <n v="-4.8000000000000007"/>
    <n v="-3.6"/>
    <n v="-2.2857142857142856"/>
    <n v="-1.0666666666666667"/>
    <n v="0"/>
    <n v="0.79999999999999982"/>
    <n v="1.0666666666666664"/>
    <n v="1.5999999999999996"/>
    <n v="1.5999999999999996"/>
  </r>
  <r>
    <n v="5"/>
    <n v="5"/>
    <n v="5"/>
    <n v="5"/>
    <n v="4"/>
    <n v="4"/>
    <n v="3"/>
    <n v="3"/>
    <n v="3"/>
    <n v="2"/>
    <n v="1"/>
    <n v="1"/>
    <n v="10"/>
    <n v="10"/>
    <n v="10"/>
    <n v="9"/>
    <n v="8"/>
    <n v="7"/>
    <n v="6"/>
    <n v="6"/>
    <n v="6"/>
    <n v="5"/>
    <n v="4"/>
    <n v="3"/>
    <n v="-3.5833333333333335"/>
    <n v="-3.0909090909090908"/>
    <n v="-2.5"/>
    <n v="-1.8888888888888888"/>
    <n v="-1.375"/>
    <n v="-0.8571428571428571"/>
    <n v="-0.33333333333333331"/>
    <n v="0"/>
    <n v="0.5"/>
    <n v="1"/>
    <n v="1.5"/>
    <n v="2"/>
  </r>
  <r>
    <n v="2"/>
    <n v="2"/>
    <n v="2"/>
    <n v="2"/>
    <n v="2"/>
    <n v="2"/>
    <n v="2"/>
    <n v="2"/>
    <n v="2"/>
    <n v="0"/>
    <n v="0"/>
    <n v="0"/>
    <n v="10"/>
    <n v="10"/>
    <n v="8"/>
    <n v="8"/>
    <n v="8"/>
    <n v="8"/>
    <n v="8"/>
    <n v="8"/>
    <n v="8"/>
    <n v="6"/>
    <n v="6"/>
    <n v="5"/>
    <n v="-6.25"/>
    <n v="-5.9090909090909092"/>
    <n v="-5.5"/>
    <n v="-5.2222222222222223"/>
    <n v="-5.125"/>
    <n v="-5"/>
    <n v="-4.833333333333333"/>
    <n v="-4.5999999999999996"/>
    <n v="-4.25"/>
    <n v="-3.6666666666666665"/>
    <n v="-3.5"/>
    <n v="-3"/>
  </r>
  <r>
    <n v="2"/>
    <n v="2"/>
    <n v="2"/>
    <n v="2"/>
    <n v="2"/>
    <n v="2"/>
    <n v="2"/>
    <n v="2"/>
    <n v="2"/>
    <n v="0"/>
    <n v="0"/>
    <n v="0"/>
    <n v="10"/>
    <n v="10"/>
    <n v="8"/>
    <n v="8"/>
    <n v="8"/>
    <n v="8"/>
    <n v="8"/>
    <n v="8"/>
    <n v="8"/>
    <n v="5"/>
    <n v="5"/>
    <n v="5"/>
    <n v="-6.083333333333333"/>
    <n v="-5.7272727272727275"/>
    <n v="-5.3"/>
    <n v="-5"/>
    <n v="-4.875"/>
    <n v="-4.7142857142857144"/>
    <n v="-4.5"/>
    <n v="-4.2"/>
    <n v="-3.75"/>
    <n v="-3"/>
    <n v="-3"/>
    <n v="-3"/>
  </r>
  <r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</r>
  <r>
    <n v="10.714285714285715"/>
    <n v="7.1428571428571432"/>
    <n v="3.5714285714285716"/>
    <n v="3.5714285714285716"/>
    <n v="2.8571428571428572"/>
    <n v="2.1428571428571428"/>
    <n v="1.4285714285714286"/>
    <n v="0.7142857142857143"/>
    <n v="0.7142857142857143"/>
    <n v="0.7142857142857143"/>
    <n v="0.7142857142857143"/>
    <n v="0.7142857142857143"/>
    <n v="14.285714285714286"/>
    <n v="10.714285714285715"/>
    <n v="9.2857142857142865"/>
    <n v="7.1428571428571432"/>
    <n v="7.1428571428571432"/>
    <n v="5.7142857142857144"/>
    <n v="5.7142857142857144"/>
    <n v="4.2857142857142856"/>
    <n v="4.2857142857142856"/>
    <n v="3.5714285714285716"/>
    <n v="3.5714285714285716"/>
    <n v="3.5714285714285716"/>
    <n v="-3.6904761904761898"/>
    <n v="-2.7922077922077926"/>
    <n v="-2.0714285714285716"/>
    <n v="-1.3492063492063491"/>
    <n v="-0.71428571428571419"/>
    <n v="0.10204081632653075"/>
    <n v="0.83333333333333348"/>
    <n v="1.7142857142857146"/>
    <n v="2.5000000000000004"/>
    <n v="3.5714285714285716"/>
    <n v="5.3571428571428577"/>
    <n v="7.1428571428571441"/>
  </r>
  <r>
    <n v="15"/>
    <n v="12"/>
    <n v="9"/>
    <n v="9"/>
    <n v="9"/>
    <n v="6"/>
    <n v="3"/>
    <n v="0"/>
    <n v="0"/>
    <n v="0"/>
    <n v="0"/>
    <n v="0"/>
    <n v="18"/>
    <n v="15"/>
    <n v="15"/>
    <n v="15"/>
    <n v="15"/>
    <n v="9"/>
    <n v="6"/>
    <n v="3"/>
    <n v="3"/>
    <n v="0"/>
    <n v="0"/>
    <n v="0"/>
    <n v="-3"/>
    <n v="-1.6363636363636365"/>
    <n v="-0.3"/>
    <n v="1.3333333333333333"/>
    <n v="3.375"/>
    <n v="6"/>
    <n v="8"/>
    <n v="9.6"/>
    <n v="10.5"/>
    <n v="12"/>
    <n v="13.5"/>
    <n v="15"/>
  </r>
  <r>
    <n v="2.2857142857142856"/>
    <n v="2.2857142857142856"/>
    <n v="2.2857142857142856"/>
    <n v="2.2857142857142856"/>
    <n v="1.1428571428571428"/>
    <n v="0"/>
    <n v="0"/>
    <n v="0"/>
    <n v="0"/>
    <n v="0"/>
    <n v="0"/>
    <n v="0"/>
    <n v="5.7142857142857144"/>
    <n v="5.7142857142857144"/>
    <n v="5.7142857142857144"/>
    <n v="5.7142857142857144"/>
    <n v="5.7142857142857144"/>
    <n v="5.7142857142857144"/>
    <n v="4.5714285714285712"/>
    <n v="4.5714285714285712"/>
    <n v="3.4285714285714284"/>
    <n v="1.1428571428571428"/>
    <n v="0"/>
    <n v="0"/>
    <n v="-3.1428571428571428"/>
    <n v="-2.9090909090909083"/>
    <n v="-2.6285714285714286"/>
    <n v="-2.2857142857142856"/>
    <n v="-1.8571428571428568"/>
    <n v="-1.3061224489795917"/>
    <n v="-0.5714285714285714"/>
    <n v="0.22857142857142856"/>
    <n v="1.1428571428571428"/>
    <n v="1.9047619047619044"/>
    <n v="2.2857142857142856"/>
    <n v="2.2857142857142856"/>
  </r>
  <r>
    <n v="26.666666666666668"/>
    <n v="13.333333333333334"/>
    <n v="13.333333333333334"/>
    <n v="6.666666666666667"/>
    <n v="2.6666666666666665"/>
    <n v="2.6666666666666665"/>
    <n v="2.6666666666666665"/>
    <n v="2.6666666666666665"/>
    <n v="1.3333333333333333"/>
    <n v="1.3333333333333333"/>
    <n v="1.3333333333333333"/>
    <n v="1.3333333333333333"/>
    <n v="26.666666666666668"/>
    <n v="26.666666666666668"/>
    <n v="26.666666666666668"/>
    <n v="13.333333333333334"/>
    <n v="13.333333333333334"/>
    <n v="13.333333333333334"/>
    <n v="12"/>
    <n v="10.666666666666666"/>
    <n v="9.3333333333333339"/>
    <n v="1.3333333333333333"/>
    <n v="1.3333333333333333"/>
    <n v="1.3333333333333333"/>
    <n v="-6.666666666666667"/>
    <n v="-4.9696969696969697"/>
    <n v="-2.9333333333333336"/>
    <n v="-0.44444444444444464"/>
    <n v="0.99999999999999989"/>
    <n v="2.6666666666666665"/>
    <n v="4.8888888888888893"/>
    <n v="7.7333333333333343"/>
    <n v="11.666666666666668"/>
    <n v="16.444444444444446"/>
    <n v="18.666666666666668"/>
    <n v="25.333333333333336"/>
  </r>
  <r>
    <n v="12.5"/>
    <n v="12.5"/>
    <n v="6.25"/>
    <n v="6.25"/>
    <n v="6.25"/>
    <n v="6.25"/>
    <n v="5"/>
    <n v="3.75"/>
    <n v="3.75"/>
    <n v="3.75"/>
    <n v="2.5"/>
    <n v="1.25"/>
    <n v="12.5"/>
    <n v="12.5"/>
    <n v="12.5"/>
    <n v="12.5"/>
    <n v="12.5"/>
    <n v="12.5"/>
    <n v="11.25"/>
    <n v="11.25"/>
    <n v="11.25"/>
    <n v="11.25"/>
    <n v="10"/>
    <n v="6.25"/>
    <n v="-5.520833333333333"/>
    <n v="-5"/>
    <n v="-4.5"/>
    <n v="-4.0277777777777777"/>
    <n v="-3.4375"/>
    <n v="-2.6785714285714284"/>
    <n v="-1.875"/>
    <n v="-1.25"/>
    <n v="-0.3125"/>
    <n v="1.25"/>
    <n v="4.375"/>
    <n v="6.25"/>
  </r>
  <r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1.1111111111111112"/>
    <n v="1.1111111111111112"/>
    <n v="1.1111111111111112"/>
    <n v="3.333333333333333"/>
    <n v="3.333333333333333"/>
    <n v="3.333333333333333"/>
    <n v="3.333333333333333"/>
    <n v="3.333333333333333"/>
    <n v="3.333333333333333"/>
    <n v="3.333333333333333"/>
    <n v="3.333333333333333"/>
    <n v="2.2222222222222223"/>
    <n v="2.2222222222222223"/>
    <n v="2.2222222222222223"/>
    <n v="2.2222222222222223"/>
    <n v="-1.0185185185185182"/>
    <n v="-0.90909090909090873"/>
    <n v="-0.77777777777777746"/>
    <n v="-0.61728395061728369"/>
    <n v="-0.55555555555555536"/>
    <n v="-0.476190476190476"/>
    <n v="-0.37037037037037024"/>
    <n v="-0.22222222222222215"/>
    <n v="0"/>
    <n v="0"/>
    <n v="0"/>
    <n v="0"/>
  </r>
  <r>
    <n v="20.869565217391305"/>
    <n v="20.869565217391305"/>
    <n v="18.782608695652172"/>
    <n v="16.695652173913043"/>
    <n v="15.652173913043478"/>
    <n v="15.652173913043478"/>
    <n v="12.521739130434781"/>
    <n v="4.1739130434782608"/>
    <n v="3.1304347826086953"/>
    <n v="2.0869565217391304"/>
    <n v="1.0434782608695652"/>
    <n v="1.0434782608695652"/>
    <n v="20.869565217391305"/>
    <n v="20.869565217391305"/>
    <n v="20.869565217391305"/>
    <n v="20.869565217391305"/>
    <n v="19.826086956521738"/>
    <n v="19.826086956521738"/>
    <n v="18.782608695652172"/>
    <n v="8.3478260869565215"/>
    <n v="8.3478260869565215"/>
    <n v="8.3478260869565215"/>
    <n v="8.3478260869565215"/>
    <n v="6.2608695652173907"/>
    <n v="-4.0869565217391299"/>
    <n v="-2.6561264822134385"/>
    <n v="-0.9391304347826086"/>
    <n v="1.0434782608695654"/>
    <n v="3.3913043478260874"/>
    <n v="6.1118012422360248"/>
    <n v="8.3478260869565215"/>
    <n v="10.643478260869566"/>
    <n v="11.478260869565219"/>
    <n v="12.521739130434781"/>
    <n v="13.565217391304348"/>
    <n v="14.608695652173914"/>
  </r>
  <r>
    <n v="10.434782608695652"/>
    <n v="10.434782608695652"/>
    <n v="10.434782608695652"/>
    <n v="5.2173913043478262"/>
    <n v="5.2173913043478262"/>
    <n v="2.6086956521739131"/>
    <n v="2.6086956521739131"/>
    <n v="2.6086956521739131"/>
    <n v="1.5652173913043477"/>
    <n v="0.52173913043478259"/>
    <n v="0.52173913043478259"/>
    <n v="0.52173913043478259"/>
    <n v="5.2173913043478262"/>
    <n v="5.2173913043478262"/>
    <n v="5.2173913043478262"/>
    <n v="5.2173913043478262"/>
    <n v="5.2173913043478262"/>
    <n v="5.2173913043478262"/>
    <n v="5.2173913043478262"/>
    <n v="5.2173913043478262"/>
    <n v="2.6086956521739131"/>
    <n v="0.52173913043478259"/>
    <n v="0.52173913043478259"/>
    <n v="0.52173913043478259"/>
    <n v="0.56521739130434778"/>
    <n v="1.0434782608695652"/>
    <n v="1.6173913043478261"/>
    <n v="2.318840579710145"/>
    <n v="3.0652173913043472"/>
    <n v="3.8757763975155273"/>
    <n v="4.9565217391304346"/>
    <n v="6.4695652173913043"/>
    <n v="8.0869565217391308"/>
    <n v="9.9130434782608692"/>
    <n v="9.9130434782608692"/>
    <n v="9.9130434782608692"/>
  </r>
  <r>
    <n v="8.5714285714285712"/>
    <n v="6.4285714285714288"/>
    <n v="6.4285714285714288"/>
    <n v="3.5714285714285716"/>
    <n v="3.5714285714285716"/>
    <n v="3.5714285714285716"/>
    <n v="2.8571428571428572"/>
    <n v="1.4285714285714286"/>
    <n v="1.4285714285714286"/>
    <n v="0.7142857142857143"/>
    <n v="0"/>
    <n v="0"/>
    <n v="10.714285714285715"/>
    <n v="7.1428571428571432"/>
    <n v="7.1428571428571432"/>
    <n v="7.1428571428571432"/>
    <n v="7.1428571428571432"/>
    <n v="7.1428571428571432"/>
    <n v="3.5714285714285716"/>
    <n v="3.5714285714285716"/>
    <n v="3.5714285714285716"/>
    <n v="3.5714285714285716"/>
    <n v="2.8571428571428572"/>
    <n v="2.8571428571428572"/>
    <n v="-2.3214285714285716"/>
    <n v="-1.5584415584415587"/>
    <n v="-1.0000000000000002"/>
    <n v="-0.39682539682539697"/>
    <n v="0.26785714285714279"/>
    <n v="1.1224489795918366"/>
    <n v="2.0238095238095242"/>
    <n v="2.4285714285714293"/>
    <n v="3.0357142857142856"/>
    <n v="4.0476190476190474"/>
    <n v="4.6428571428571423"/>
    <n v="5.7142857142857135"/>
  </r>
  <r>
    <n v="6.2222222222222223"/>
    <n v="5.333333333333333"/>
    <n v="4.8888888888888893"/>
    <n v="4.4444444444444446"/>
    <n v="4"/>
    <n v="3.5555555555555554"/>
    <n v="3.1111111111111112"/>
    <n v="2.6666666666666665"/>
    <n v="0"/>
    <n v="0"/>
    <n v="0"/>
    <n v="0"/>
    <n v="6.2222222222222223"/>
    <n v="5.333333333333333"/>
    <n v="4.8888888888888893"/>
    <n v="4.4444444444444446"/>
    <n v="4.4444444444444446"/>
    <n v="3.5555555555555554"/>
    <n v="3.1111111111111112"/>
    <n v="2.6666666666666665"/>
    <n v="2.6666666666666665"/>
    <n v="2.2222222222222223"/>
    <n v="2.2222222222222223"/>
    <n v="1.7777777777777777"/>
    <n v="-0.77777777777777779"/>
    <n v="-0.28282828282828282"/>
    <n v="0.22222222222222232"/>
    <n v="0.79012345679012375"/>
    <n v="1.4444444444444446"/>
    <n v="1.9047619047619049"/>
    <n v="2.2962962962962963"/>
    <n v="2.6666666666666665"/>
    <n v="3"/>
    <n v="3.407407407407407"/>
    <n v="3.7777777777777777"/>
    <n v="4.4444444444444446"/>
  </r>
  <r>
    <n v="10.666666666666666"/>
    <n v="8"/>
    <n v="8"/>
    <n v="5.333333333333333"/>
    <n v="5.333333333333333"/>
    <n v="2.6666666666666665"/>
    <n v="2.6666666666666665"/>
    <n v="2.6666666666666665"/>
    <n v="0"/>
    <n v="0"/>
    <n v="0"/>
    <n v="0"/>
    <n v="10.666666666666666"/>
    <n v="10.666666666666666"/>
    <n v="8"/>
    <n v="5.333333333333333"/>
    <n v="5.333333333333333"/>
    <n v="5.333333333333333"/>
    <n v="5.333333333333333"/>
    <n v="2.6666666666666665"/>
    <n v="2.6666666666666665"/>
    <n v="2.6666666666666665"/>
    <n v="2.6666666666666665"/>
    <n v="2.6666666666666665"/>
    <n v="-1.5555555555555554"/>
    <n v="-0.72727272727272707"/>
    <n v="0.26666666666666672"/>
    <n v="1.1851851851851853"/>
    <n v="2"/>
    <n v="2.666666666666667"/>
    <n v="3.5555555555555558"/>
    <n v="4.8000000000000007"/>
    <n v="5.3333333333333339"/>
    <n v="6.2222222222222223"/>
    <n v="6.666666666666667"/>
    <n v="8"/>
  </r>
  <r>
    <n v="18"/>
    <n v="12"/>
    <n v="12"/>
    <n v="12"/>
    <n v="12"/>
    <n v="12"/>
    <n v="12"/>
    <n v="12"/>
    <n v="6"/>
    <n v="2.4"/>
    <n v="1.2"/>
    <n v="1.2"/>
    <n v="24"/>
    <n v="24"/>
    <n v="24"/>
    <n v="24"/>
    <n v="24"/>
    <n v="24"/>
    <n v="24"/>
    <n v="24"/>
    <n v="18"/>
    <n v="18"/>
    <n v="12"/>
    <n v="6"/>
    <n v="-11.100000000000001"/>
    <n v="-10.036363636363635"/>
    <n v="-8.76"/>
    <n v="-7.333333333333333"/>
    <n v="-6"/>
    <n v="-5.1428571428571432"/>
    <n v="-4"/>
    <n v="-2.4"/>
    <n v="0"/>
    <n v="2"/>
    <n v="6"/>
    <n v="12"/>
  </r>
  <r>
    <n v="16.666666666666668"/>
    <n v="13.333333333333334"/>
    <n v="13.333333333333334"/>
    <n v="13.333333333333334"/>
    <n v="10"/>
    <n v="6.666666666666667"/>
    <n v="6.666666666666667"/>
    <n v="0"/>
    <n v="0"/>
    <n v="0"/>
    <n v="0"/>
    <n v="0"/>
    <n v="33.333333333333336"/>
    <n v="33.333333333333336"/>
    <n v="33.333333333333336"/>
    <n v="33.333333333333336"/>
    <n v="33.333333333333336"/>
    <n v="33.333333333333336"/>
    <n v="26.666666666666668"/>
    <n v="13.333333333333334"/>
    <n v="6.666666666666667"/>
    <n v="0"/>
    <n v="0"/>
    <n v="0"/>
    <n v="-13.888888888888891"/>
    <n v="-12.121212121212123"/>
    <n v="-10.000000000000002"/>
    <n v="-7.4074074074074066"/>
    <n v="-4.1666666666666679"/>
    <n v="2.5376526277146434E-16"/>
    <n v="4.4444444444444446"/>
    <n v="9.3333333333333339"/>
    <n v="12.500000000000002"/>
    <n v="14.444444444444445"/>
    <n v="15"/>
    <n v="16.666666666666668"/>
  </r>
  <r>
    <n v="1.3333333333333333"/>
    <n v="1.3333333333333333"/>
    <n v="1.3333333333333333"/>
    <n v="1.3333333333333333"/>
    <n v="1.3333333333333333"/>
    <n v="1.3333333333333333"/>
    <n v="1.3333333333333333"/>
    <n v="0.66666666666666663"/>
    <n v="0.66666666666666663"/>
    <n v="0"/>
    <n v="0"/>
    <n v="0"/>
    <n v="2"/>
    <n v="2"/>
    <n v="2"/>
    <n v="2"/>
    <n v="2"/>
    <n v="2"/>
    <n v="2"/>
    <n v="1.3333333333333333"/>
    <n v="1.3333333333333333"/>
    <n v="0.66666666666666663"/>
    <n v="0"/>
    <n v="0"/>
    <n v="-0.55555555555555569"/>
    <n v="-0.42424242424242437"/>
    <n v="-0.26666666666666672"/>
    <n v="-7.4074074074074139E-2"/>
    <n v="8.3333333333333301E-2"/>
    <n v="0.28571428571428564"/>
    <n v="0.44444444444444436"/>
    <n v="0.66666666666666663"/>
    <n v="0.83333333333333326"/>
    <n v="1.1111111111111109"/>
    <n v="1.3333333333333333"/>
    <n v="1.3333333333333333"/>
  </r>
  <r>
    <n v="0.8"/>
    <n v="0.8"/>
    <n v="0.8"/>
    <n v="0.8"/>
    <n v="0.8"/>
    <n v="0.8"/>
    <n v="0.8"/>
    <n v="0.8"/>
    <n v="0.8"/>
    <n v="0.8"/>
    <n v="0.8"/>
    <n v="0.8"/>
    <n v="2"/>
    <n v="2"/>
    <n v="2"/>
    <n v="2"/>
    <n v="1.6"/>
    <n v="1.6"/>
    <n v="1.6"/>
    <n v="1.2"/>
    <n v="1.2"/>
    <n v="0.8"/>
    <n v="0.8"/>
    <n v="0.8"/>
    <n v="-0.66666666666666663"/>
    <n v="-0.61818181818181805"/>
    <n v="-0.55999999999999994"/>
    <n v="-0.48888888888888882"/>
    <n v="-0.4"/>
    <n v="-0.34285714285714286"/>
    <n v="-0.26666666666666666"/>
    <n v="-0.15999999999999998"/>
    <n v="-9.9999999999999978E-2"/>
    <n v="0"/>
    <n v="0"/>
    <n v="0"/>
  </r>
  <r>
    <n v="4.666666666666667"/>
    <n v="4.666666666666667"/>
    <n v="4"/>
    <n v="3.3333333333333335"/>
    <n v="3.3333333333333335"/>
    <n v="2.6666666666666665"/>
    <n v="1.3333333333333333"/>
    <n v="0.66666666666666663"/>
    <n v="0.66666666666666663"/>
    <n v="0"/>
    <n v="0"/>
    <n v="0"/>
    <n v="6"/>
    <n v="6"/>
    <n v="6"/>
    <n v="5.333333333333333"/>
    <n v="4.666666666666667"/>
    <n v="4.666666666666667"/>
    <n v="3.3333333333333335"/>
    <n v="2.6666666666666665"/>
    <n v="2"/>
    <n v="2"/>
    <n v="1.3333333333333333"/>
    <n v="1.3333333333333333"/>
    <n v="-1.6666666666666667"/>
    <n v="-1.2727272727272729"/>
    <n v="-0.8"/>
    <n v="-0.22222222222222218"/>
    <n v="0.33333333333333337"/>
    <n v="0.95238095238095244"/>
    <n v="1.666666666666667"/>
    <n v="2.1333333333333337"/>
    <n v="2.5"/>
    <n v="2.8888888888888893"/>
    <n v="3.3333333333333339"/>
    <n v="3.3333333333333339"/>
  </r>
  <r>
    <n v="3.333333333333333"/>
    <n v="3.333333333333333"/>
    <n v="2.2222222222222223"/>
    <n v="1.1111111111111112"/>
    <n v="1.1111111111111112"/>
    <n v="1.1111111111111112"/>
    <n v="1.1111111111111112"/>
    <n v="1.1111111111111112"/>
    <n v="1.1111111111111112"/>
    <n v="1.1111111111111112"/>
    <n v="0"/>
    <n v="0"/>
    <n v="10"/>
    <n v="10"/>
    <n v="10"/>
    <n v="8.8888888888888893"/>
    <n v="7.7777777777777777"/>
    <n v="6.6666666666666661"/>
    <n v="5.5555555555555554"/>
    <n v="4.4444444444444446"/>
    <n v="3.333333333333333"/>
    <n v="2.2222222222222223"/>
    <n v="1.1111111111111112"/>
    <n v="1.1111111111111112"/>
    <n v="-4.5370370370370381"/>
    <n v="-4.0404040404040407"/>
    <n v="-3.4444444444444451"/>
    <n v="-2.8395061728395055"/>
    <n v="-2.2222222222222223"/>
    <n v="-1.5873015873015872"/>
    <n v="-0.92592592592592593"/>
    <n v="-0.22222222222222232"/>
    <n v="0.55555555555555547"/>
    <n v="1.4814814814814812"/>
    <n v="2.2222222222222219"/>
    <n v="2.2222222222222219"/>
  </r>
  <r>
    <n v="2.9090909090909092"/>
    <n v="2.9090909090909092"/>
    <n v="2.9090909090909092"/>
    <n v="2.9090909090909092"/>
    <n v="2.1818181818181817"/>
    <n v="2.1818181818181817"/>
    <n v="1.4545454545454546"/>
    <n v="1.4545454545454546"/>
    <n v="0.72727272727272729"/>
    <n v="0.72727272727272729"/>
    <n v="0.72727272727272729"/>
    <n v="0.72727272727272729"/>
    <n v="5.8181818181818183"/>
    <n v="5.8181818181818183"/>
    <n v="5.8181818181818183"/>
    <n v="5.0909090909090908"/>
    <n v="5.0909090909090908"/>
    <n v="5.0909090909090908"/>
    <n v="4.3636363636363633"/>
    <n v="2.9090909090909092"/>
    <n v="2.9090909090909092"/>
    <n v="2.9090909090909092"/>
    <n v="2.9090909090909092"/>
    <n v="2.9090909090909092"/>
    <n v="-2.4848484848484844"/>
    <n v="-2.2479338842975198"/>
    <n v="-1.9636363636363634"/>
    <n v="-1.6161616161616161"/>
    <n v="-1.2727272727272727"/>
    <n v="-0.93506493506493504"/>
    <n v="-0.48484848484848486"/>
    <n v="-0.1454545454545455"/>
    <n v="0"/>
    <n v="0"/>
    <n v="0"/>
    <n v="0"/>
  </r>
  <r>
    <n v="4.166666666666667"/>
    <n v="4.166666666666667"/>
    <n v="4.166666666666667"/>
    <n v="4.166666666666667"/>
    <n v="4.166666666666667"/>
    <n v="4.166666666666667"/>
    <n v="3.3333333333333335"/>
    <n v="3.3333333333333335"/>
    <n v="3.3333333333333335"/>
    <n v="2.5"/>
    <n v="2.5"/>
    <n v="2.5"/>
    <n v="2.5"/>
    <n v="2.5"/>
    <n v="2.5"/>
    <n v="2.5"/>
    <n v="2.5"/>
    <n v="2.5"/>
    <n v="1.6666666666666667"/>
    <n v="1.6666666666666667"/>
    <n v="1.6666666666666667"/>
    <n v="1.6666666666666667"/>
    <n v="1.6666666666666667"/>
    <n v="1.6666666666666667"/>
    <n v="1.4583333333333333"/>
    <n v="1.5909090909090908"/>
    <n v="1.75"/>
    <n v="1.9444444444444444"/>
    <n v="2.0833333333333335"/>
    <n v="2.2619047619047619"/>
    <n v="2.5"/>
    <n v="2.5"/>
    <n v="2.5"/>
    <n v="2.5"/>
    <n v="2.5"/>
    <n v="2.5"/>
  </r>
  <r>
    <n v="5"/>
    <n v="5"/>
    <n v="2.5"/>
    <n v="2.5"/>
    <n v="2.5"/>
    <n v="2.5"/>
    <n v="2.5"/>
    <n v="2.5"/>
    <n v="2.5"/>
    <n v="2.5"/>
    <n v="0"/>
    <n v="0"/>
    <n v="5"/>
    <n v="2.5"/>
    <n v="2.5"/>
    <n v="2.5"/>
    <n v="2.5"/>
    <n v="2.5"/>
    <n v="2.5"/>
    <n v="2.5"/>
    <n v="2.5"/>
    <n v="2.5"/>
    <n v="2.5"/>
    <n v="2.5"/>
    <n v="-0.20833333333333334"/>
    <n v="0.22727272727272727"/>
    <n v="0.5"/>
    <n v="0.55555555555555558"/>
    <n v="0.625"/>
    <n v="0.7142857142857143"/>
    <n v="0.83333333333333337"/>
    <n v="1"/>
    <n v="1.25"/>
    <n v="1.6666666666666667"/>
    <n v="2.5"/>
    <n v="2.5"/>
  </r>
  <r>
    <n v="5"/>
    <n v="5"/>
    <n v="4"/>
    <n v="3"/>
    <n v="2"/>
    <n v="1"/>
    <n v="0"/>
    <n v="0"/>
    <n v="0"/>
    <n v="0"/>
    <n v="0"/>
    <n v="0"/>
    <n v="10"/>
    <n v="10"/>
    <n v="9"/>
    <n v="8"/>
    <n v="6"/>
    <n v="5"/>
    <n v="5"/>
    <n v="4"/>
    <n v="4"/>
    <n v="2"/>
    <n v="1"/>
    <n v="0"/>
    <n v="-3.6666666666666665"/>
    <n v="-3.0909090909090908"/>
    <n v="-2.4"/>
    <n v="-1.6666666666666667"/>
    <n v="-0.875"/>
    <n v="-0.14285714285714285"/>
    <n v="0.66666666666666663"/>
    <n v="1.6"/>
    <n v="2.5"/>
    <n v="3.6666666666666665"/>
    <n v="4.5"/>
    <n v="5"/>
  </r>
  <r>
    <n v="6"/>
    <n v="6"/>
    <n v="4.5"/>
    <n v="4.5"/>
    <n v="3"/>
    <n v="3"/>
    <n v="3"/>
    <n v="1.5"/>
    <n v="1.5"/>
    <n v="1.5"/>
    <n v="1.5"/>
    <n v="1.5"/>
    <n v="3"/>
    <n v="3"/>
    <n v="3"/>
    <n v="1.5"/>
    <n v="1.5"/>
    <n v="1.5"/>
    <n v="1.5"/>
    <n v="1.5"/>
    <n v="1.5"/>
    <n v="1.5"/>
    <n v="1.5"/>
    <n v="1.5"/>
    <n v="1.25"/>
    <n v="1.5"/>
    <n v="1.8"/>
    <n v="2.1666666666666665"/>
    <n v="2.4375"/>
    <n v="2.7857142857142856"/>
    <n v="3"/>
    <n v="3.3"/>
    <n v="3.75"/>
    <n v="4"/>
    <n v="4.5"/>
    <n v="4.5"/>
  </r>
  <r>
    <n v="2"/>
    <n v="2"/>
    <n v="2"/>
    <n v="2"/>
    <n v="2"/>
    <n v="1"/>
    <n v="1"/>
    <n v="1"/>
    <n v="0"/>
    <n v="0"/>
    <n v="0"/>
    <n v="0"/>
    <n v="2"/>
    <n v="2"/>
    <n v="2"/>
    <n v="2"/>
    <n v="2"/>
    <n v="1"/>
    <n v="1"/>
    <n v="1"/>
    <n v="0"/>
    <n v="0"/>
    <n v="0"/>
    <n v="0"/>
    <n v="0"/>
    <n v="0.18181818181818182"/>
    <n v="0.4"/>
    <n v="0.66666666666666663"/>
    <n v="1"/>
    <n v="1.2857142857142858"/>
    <n v="1.5"/>
    <n v="1.8"/>
    <n v="2"/>
    <n v="2"/>
    <n v="2"/>
    <n v="2"/>
  </r>
  <r>
    <n v="12"/>
    <n v="12"/>
    <n v="9"/>
    <n v="6"/>
    <n v="6"/>
    <n v="3"/>
    <n v="3"/>
    <n v="3"/>
    <n v="3"/>
    <n v="1.7999999999999998"/>
    <n v="1.2"/>
    <n v="0.6"/>
    <n v="9"/>
    <n v="9"/>
    <n v="9"/>
    <n v="9"/>
    <n v="6"/>
    <n v="6"/>
    <n v="6"/>
    <n v="3"/>
    <n v="3"/>
    <n v="2.4"/>
    <n v="2.4"/>
    <n v="1.2"/>
    <n v="-0.44999999999999996"/>
    <n v="0.27272727272727271"/>
    <n v="1.0799999999999998"/>
    <n v="2"/>
    <n v="3.0000000000000004"/>
    <n v="3.8571428571428577"/>
    <n v="5.0000000000000009"/>
    <n v="6.6"/>
    <n v="7.5000000000000009"/>
    <n v="9"/>
    <n v="10.199999999999999"/>
    <n v="10.8"/>
  </r>
  <r>
    <n v="6"/>
    <n v="6"/>
    <n v="6"/>
    <n v="3"/>
    <n v="3"/>
    <n v="2"/>
    <n v="1"/>
    <n v="0.5"/>
    <n v="0.5"/>
    <n v="0"/>
    <n v="0"/>
    <n v="0"/>
    <n v="6"/>
    <n v="6"/>
    <n v="6"/>
    <n v="3"/>
    <n v="3"/>
    <n v="2"/>
    <n v="1"/>
    <n v="0.5"/>
    <n v="0.5"/>
    <n v="0"/>
    <n v="0"/>
    <n v="0"/>
    <n v="0"/>
    <n v="0.54545454545454541"/>
    <n v="1.2"/>
    <n v="2"/>
    <n v="2.5625"/>
    <n v="3.2857142857142856"/>
    <n v="4"/>
    <n v="4.5999999999999996"/>
    <n v="5.125"/>
    <n v="6"/>
    <n v="6"/>
    <n v="6"/>
  </r>
  <r>
    <n v="5.7142857142857144"/>
    <n v="5.1428571428571432"/>
    <n v="4.5714285714285712"/>
    <n v="4"/>
    <n v="3.4285714285714284"/>
    <n v="2.8571428571428572"/>
    <n v="2.2857142857142856"/>
    <n v="1.7142857142857142"/>
    <n v="1.1428571428571428"/>
    <n v="0.5714285714285714"/>
    <n v="0"/>
    <n v="0"/>
    <n v="6.8571428571428568"/>
    <n v="6.2857142857142856"/>
    <n v="5.7142857142857144"/>
    <n v="5.1428571428571432"/>
    <n v="4.5714285714285712"/>
    <n v="4"/>
    <n v="3.4285714285714284"/>
    <n v="2.8571428571428572"/>
    <n v="2.2857142857142856"/>
    <n v="1.7142857142857142"/>
    <n v="1.7142857142857142"/>
    <n v="1.7142857142857142"/>
    <n v="-1.2380952380952377"/>
    <n v="-0.72727272727272718"/>
    <n v="-0.17142857142857143"/>
    <n v="0.38095238095238099"/>
    <n v="0.92857142857142871"/>
    <n v="1.4693877551020407"/>
    <n v="1.9999999999999998"/>
    <n v="2.5142857142857142"/>
    <n v="3"/>
    <n v="3.4285714285714284"/>
    <n v="3.7142857142857144"/>
    <n v="4"/>
  </r>
  <r>
    <n v="12"/>
    <n v="12"/>
    <n v="10"/>
    <n v="8"/>
    <n v="6"/>
    <n v="6"/>
    <n v="4"/>
    <n v="2"/>
    <n v="2"/>
    <n v="0"/>
    <n v="0"/>
    <n v="0"/>
    <n v="12"/>
    <n v="12"/>
    <n v="10"/>
    <n v="6"/>
    <n v="6"/>
    <n v="6"/>
    <n v="6"/>
    <n v="6"/>
    <n v="6"/>
    <n v="6"/>
    <n v="6"/>
    <n v="6"/>
    <n v="-2.1666666666666665"/>
    <n v="-1.2727272727272727"/>
    <n v="-0.2"/>
    <n v="0.88888888888888884"/>
    <n v="1.5"/>
    <n v="2.2857142857142856"/>
    <n v="3"/>
    <n v="3.6"/>
    <n v="4.5"/>
    <n v="5.333333333333333"/>
    <n v="6"/>
    <n v="6"/>
  </r>
  <r>
    <n v="5"/>
    <n v="2.5"/>
    <n v="2.5"/>
    <n v="2.5"/>
    <n v="2.5"/>
    <n v="2.5"/>
    <n v="2.5"/>
    <n v="2"/>
    <n v="2"/>
    <n v="2"/>
    <n v="2"/>
    <n v="1"/>
    <n v="5"/>
    <n v="2.5"/>
    <n v="2.5"/>
    <n v="2.5"/>
    <n v="2.5"/>
    <n v="2.5"/>
    <n v="2.5"/>
    <n v="2"/>
    <n v="2"/>
    <n v="2"/>
    <n v="2"/>
    <n v="1"/>
    <n v="0"/>
    <n v="0.36363636363636365"/>
    <n v="0.45"/>
    <n v="0.55555555555555558"/>
    <n v="0.6875"/>
    <n v="0.8571428571428571"/>
    <n v="1"/>
    <n v="1.2"/>
    <n v="1.375"/>
    <n v="1.6666666666666667"/>
    <n v="2.25"/>
    <n v="4"/>
  </r>
  <r>
    <n v="4.545454545454545"/>
    <n v="4.545454545454545"/>
    <n v="4.545454545454545"/>
    <n v="3.6363636363636362"/>
    <n v="3.6363636363636362"/>
    <n v="3.6363636363636362"/>
    <n v="3.6363636363636362"/>
    <n v="2.7272727272727271"/>
    <n v="1.8181818181818181"/>
    <n v="0"/>
    <n v="0"/>
    <n v="0"/>
    <n v="5.4545454545454541"/>
    <n v="4.545454545454545"/>
    <n v="4.545454545454545"/>
    <n v="3.6363636363636362"/>
    <n v="3.6363636363636362"/>
    <n v="3.6363636363636362"/>
    <n v="3.6363636363636362"/>
    <n v="2.7272727272727271"/>
    <n v="2.7272727272727271"/>
    <n v="0.90909090909090906"/>
    <n v="0"/>
    <n v="0"/>
    <n v="-0.22727272727272727"/>
    <n v="0.24793388429752064"/>
    <n v="0.72727272727272718"/>
    <n v="1.3131313131313129"/>
    <n v="1.7045454545454544"/>
    <n v="2.0779220779220777"/>
    <n v="2.4242424242424243"/>
    <n v="2.9090909090909092"/>
    <n v="3.4090909090909087"/>
    <n v="4.2424242424242413"/>
    <n v="4.545454545454545"/>
    <n v="4.545454545454545"/>
  </r>
  <r>
    <n v="3.75"/>
    <n v="3.75"/>
    <n v="3.75"/>
    <n v="3.75"/>
    <n v="3.75"/>
    <n v="3.75"/>
    <n v="3.75"/>
    <n v="2.5"/>
    <n v="2.5"/>
    <n v="2.5"/>
    <n v="2.5"/>
    <n v="2.5"/>
    <n v="3.75"/>
    <n v="3.75"/>
    <n v="3.75"/>
    <n v="3.75"/>
    <n v="3.75"/>
    <n v="3.75"/>
    <n v="3.75"/>
    <n v="2.5"/>
    <n v="2.5"/>
    <n v="2.5"/>
    <n v="2.5"/>
    <n v="2.5"/>
    <n v="0"/>
    <n v="0.11363636363636363"/>
    <n v="0.25"/>
    <n v="0.41666666666666669"/>
    <n v="0.625"/>
    <n v="0.8928571428571429"/>
    <n v="1.0416666666666667"/>
    <n v="1.25"/>
    <n v="1.25"/>
    <n v="1.25"/>
    <n v="1.25"/>
    <n v="1.25"/>
  </r>
  <r>
    <n v="2.5"/>
    <n v="2.5"/>
    <n v="2.5"/>
    <n v="2"/>
    <n v="1"/>
    <n v="0.5"/>
    <n v="0.5"/>
    <n v="0.5"/>
    <n v="0.5"/>
    <n v="0.5"/>
    <n v="0.5"/>
    <n v="0.5"/>
    <n v="2.5"/>
    <n v="2.5"/>
    <n v="2.5"/>
    <n v="2"/>
    <n v="1"/>
    <n v="0.5"/>
    <n v="0.5"/>
    <n v="0.5"/>
    <n v="0.5"/>
    <n v="0.5"/>
    <n v="0.5"/>
    <n v="0.5"/>
    <n v="0"/>
    <n v="0.18181818181818182"/>
    <n v="0.4"/>
    <n v="0.66666666666666663"/>
    <n v="0.9375"/>
    <n v="1.1428571428571428"/>
    <n v="1.3333333333333333"/>
    <n v="1.6"/>
    <n v="1.875"/>
    <n v="2"/>
    <n v="2"/>
    <n v="2"/>
  </r>
  <r>
    <n v="11.724137931034484"/>
    <n v="11.724137931034484"/>
    <n v="6.8965517241379315"/>
    <n v="3.4482758620689657"/>
    <n v="3.4482758620689657"/>
    <n v="3.4482758620689657"/>
    <n v="2.7586206896551726"/>
    <n v="2.7586206896551726"/>
    <n v="1.3793103448275863"/>
    <n v="1.3793103448275863"/>
    <n v="0.68965517241379315"/>
    <n v="0.68965517241379315"/>
    <n v="10.344827586206897"/>
    <n v="10.344827586206897"/>
    <n v="10.344827586206897"/>
    <n v="10.344827586206897"/>
    <n v="8.9655172413793114"/>
    <n v="8.9655172413793114"/>
    <n v="8.2758620689655178"/>
    <n v="8.2758620689655178"/>
    <n v="7.5862068965517242"/>
    <n v="5.5172413793103452"/>
    <n v="4.8275862068965516"/>
    <n v="3.4482758620689657"/>
    <n v="-3.9080459770114948"/>
    <n v="-3.3855799373040751"/>
    <n v="-2.7586206896551726"/>
    <n v="-2.068965517241379"/>
    <n v="-1.2068965517241379"/>
    <n v="-0.49261083743842343"/>
    <n v="0.45977011494252901"/>
    <n v="1.5172413793103456"/>
    <n v="3.1034482758620694"/>
    <n v="5.5172413793103452"/>
    <n v="7.5862068965517251"/>
    <n v="8.2758620689655178"/>
  </r>
  <r>
    <n v="7"/>
    <n v="7"/>
    <n v="5.25"/>
    <n v="5.25"/>
    <n v="3.5"/>
    <n v="3.5"/>
    <n v="3.5"/>
    <n v="3.5"/>
    <n v="3.5"/>
    <n v="0"/>
    <n v="0"/>
    <n v="0"/>
    <n v="10.5"/>
    <n v="10.5"/>
    <n v="8.75"/>
    <n v="5.25"/>
    <n v="5.25"/>
    <n v="5.25"/>
    <n v="5.25"/>
    <n v="3.5"/>
    <n v="3.5"/>
    <n v="0"/>
    <n v="0"/>
    <n v="0"/>
    <n v="-1.3125"/>
    <n v="-0.47727272727272729"/>
    <n v="0.52500000000000002"/>
    <n v="1.5555555555555556"/>
    <n v="1.96875"/>
    <n v="2.5"/>
    <n v="3.2083333333333335"/>
    <n v="4.2"/>
    <n v="5.25"/>
    <n v="6.416666666666667"/>
    <n v="7"/>
    <n v="7"/>
  </r>
  <r>
    <n v="8.5714285714285712"/>
    <n v="8.5714285714285712"/>
    <n v="7.1428571428571432"/>
    <n v="7.1428571428571432"/>
    <n v="7.1428571428571432"/>
    <n v="5.7142857142857144"/>
    <n v="5.7142857142857144"/>
    <n v="2.8571428571428572"/>
    <n v="2.8571428571428572"/>
    <n v="2.8571428571428572"/>
    <n v="1.4285714285714286"/>
    <n v="0"/>
    <n v="14.285714285714286"/>
    <n v="14.285714285714286"/>
    <n v="14.285714285714286"/>
    <n v="14.285714285714286"/>
    <n v="14.285714285714286"/>
    <n v="11.428571428571429"/>
    <n v="11.428571428571429"/>
    <n v="8.5714285714285712"/>
    <n v="5.7142857142857144"/>
    <n v="2.8571428571428572"/>
    <n v="2.8571428571428572"/>
    <n v="0"/>
    <n v="-4.5238095238095246"/>
    <n v="-3.6363636363636358"/>
    <n v="-2.7142857142857144"/>
    <n v="-1.7460317460317458"/>
    <n v="-0.53571428571428537"/>
    <n v="1.0204081632653064"/>
    <n v="2.1428571428571428"/>
    <n v="3.7142857142857144"/>
    <n v="5"/>
    <n v="6.1904761904761898"/>
    <n v="7.1428571428571423"/>
    <n v="8.5714285714285712"/>
  </r>
  <r>
    <n v="6.5454545454545459"/>
    <n v="6.5454545454545459"/>
    <n v="6.5454545454545459"/>
    <n v="6.5454545454545459"/>
    <n v="6.5454545454545459"/>
    <n v="6.5454545454545459"/>
    <n v="6.5454545454545459"/>
    <n v="6.5454545454545459"/>
    <n v="5.454545454545455"/>
    <n v="5.454545454545455"/>
    <n v="3.2727272727272729"/>
    <n v="1.0909090909090911"/>
    <n v="9.8181818181818183"/>
    <n v="9.8181818181818183"/>
    <n v="9.8181818181818183"/>
    <n v="9.8181818181818183"/>
    <n v="9.8181818181818183"/>
    <n v="6.5454545454545459"/>
    <n v="6.5454545454545459"/>
    <n v="6.5454545454545459"/>
    <n v="5.454545454545455"/>
    <n v="5.454545454545455"/>
    <n v="4.3636363636363642"/>
    <n v="2.1818181818181821"/>
    <n v="-1.5454545454545452"/>
    <n v="-0.89256198347107452"/>
    <n v="-0.32727272727272722"/>
    <n v="0.12121212121212126"/>
    <n v="0.68181818181818177"/>
    <n v="1.2467532467532467"/>
    <n v="1.4545454545454544"/>
    <n v="1.7454545454545454"/>
    <n v="2.1818181818181817"/>
    <n v="2.5454545454545454"/>
    <n v="3.2727272727272725"/>
    <n v="4.3636363636363633"/>
  </r>
  <r>
    <n v="16.666666666666668"/>
    <n v="14.166666666666668"/>
    <n v="8.3333333333333339"/>
    <n v="4.166666666666667"/>
    <n v="4.166666666666667"/>
    <n v="4.166666666666667"/>
    <n v="1.6666666666666667"/>
    <n v="1.6666666666666667"/>
    <n v="1.6666666666666667"/>
    <n v="0"/>
    <n v="0"/>
    <n v="0"/>
    <n v="16.666666666666668"/>
    <n v="16.666666666666668"/>
    <n v="16.666666666666668"/>
    <n v="12.5"/>
    <n v="8.3333333333333339"/>
    <n v="8.3333333333333339"/>
    <n v="8.3333333333333339"/>
    <n v="8.3333333333333339"/>
    <n v="8.3333333333333339"/>
    <n v="4.166666666666667"/>
    <n v="4.166666666666667"/>
    <n v="4.166666666666667"/>
    <n v="-4.9999999999999991"/>
    <n v="-3.939393939393939"/>
    <n v="-2.666666666666667"/>
    <n v="-1.1111111111111112"/>
    <n v="0.10416666666666663"/>
    <n v="1.0714285714285714"/>
    <n v="2.3611111111111112"/>
    <n v="3.666666666666667"/>
    <n v="5.6250000000000009"/>
    <n v="8.8888888888888893"/>
    <n v="11.25"/>
    <n v="12.5"/>
  </r>
  <r>
    <n v="16.969696969696969"/>
    <n v="8.4848484848484844"/>
    <n v="8.4848484848484844"/>
    <n v="4.2424242424242422"/>
    <n v="4.2424242424242422"/>
    <n v="4.2424242424242422"/>
    <n v="1.696969696969697"/>
    <n v="1.696969696969697"/>
    <n v="0.84848484848484851"/>
    <n v="0.84848484848484851"/>
    <n v="0"/>
    <n v="0"/>
    <n v="21.212121212121211"/>
    <n v="16.969696969696969"/>
    <n v="16.969696969696969"/>
    <n v="16.969696969696969"/>
    <n v="12.727272727272727"/>
    <n v="12.727272727272727"/>
    <n v="12.727272727272727"/>
    <n v="12.727272727272727"/>
    <n v="12.727272727272727"/>
    <n v="12.727272727272727"/>
    <n v="8.4848484848484844"/>
    <n v="6.7878787878787881"/>
    <n v="-9.3333333333333321"/>
    <n v="-8.2534435261707983"/>
    <n v="-7.3818181818181809"/>
    <n v="-6.4107744107744109"/>
    <n v="-5.1969696969696972"/>
    <n v="-4.3636363636363633"/>
    <n v="-3.2525252525252526"/>
    <n v="-2.2060606060606061"/>
    <n v="-0.63636363636363646"/>
    <n v="1.9797979797979794"/>
    <n v="5.0909090909090899"/>
    <n v="10.18181818181818"/>
  </r>
  <r>
    <n v="9"/>
    <n v="9"/>
    <n v="9"/>
    <n v="9"/>
    <n v="9"/>
    <n v="9"/>
    <n v="9"/>
    <n v="9"/>
    <n v="3"/>
    <n v="3"/>
    <n v="3"/>
    <n v="3"/>
    <n v="9"/>
    <n v="9"/>
    <n v="9"/>
    <n v="9"/>
    <n v="9"/>
    <n v="9"/>
    <n v="9"/>
    <n v="9"/>
    <n v="3"/>
    <n v="3"/>
    <n v="3"/>
    <n v="3"/>
    <n v="0"/>
    <n v="0.54545454545454541"/>
    <n v="1.2"/>
    <n v="2"/>
    <n v="3"/>
    <n v="3.4285714285714284"/>
    <n v="4"/>
    <n v="4.8"/>
    <n v="6"/>
    <n v="6"/>
    <n v="6"/>
    <n v="6"/>
  </r>
  <r>
    <n v="6.666666666666667"/>
    <n v="6.666666666666667"/>
    <n v="4.666666666666667"/>
    <n v="4"/>
    <n v="3.3333333333333335"/>
    <n v="1.3333333333333333"/>
    <n v="1.3333333333333333"/>
    <n v="0.66666666666666663"/>
    <n v="0.66666666666666663"/>
    <n v="0.66666666666666663"/>
    <n v="0.66666666666666663"/>
    <n v="0.66666666666666663"/>
    <n v="6.666666666666667"/>
    <n v="6.666666666666667"/>
    <n v="6.666666666666667"/>
    <n v="6.666666666666667"/>
    <n v="4.666666666666667"/>
    <n v="4"/>
    <n v="3.3333333333333335"/>
    <n v="2.6666666666666665"/>
    <n v="2"/>
    <n v="2"/>
    <n v="2"/>
    <n v="2"/>
    <n v="-1.5"/>
    <n v="-1.0909090909090911"/>
    <n v="-0.6"/>
    <n v="-9.8686491077791687E-17"/>
    <n v="0.75000000000000022"/>
    <n v="1.4285714285714288"/>
    <n v="2.1111111111111112"/>
    <n v="2.933333333333334"/>
    <n v="3.5"/>
    <n v="4"/>
    <n v="4.666666666666667"/>
    <n v="4.666666666666667"/>
  </r>
  <r>
    <n v="3.75"/>
    <n v="3.75"/>
    <n v="3.75"/>
    <n v="3"/>
    <n v="2.25"/>
    <n v="2.25"/>
    <n v="1.5"/>
    <n v="1.5"/>
    <n v="1.5"/>
    <n v="1.5"/>
    <n v="0.75"/>
    <n v="0.75"/>
    <n v="3.75"/>
    <n v="3.75"/>
    <n v="3.75"/>
    <n v="3"/>
    <n v="2.25"/>
    <n v="2.25"/>
    <n v="1.5"/>
    <n v="1.5"/>
    <n v="1.5"/>
    <n v="1.5"/>
    <n v="1.5"/>
    <n v="0.75"/>
    <n v="-6.25E-2"/>
    <n v="0.20454545454545456"/>
    <n v="0.52500000000000002"/>
    <n v="0.83333333333333337"/>
    <n v="1.125"/>
    <n v="1.3928571428571428"/>
    <n v="1.75"/>
    <n v="1.95"/>
    <n v="2.25"/>
    <n v="2.5"/>
    <n v="2.625"/>
    <n v="3"/>
  </r>
  <r>
    <n v="35.294117647058826"/>
    <n v="35.294117647058826"/>
    <n v="35.294117647058826"/>
    <n v="23.529411764705884"/>
    <n v="11.764705882352942"/>
    <n v="11.764705882352942"/>
    <n v="9.4117647058823533"/>
    <n v="4.7058823529411766"/>
    <n v="4.7058823529411766"/>
    <n v="2.3529411764705883"/>
    <n v="2.3529411764705883"/>
    <n v="2.3529411764705883"/>
    <n v="35.294117647058826"/>
    <n v="35.294117647058826"/>
    <n v="32.941176470588239"/>
    <n v="28.235294117647058"/>
    <n v="25.882352941176471"/>
    <n v="23.529411764705884"/>
    <n v="18.823529411764707"/>
    <n v="18.823529411764707"/>
    <n v="11.764705882352942"/>
    <n v="11.764705882352942"/>
    <n v="9.4117647058823533"/>
    <n v="9.4117647058823533"/>
    <n v="-6.8627450980392162"/>
    <n v="-4.4919786096256678"/>
    <n v="-1.6470588235294117"/>
    <n v="1.5686274509803928"/>
    <n v="4.7058823529411775"/>
    <n v="8.4033613445378155"/>
    <n v="12.156862745098044"/>
    <n v="16.000000000000004"/>
    <n v="21.764705882352942"/>
    <n v="25.098039215686274"/>
    <n v="25.882352941176471"/>
    <n v="25.882352941176471"/>
  </r>
  <r>
    <n v="9.1428571428571423"/>
    <n v="9.1428571428571423"/>
    <n v="8"/>
    <n v="8"/>
    <n v="8"/>
    <n v="6.8571428571428568"/>
    <n v="6.8571428571428568"/>
    <n v="5.7142857142857144"/>
    <n v="5.7142857142857144"/>
    <n v="5.7142857142857144"/>
    <n v="4.5714285714285712"/>
    <n v="3.4285714285714284"/>
    <n v="4.5714285714285712"/>
    <n v="3.4285714285714284"/>
    <n v="2.2857142857142856"/>
    <n v="2.2857142857142856"/>
    <n v="2.2857142857142856"/>
    <n v="2.2857142857142856"/>
    <n v="2.2857142857142856"/>
    <n v="2.2857142857142856"/>
    <n v="2.2857142857142856"/>
    <n v="1.1428571428571428"/>
    <n v="1.1428571428571428"/>
    <n v="1.1428571428571428"/>
    <n v="4.4761904761904763"/>
    <n v="4.9870129870129869"/>
    <n v="5.371428571428571"/>
    <n v="5.587301587301587"/>
    <n v="5.8571428571428568"/>
    <n v="6.2040816326530619"/>
    <n v="6.4761904761904754"/>
    <n v="6.8571428571428568"/>
    <n v="7.1428571428571432"/>
    <n v="7.6190476190476195"/>
    <n v="8"/>
    <n v="8"/>
  </r>
  <r>
    <n v="5"/>
    <n v="4"/>
    <n v="2.5"/>
    <n v="2"/>
    <n v="2"/>
    <n v="1.5"/>
    <n v="1"/>
    <n v="1"/>
    <n v="0"/>
    <n v="0"/>
    <n v="0"/>
    <n v="0"/>
    <n v="5"/>
    <n v="5"/>
    <n v="5"/>
    <n v="5"/>
    <n v="4"/>
    <n v="3.5"/>
    <n v="2.5"/>
    <n v="2.5"/>
    <n v="2.5"/>
    <n v="2.5"/>
    <n v="2"/>
    <n v="1"/>
    <n v="-1.7916666666666667"/>
    <n v="-1.5"/>
    <n v="-1.1499999999999999"/>
    <n v="-0.72222222222222221"/>
    <n v="-0.1875"/>
    <n v="0.21428571428571427"/>
    <n v="0.66666666666666663"/>
    <n v="1"/>
    <n v="1.375"/>
    <n v="2"/>
    <n v="3"/>
    <n v="4"/>
  </r>
  <r>
    <n v="10"/>
    <n v="9"/>
    <n v="8"/>
    <n v="7"/>
    <n v="6"/>
    <n v="5"/>
    <n v="4"/>
    <n v="2"/>
    <n v="2"/>
    <n v="0"/>
    <n v="0"/>
    <n v="0"/>
    <n v="10"/>
    <n v="9"/>
    <n v="8"/>
    <n v="7"/>
    <n v="6"/>
    <n v="5"/>
    <n v="4"/>
    <n v="2"/>
    <n v="2"/>
    <n v="0"/>
    <n v="0"/>
    <n v="0"/>
    <n v="0"/>
    <n v="0.90909090909090906"/>
    <n v="1.9"/>
    <n v="3"/>
    <n v="4"/>
    <n v="5.1428571428571432"/>
    <n v="6.166666666666667"/>
    <n v="7.2"/>
    <n v="8"/>
    <n v="9"/>
    <n v="9.5"/>
    <n v="10"/>
  </r>
  <r>
    <n v="12.5"/>
    <n v="11.666666666666668"/>
    <n v="10.833333333333334"/>
    <n v="10"/>
    <n v="9.1666666666666679"/>
    <n v="6.666666666666667"/>
    <n v="5"/>
    <n v="4.166666666666667"/>
    <n v="2.5"/>
    <n v="0"/>
    <n v="0"/>
    <n v="0"/>
    <n v="12.5"/>
    <n v="12.5"/>
    <n v="12.5"/>
    <n v="10"/>
    <n v="10"/>
    <n v="8.3333333333333339"/>
    <n v="8.3333333333333339"/>
    <n v="7.5"/>
    <n v="5.8333333333333339"/>
    <n v="4.166666666666667"/>
    <n v="4.166666666666667"/>
    <n v="4.166666666666667"/>
    <n v="-2.2916666666666665"/>
    <n v="-1.3636363636363635"/>
    <n v="-0.24999999999999992"/>
    <n v="1.1111111111111112"/>
    <n v="2.1875"/>
    <n v="3.333333333333333"/>
    <n v="4.4444444444444446"/>
    <n v="5.6666666666666661"/>
    <n v="6.666666666666667"/>
    <n v="7.5"/>
    <n v="7.9166666666666661"/>
    <n v="8.3333333333333321"/>
  </r>
  <r>
    <n v="40"/>
    <n v="32"/>
    <n v="32"/>
    <n v="16"/>
    <n v="16"/>
    <n v="8"/>
    <n v="8"/>
    <n v="8"/>
    <n v="3.2"/>
    <n v="1.6"/>
    <n v="1.6"/>
    <n v="1.6"/>
    <n v="32"/>
    <n v="24"/>
    <n v="24"/>
    <n v="24"/>
    <n v="24"/>
    <n v="16"/>
    <n v="16"/>
    <n v="16"/>
    <n v="12.8"/>
    <n v="12.8"/>
    <n v="12.8"/>
    <n v="9.6"/>
    <n v="-4.666666666666667"/>
    <n v="-2.3272727272727276"/>
    <n v="-0.32000000000000028"/>
    <n v="2.1333333333333337"/>
    <n v="5.0000000000000009"/>
    <n v="8.0000000000000018"/>
    <n v="10.66666666666667"/>
    <n v="14.400000000000002"/>
    <n v="18"/>
    <n v="22.933333333333334"/>
    <n v="24.799999999999997"/>
    <n v="30.4"/>
  </r>
  <r>
    <n v="7"/>
    <n v="6"/>
    <n v="5"/>
    <n v="4"/>
    <n v="0"/>
    <n v="0"/>
    <n v="0"/>
    <n v="0"/>
    <n v="0"/>
    <n v="0"/>
    <n v="0"/>
    <n v="0"/>
    <n v="5"/>
    <n v="4"/>
    <n v="3"/>
    <n v="3"/>
    <n v="3"/>
    <n v="3"/>
    <n v="3"/>
    <n v="3"/>
    <n v="3"/>
    <n v="3"/>
    <n v="2"/>
    <n v="0"/>
    <n v="-1.0833333333333333"/>
    <n v="-0.72727272727272729"/>
    <n v="-0.4"/>
    <n v="-0.1111111111111111"/>
    <n v="0.25"/>
    <n v="0.7142857142857143"/>
    <n v="1.3333333333333333"/>
    <n v="2.2000000000000002"/>
    <n v="3.5"/>
    <n v="4.333333333333333"/>
    <n v="5.5"/>
    <n v="7"/>
  </r>
  <r>
    <n v="1"/>
    <n v="1"/>
    <n v="1"/>
    <n v="1"/>
    <n v="1"/>
    <n v="1"/>
    <n v="1"/>
    <n v="0"/>
    <n v="0"/>
    <n v="0"/>
    <n v="0"/>
    <n v="0"/>
    <n v="4"/>
    <n v="4"/>
    <n v="3"/>
    <n v="3"/>
    <n v="3"/>
    <n v="2"/>
    <n v="2"/>
    <n v="2"/>
    <n v="2"/>
    <n v="1"/>
    <n v="1"/>
    <n v="1"/>
    <n v="-1.75"/>
    <n v="-1.5454545454545454"/>
    <n v="-1.3"/>
    <n v="-1.1111111111111112"/>
    <n v="-0.875"/>
    <n v="-0.5714285714285714"/>
    <n v="-0.5"/>
    <n v="-0.4"/>
    <n v="-0.25"/>
    <n v="0"/>
    <n v="0"/>
    <n v="0"/>
  </r>
  <r>
    <n v="3"/>
    <n v="2"/>
    <n v="2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-0.16666666666666666"/>
    <n v="-9.0909090909090912E-2"/>
    <n v="0"/>
    <n v="0.1111111111111111"/>
    <n v="0.25"/>
    <n v="0.42857142857142855"/>
    <n v="0.66666666666666663"/>
    <n v="0.8"/>
    <n v="1"/>
    <n v="1.3333333333333333"/>
    <n v="1.5"/>
    <n v="2"/>
  </r>
  <r>
    <n v="6"/>
    <n v="6"/>
    <n v="6"/>
    <n v="5"/>
    <n v="4"/>
    <n v="3"/>
    <n v="2"/>
    <n v="2"/>
    <n v="2"/>
    <n v="2"/>
    <n v="1"/>
    <n v="0"/>
    <n v="3"/>
    <n v="3"/>
    <n v="3"/>
    <n v="3"/>
    <n v="3"/>
    <n v="2"/>
    <n v="2"/>
    <n v="2"/>
    <n v="2"/>
    <n v="1"/>
    <n v="1"/>
    <n v="1"/>
    <n v="1.0833333333333333"/>
    <n v="1.4545454545454546"/>
    <n v="1.8"/>
    <n v="2.1111111111111112"/>
    <n v="2.5"/>
    <n v="3"/>
    <n v="3.5"/>
    <n v="4"/>
    <n v="4.5"/>
    <n v="5"/>
    <n v="5"/>
    <n v="5"/>
  </r>
  <r>
    <n v="1.3333333333333333"/>
    <n v="1.3333333333333333"/>
    <n v="1.3333333333333333"/>
    <n v="1.3333333333333333"/>
    <n v="1.3333333333333333"/>
    <n v="1.3333333333333333"/>
    <n v="1.3333333333333333"/>
    <n v="1.3333333333333333"/>
    <n v="0"/>
    <n v="0"/>
    <n v="0"/>
    <n v="0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-0.44444444444444442"/>
    <n v="-0.36363636363636365"/>
    <n v="-0.26666666666666666"/>
    <n v="-0.14814814814814814"/>
    <n v="0"/>
    <n v="0"/>
    <n v="0"/>
    <n v="0"/>
    <n v="0"/>
    <n v="0"/>
    <n v="0"/>
    <n v="0"/>
  </r>
  <r>
    <n v="5.5555555555555554"/>
    <n v="4.4444444444444446"/>
    <n v="3.333333333333333"/>
    <n v="2.2222222222222223"/>
    <n v="2.2222222222222223"/>
    <n v="2.2222222222222223"/>
    <n v="2.2222222222222223"/>
    <n v="2.2222222222222223"/>
    <n v="2.2222222222222223"/>
    <n v="1.1111111111111112"/>
    <n v="1.1111111111111112"/>
    <n v="1.1111111111111112"/>
    <n v="13.333333333333332"/>
    <n v="12.222222222222221"/>
    <n v="11.111111111111111"/>
    <n v="11.111111111111111"/>
    <n v="8.8888888888888893"/>
    <n v="8.8888888888888893"/>
    <n v="8.8888888888888893"/>
    <n v="7.7777777777777777"/>
    <n v="7.7777777777777777"/>
    <n v="6.6666666666666661"/>
    <n v="6.6666666666666661"/>
    <n v="5.5555555555555554"/>
    <n v="-6.5740740740740735"/>
    <n v="-6.0606060606060614"/>
    <n v="-5.5555555555555554"/>
    <n v="-5.0617283950617287"/>
    <n v="-4.5833333333333339"/>
    <n v="-4.2857142857142856"/>
    <n v="-3.888888888888888"/>
    <n v="-3.333333333333333"/>
    <n v="-2.7777777777777777"/>
    <n v="-1.8518518518518514"/>
    <n v="-1.1111111111111107"/>
    <n v="0"/>
  </r>
  <r>
    <n v="18.18181818181818"/>
    <n v="9.0909090909090899"/>
    <n v="5.4545454545454541"/>
    <n v="4.545454545454545"/>
    <n v="4.545454545454545"/>
    <n v="4.545454545454545"/>
    <n v="1.8181818181818181"/>
    <n v="0.90909090909090906"/>
    <n v="0.90909090909090906"/>
    <n v="0.90909090909090906"/>
    <n v="0"/>
    <n v="0"/>
    <n v="13.636363636363635"/>
    <n v="13.636363636363635"/>
    <n v="13.636363636363635"/>
    <n v="13.636363636363635"/>
    <n v="13.636363636363635"/>
    <n v="10.909090909090908"/>
    <n v="10.909090909090908"/>
    <n v="9.0909090909090899"/>
    <n v="9.0909090909090899"/>
    <n v="9.0909090909090899"/>
    <n v="7.2727272727272725"/>
    <n v="5.4545454545454541"/>
    <n v="-6.5909090909090899"/>
    <n v="-5.9504132231404947"/>
    <n v="-5.1818181818181817"/>
    <n v="-4.3434343434343434"/>
    <n v="-3.295454545454545"/>
    <n v="-1.948051948051948"/>
    <n v="-0.75757575757575768"/>
    <n v="0.36363636363636348"/>
    <n v="1.5909090909090906"/>
    <n v="3.6363636363636354"/>
    <n v="7.2727272727272716"/>
    <n v="12.727272727272727"/>
  </r>
  <r>
    <n v="16"/>
    <n v="12"/>
    <n v="10"/>
    <n v="8"/>
    <n v="0"/>
    <n v="0"/>
    <n v="0"/>
    <n v="0"/>
    <n v="0"/>
    <n v="0"/>
    <n v="0"/>
    <n v="0"/>
    <n v="30"/>
    <n v="24"/>
    <n v="20"/>
    <n v="16"/>
    <n v="16"/>
    <n v="14"/>
    <n v="12"/>
    <n v="12"/>
    <n v="0"/>
    <n v="0"/>
    <n v="0"/>
    <n v="0"/>
    <n v="-8.1666666666666661"/>
    <n v="-6.1818181818181817"/>
    <n v="-4.4000000000000004"/>
    <n v="-2.6666666666666665"/>
    <n v="-1"/>
    <n v="1.1428571428571428"/>
    <n v="3.6666666666666665"/>
    <n v="6.8"/>
    <n v="11.5"/>
    <n v="12.666666666666666"/>
    <n v="14"/>
    <n v="16"/>
  </r>
  <r>
    <n v="6.666666666666667"/>
    <n v="6.666666666666667"/>
    <n v="5.333333333333333"/>
    <n v="5.333333333333333"/>
    <n v="2.6666666666666665"/>
    <n v="1.3333333333333333"/>
    <n v="0.66666666666666663"/>
    <n v="0.66666666666666663"/>
    <n v="0.66666666666666663"/>
    <n v="0.66666666666666663"/>
    <n v="0.66666666666666663"/>
    <n v="0.66666666666666663"/>
    <n v="6.666666666666667"/>
    <n v="6.666666666666667"/>
    <n v="5.333333333333333"/>
    <n v="5.333333333333333"/>
    <n v="4"/>
    <n v="2.6666666666666665"/>
    <n v="1.3333333333333333"/>
    <n v="1.3333333333333333"/>
    <n v="1.3333333333333333"/>
    <n v="1.3333333333333333"/>
    <n v="1.3333333333333333"/>
    <n v="0.66666666666666663"/>
    <n v="-0.50000000000000011"/>
    <n v="6.0557619525008534E-17"/>
    <n v="0.60000000000000009"/>
    <n v="1.1851851851851856"/>
    <n v="1.9166666666666667"/>
    <n v="2.666666666666667"/>
    <n v="3.4444444444444446"/>
    <n v="4.1333333333333337"/>
    <n v="4.8333333333333339"/>
    <n v="5.1111111111111116"/>
    <n v="5.666666666666667"/>
    <n v="6"/>
  </r>
  <r>
    <n v="30"/>
    <n v="22.5"/>
    <n v="10.5"/>
    <n v="6"/>
    <n v="6"/>
    <n v="4.5"/>
    <n v="3"/>
    <n v="1.5"/>
    <n v="1.5"/>
    <n v="1.5"/>
    <n v="1.5"/>
    <n v="1.5"/>
    <n v="30"/>
    <n v="30"/>
    <n v="30"/>
    <n v="22.5"/>
    <n v="22.5"/>
    <n v="22.5"/>
    <n v="15"/>
    <n v="15"/>
    <n v="12"/>
    <n v="12"/>
    <n v="7.5"/>
    <n v="7.5"/>
    <n v="-11.375"/>
    <n v="-9.8181818181818183"/>
    <n v="-7.95"/>
    <n v="-5.666666666666667"/>
    <n v="-3.75"/>
    <n v="-1.2857142857142858"/>
    <n v="1.75"/>
    <n v="4.2"/>
    <n v="7.5"/>
    <n v="12"/>
    <n v="18.75"/>
    <n v="22.5"/>
  </r>
  <r>
    <n v="0.5714285714285714"/>
    <n v="0.5714285714285714"/>
    <n v="0.5714285714285714"/>
    <n v="0.2857142857142857"/>
    <n v="0.2857142857142857"/>
    <n v="0.2857142857142857"/>
    <n v="0.2857142857142857"/>
    <n v="0"/>
    <n v="0"/>
    <n v="0"/>
    <n v="0"/>
    <n v="0"/>
    <n v="2.2857142857142856"/>
    <n v="2.2857142857142856"/>
    <n v="2.2857142857142856"/>
    <n v="2"/>
    <n v="2"/>
    <n v="1.7142857142857142"/>
    <n v="1.4285714285714286"/>
    <n v="1.1428571428571428"/>
    <n v="0.8571428571428571"/>
    <n v="0"/>
    <n v="0"/>
    <n v="0"/>
    <n v="-1.0952380952380951"/>
    <n v="-0.98701298701298701"/>
    <n v="-0.8571428571428571"/>
    <n v="-0.69841269841269826"/>
    <n v="-0.5357142857142857"/>
    <n v="-0.32653061224489793"/>
    <n v="-0.14285714285714293"/>
    <n v="5.7142857142857141E-2"/>
    <n v="0.2857142857142857"/>
    <n v="0.5714285714285714"/>
    <n v="0.5714285714285714"/>
    <n v="0.5714285714285714"/>
  </r>
  <r>
    <n v="2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0"/>
    <n v="0"/>
    <n v="0"/>
    <n v="0"/>
    <n v="8.3333333333333329E-2"/>
    <n v="0.18181818181818182"/>
    <n v="0.3"/>
    <n v="0.44444444444444442"/>
    <n v="0.625"/>
    <n v="0.7142857142857143"/>
    <n v="0.83333333333333337"/>
    <n v="1"/>
    <n v="1.25"/>
    <n v="1.3333333333333333"/>
    <n v="1.5"/>
    <n v="2"/>
  </r>
  <r>
    <n v="1.3333333333333333"/>
    <n v="1.3333333333333333"/>
    <n v="1.3333333333333333"/>
    <n v="1.3333333333333333"/>
    <n v="1.3333333333333333"/>
    <n v="1.3333333333333333"/>
    <n v="1.3333333333333333"/>
    <n v="0.66666666666666663"/>
    <n v="0.66666666666666663"/>
    <n v="0"/>
    <n v="0"/>
    <n v="0"/>
    <n v="3.3333333333333335"/>
    <n v="3.3333333333333335"/>
    <n v="3.3333333333333335"/>
    <n v="3.3333333333333335"/>
    <n v="3.3333333333333335"/>
    <n v="3.3333333333333335"/>
    <n v="3.3333333333333335"/>
    <n v="1.3333333333333333"/>
    <n v="1.3333333333333333"/>
    <n v="0"/>
    <n v="0"/>
    <n v="0"/>
    <n v="-1.2777777777777777"/>
    <n v="-1.0909090909090908"/>
    <n v="-0.86666666666666681"/>
    <n v="-0.59259259259259256"/>
    <n v="-0.33333333333333343"/>
    <n v="-6.3441315692866085E-17"/>
    <n v="0.33333333333333331"/>
    <n v="0.8"/>
    <n v="1"/>
    <n v="1.3333333333333333"/>
    <n v="1.3333333333333333"/>
    <n v="1.3333333333333333"/>
  </r>
  <r>
    <n v="9"/>
    <n v="7.5"/>
    <n v="7.5"/>
    <n v="7.5"/>
    <n v="7.5"/>
    <n v="7.5"/>
    <n v="7.5"/>
    <n v="6"/>
    <n v="0"/>
    <n v="0"/>
    <n v="0"/>
    <n v="0"/>
    <n v="9"/>
    <n v="7.5"/>
    <n v="7.5"/>
    <n v="7.5"/>
    <n v="7.5"/>
    <n v="7.5"/>
    <n v="7.5"/>
    <n v="6"/>
    <n v="0"/>
    <n v="0"/>
    <n v="0"/>
    <n v="0"/>
    <n v="0"/>
    <n v="0.81818181818181823"/>
    <n v="1.65"/>
    <n v="2.6666666666666665"/>
    <n v="3.9375"/>
    <n v="4.7142857142857144"/>
    <n v="5.5"/>
    <n v="6.6"/>
    <n v="7.875"/>
    <n v="8"/>
    <n v="8.25"/>
    <n v="9"/>
  </r>
  <r>
    <n v="0"/>
    <n v="0"/>
    <n v="0"/>
    <n v="0"/>
    <n v="0"/>
    <n v="0"/>
    <n v="0"/>
    <n v="0"/>
    <n v="0"/>
    <n v="0"/>
    <n v="0"/>
    <n v="0"/>
    <n v="8"/>
    <n v="8"/>
    <n v="8"/>
    <n v="6"/>
    <n v="6"/>
    <n v="4"/>
    <n v="4"/>
    <n v="4"/>
    <n v="0"/>
    <n v="0"/>
    <n v="0"/>
    <n v="0"/>
    <n v="-4"/>
    <n v="-3.6363636363636362"/>
    <n v="-3.2"/>
    <n v="-2.6666666666666665"/>
    <n v="-2.25"/>
    <n v="-1.7142857142857142"/>
    <n v="-1.3333333333333333"/>
    <n v="-0.8"/>
    <n v="0"/>
    <n v="0"/>
    <n v="0"/>
    <n v="0"/>
  </r>
  <r>
    <n v="5.882352941176471"/>
    <n v="5.2941176470588234"/>
    <n v="4.7058823529411766"/>
    <n v="4.1176470588235299"/>
    <n v="3.5294117647058822"/>
    <n v="2.9411764705882355"/>
    <n v="2.3529411764705883"/>
    <n v="1.7647058823529411"/>
    <n v="1.1764705882352942"/>
    <n v="1.1764705882352942"/>
    <n v="0.58823529411764708"/>
    <n v="0"/>
    <n v="11.764705882352942"/>
    <n v="11.764705882352942"/>
    <n v="11.764705882352942"/>
    <n v="10.588235294117647"/>
    <n v="10.588235294117647"/>
    <n v="10"/>
    <n v="9.4117647058823533"/>
    <n v="8.8235294117647065"/>
    <n v="8.2352941176470598"/>
    <n v="7.6470588235294121"/>
    <n v="7.0588235294117645"/>
    <n v="6.4705882352941178"/>
    <n v="-6.715686274509804"/>
    <n v="-6.2566844919786089"/>
    <n v="-5.7647058823529411"/>
    <n v="-5.2287581699346415"/>
    <n v="-4.7058823529411766"/>
    <n v="-4.117647058823529"/>
    <n v="-3.5294117647058827"/>
    <n v="-2.9411764705882355"/>
    <n v="-2.3529411764705883"/>
    <n v="-1.7647058823529411"/>
    <n v="-1.1764705882352939"/>
    <n v="-0.58823529411764675"/>
  </r>
  <r>
    <n v="6"/>
    <n v="6"/>
    <n v="6"/>
    <n v="3"/>
    <n v="3"/>
    <n v="3"/>
    <n v="1.2"/>
    <n v="1.2"/>
    <n v="1.2"/>
    <n v="0.6"/>
    <n v="0.6"/>
    <n v="0.6"/>
    <n v="6"/>
    <n v="6"/>
    <n v="6"/>
    <n v="6"/>
    <n v="6"/>
    <n v="6"/>
    <n v="4.8"/>
    <n v="4.8"/>
    <n v="4.8"/>
    <n v="3"/>
    <n v="3"/>
    <n v="1.2"/>
    <n v="-2.0999999999999996"/>
    <n v="-1.7999999999999998"/>
    <n v="-1.44"/>
    <n v="-1"/>
    <n v="-0.52499999999999991"/>
    <n v="8.5714285714285784E-2"/>
    <n v="0.9"/>
    <n v="1.44"/>
    <n v="2.25"/>
    <n v="3.6"/>
    <n v="3.9"/>
    <n v="4.8"/>
  </r>
  <r>
    <n v="7.1999999999999993"/>
    <n v="6"/>
    <n v="4.8"/>
    <n v="3.5999999999999996"/>
    <n v="2.4"/>
    <n v="1.2"/>
    <n v="1.2"/>
    <n v="1.2"/>
    <n v="0"/>
    <n v="0"/>
    <n v="0"/>
    <n v="0"/>
    <n v="7.1999999999999993"/>
    <n v="6"/>
    <n v="4.8"/>
    <n v="3.5999999999999996"/>
    <n v="3.5999999999999996"/>
    <n v="3"/>
    <n v="3"/>
    <n v="2.4"/>
    <n v="2.4"/>
    <n v="2.4"/>
    <n v="1.2"/>
    <n v="0.6"/>
    <n v="-1.05"/>
    <n v="-0.49090909090909096"/>
    <n v="5.9999999999999956E-2"/>
    <n v="0.59999999999999987"/>
    <n v="1.1249999999999998"/>
    <n v="1.6285714285714283"/>
    <n v="2.1999999999999997"/>
    <n v="3"/>
    <n v="3.7499999999999996"/>
    <n v="4.5999999999999988"/>
    <n v="5.6999999999999993"/>
    <n v="6.6"/>
  </r>
  <r>
    <n v="2.25"/>
    <n v="2.25"/>
    <n v="2.25"/>
    <n v="2.25"/>
    <n v="2.25"/>
    <n v="2.25"/>
    <n v="2.25"/>
    <n v="1.875"/>
    <n v="1.875"/>
    <n v="1.5"/>
    <n v="1.5"/>
    <n v="1.5"/>
    <n v="1.125"/>
    <n v="1.125"/>
    <n v="1.125"/>
    <n v="1.125"/>
    <n v="1.125"/>
    <n v="1.125"/>
    <n v="1.125"/>
    <n v="1.125"/>
    <n v="1.125"/>
    <n v="1.125"/>
    <n v="1.125"/>
    <n v="1.125"/>
    <n v="0.875"/>
    <n v="0.92045454545454541"/>
    <n v="0.97499999999999998"/>
    <n v="1.0416666666666667"/>
    <n v="1.078125"/>
    <n v="1.125"/>
    <n v="1.125"/>
    <n v="1.125"/>
    <n v="1.125"/>
    <n v="1.125"/>
    <n v="1.125"/>
    <n v="1.125"/>
  </r>
  <r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</r>
  <r>
    <n v="3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0"/>
    <n v="0.18181818181818182"/>
    <n v="0.2"/>
    <n v="0.22222222222222221"/>
    <n v="0.25"/>
    <n v="0.2857142857142857"/>
    <n v="0.33333333333333331"/>
    <n v="0.4"/>
    <n v="0.5"/>
    <n v="0.66666666666666663"/>
    <n v="1"/>
    <n v="2"/>
  </r>
  <r>
    <n v="0"/>
    <n v="0"/>
    <n v="0"/>
    <n v="0"/>
    <n v="0"/>
    <n v="0"/>
    <n v="0"/>
    <n v="0"/>
    <n v="0"/>
    <n v="0"/>
    <n v="0"/>
    <n v="0"/>
    <n v="4.2"/>
    <n v="4.2"/>
    <n v="4.2"/>
    <n v="3.5999999999999996"/>
    <n v="3.5999999999999996"/>
    <n v="3.5999999999999996"/>
    <n v="3.5999999999999996"/>
    <n v="3.5999999999999996"/>
    <n v="2.4"/>
    <n v="2.4"/>
    <n v="2.4"/>
    <n v="2.4"/>
    <n v="-3.35"/>
    <n v="-3.272727272727272"/>
    <n v="-3.1799999999999988"/>
    <n v="-3.066666666666666"/>
    <n v="-2.9999999999999991"/>
    <n v="-2.9142857142857141"/>
    <n v="-2.8000000000000003"/>
    <n v="-2.64"/>
    <n v="-2.4"/>
    <n v="-2.4"/>
    <n v="-2.4"/>
    <n v="-2.4"/>
  </r>
  <r>
    <n v="10"/>
    <n v="10"/>
    <n v="10"/>
    <n v="10"/>
    <n v="10"/>
    <n v="10"/>
    <n v="10"/>
    <n v="5"/>
    <n v="5"/>
    <n v="5"/>
    <n v="3"/>
    <n v="0"/>
    <n v="10"/>
    <n v="10"/>
    <n v="10"/>
    <n v="10"/>
    <n v="10"/>
    <n v="10"/>
    <n v="10"/>
    <n v="5"/>
    <n v="5"/>
    <n v="5"/>
    <n v="3"/>
    <n v="2"/>
    <n v="-0.16666666666666666"/>
    <n v="0.72727272727272729"/>
    <n v="1.5"/>
    <n v="2.2222222222222223"/>
    <n v="3.125"/>
    <n v="4.2857142857142856"/>
    <n v="5"/>
    <n v="6"/>
    <n v="6.25"/>
    <n v="6.666666666666667"/>
    <n v="7.5"/>
    <n v="8"/>
  </r>
  <r>
    <n v="13.043478260869566"/>
    <n v="10.869565217391305"/>
    <n v="8.6956521739130448"/>
    <n v="4.3478260869565224"/>
    <n v="2.1739130434782612"/>
    <n v="1.7391304347826089"/>
    <n v="0.86956521739130443"/>
    <n v="0.86956521739130443"/>
    <n v="0.43478260869565222"/>
    <n v="0"/>
    <n v="0"/>
    <n v="0"/>
    <n v="10.869565217391305"/>
    <n v="10.869565217391305"/>
    <n v="10.869565217391305"/>
    <n v="6.5217391304347831"/>
    <n v="4.3478260869565224"/>
    <n v="4.3478260869565224"/>
    <n v="4.3478260869565224"/>
    <n v="4.3478260869565224"/>
    <n v="4.3478260869565224"/>
    <n v="2.1739130434782612"/>
    <n v="2.1739130434782612"/>
    <n v="0.86956521739130443"/>
    <n v="-1.9202898550724641"/>
    <n v="-1.1067193675889329"/>
    <n v="-0.13043478260869587"/>
    <n v="1.0628019323671498"/>
    <n v="1.9565217391304346"/>
    <n v="2.7329192546583849"/>
    <n v="3.7681159420289858"/>
    <n v="5.0434782608695654"/>
    <n v="6.8478260869565215"/>
    <n v="9.1304347826086953"/>
    <n v="10.434782608695652"/>
    <n v="12.173913043478262"/>
  </r>
  <r>
    <n v="16"/>
    <n v="16"/>
    <n v="14.4"/>
    <n v="12.8"/>
    <n v="11.2"/>
    <n v="4.8"/>
    <n v="3.2"/>
    <n v="3.2"/>
    <n v="0"/>
    <n v="0"/>
    <n v="0"/>
    <n v="0"/>
    <n v="16"/>
    <n v="16"/>
    <n v="14.4"/>
    <n v="12.8"/>
    <n v="11.2"/>
    <n v="6.4"/>
    <n v="4.8"/>
    <n v="3.2"/>
    <n v="1.6"/>
    <n v="1.6"/>
    <n v="1.6"/>
    <n v="1.6"/>
    <n v="-0.79999999999999993"/>
    <n v="0.5818181818181819"/>
    <n v="2.2399999999999998"/>
    <n v="4.0888888888888895"/>
    <n v="6.2000000000000011"/>
    <n v="8.2285714285714295"/>
    <n v="10.133333333333335"/>
    <n v="12.16"/>
    <n v="13.200000000000001"/>
    <n v="13.866666666666667"/>
    <n v="14.4"/>
    <n v="14.4"/>
  </r>
  <r>
    <n v="12"/>
    <n v="10.5"/>
    <n v="9"/>
    <n v="7.5"/>
    <n v="7.5"/>
    <n v="6"/>
    <n v="4.5"/>
    <n v="1.5"/>
    <n v="0"/>
    <n v="0"/>
    <n v="0"/>
    <n v="0"/>
    <n v="15"/>
    <n v="15"/>
    <n v="12"/>
    <n v="7.5"/>
    <n v="7.5"/>
    <n v="7.5"/>
    <n v="3"/>
    <n v="3"/>
    <n v="1.5"/>
    <n v="0"/>
    <n v="0"/>
    <n v="0"/>
    <n v="-1.125"/>
    <n v="0.13636363636363635"/>
    <n v="1.65"/>
    <n v="3.1666666666666665"/>
    <n v="4.5"/>
    <n v="6"/>
    <n v="7.5"/>
    <n v="8.4"/>
    <n v="9.375"/>
    <n v="10.5"/>
    <n v="11.25"/>
    <n v="12"/>
  </r>
  <r>
    <n v="3.3333333333333335"/>
    <n v="3.3333333333333335"/>
    <n v="3.3333333333333335"/>
    <n v="3.3333333333333335"/>
    <n v="3.3333333333333335"/>
    <n v="3.3333333333333335"/>
    <n v="3.3333333333333335"/>
    <n v="3.3333333333333335"/>
    <n v="1.6666666666666667"/>
    <n v="0"/>
    <n v="0"/>
    <n v="0"/>
    <n v="6.666666666666667"/>
    <n v="3.3333333333333335"/>
    <n v="3.3333333333333335"/>
    <n v="3.3333333333333335"/>
    <n v="3.3333333333333335"/>
    <n v="3.3333333333333335"/>
    <n v="3.3333333333333335"/>
    <n v="3.3333333333333335"/>
    <n v="1.6666666666666667"/>
    <n v="0"/>
    <n v="0"/>
    <n v="0"/>
    <n v="-0.27777777777777779"/>
    <n v="0.30303030303030304"/>
    <n v="0.66666666666666674"/>
    <n v="1.1111111111111112"/>
    <n v="1.4583333333333335"/>
    <n v="1.6666666666666667"/>
    <n v="1.9444444444444446"/>
    <n v="2.3333333333333335"/>
    <n v="2.916666666666667"/>
    <n v="3.3333333333333335"/>
    <n v="3.3333333333333335"/>
    <n v="3.3333333333333335"/>
  </r>
  <r>
    <n v="24.705882352941178"/>
    <n v="21.411764705882355"/>
    <n v="16.47058823529412"/>
    <n v="16.47058823529412"/>
    <n v="8.2352941176470598"/>
    <n v="3.2941176470588238"/>
    <n v="3.2941176470588238"/>
    <n v="3.2941176470588238"/>
    <n v="1.6470588235294119"/>
    <n v="0"/>
    <n v="0"/>
    <n v="1.6470588235294119"/>
    <n v="24.705882352941178"/>
    <n v="21.411764705882355"/>
    <n v="16.47058823529412"/>
    <n v="16.47058823529412"/>
    <n v="16.47058823529412"/>
    <n v="16.47058823529412"/>
    <n v="16.47058823529412"/>
    <n v="14.823529411764707"/>
    <n v="8.2352941176470598"/>
    <n v="8.2352941176470598"/>
    <n v="6.5882352941176476"/>
    <n v="3.2941176470588238"/>
    <n v="-5.7647058823529411"/>
    <n v="-4.192513368983958"/>
    <n v="-2.4705882352941178"/>
    <n v="-0.91503267973856217"/>
    <n v="0.82352941176470584"/>
    <n v="2.8235294117647065"/>
    <n v="5.4901960784313735"/>
    <n v="9.2235294117647069"/>
    <n v="13.176470588235295"/>
    <n v="14.823529411764705"/>
    <n v="18.117647058823529"/>
    <n v="21.411764705882355"/>
  </r>
  <r>
    <n v="2"/>
    <n v="1.3333333333333333"/>
    <n v="0.66666666666666663"/>
    <n v="0.66666666666666663"/>
    <n v="0.66666666666666663"/>
    <n v="0.66666666666666663"/>
    <n v="0.66666666666666663"/>
    <n v="0.66666666666666663"/>
    <n v="0"/>
    <n v="0"/>
    <n v="0"/>
    <n v="0"/>
    <n v="10"/>
    <n v="6.666666666666667"/>
    <n v="6.666666666666667"/>
    <n v="6.666666666666667"/>
    <n v="6.666666666666667"/>
    <n v="5.333333333333333"/>
    <n v="5.333333333333333"/>
    <n v="5.333333333333333"/>
    <n v="4"/>
    <n v="4"/>
    <n v="3.3333333333333335"/>
    <n v="3.3333333333333335"/>
    <n v="-5"/>
    <n v="-4.5454545454545459"/>
    <n v="-4.3333333333333339"/>
    <n v="-4.0740740740740735"/>
    <n v="-3.75"/>
    <n v="-3.4285714285714293"/>
    <n v="-3.2222222222222228"/>
    <n v="-2.9333333333333336"/>
    <n v="-2.5"/>
    <n v="-2.2222222222222223"/>
    <n v="-1.6666666666666667"/>
    <n v="-1.3333333333333335"/>
  </r>
  <r>
    <n v="4.545454545454545"/>
    <n v="0.90909090909090906"/>
    <n v="0.90909090909090906"/>
    <n v="0.90909090909090906"/>
    <n v="0.90909090909090906"/>
    <n v="0.90909090909090906"/>
    <n v="0.90909090909090906"/>
    <n v="0.90909090909090906"/>
    <n v="0"/>
    <n v="0"/>
    <n v="0"/>
    <n v="0"/>
    <n v="13.636363636363635"/>
    <n v="10.909090909090908"/>
    <n v="9.0909090909090899"/>
    <n v="7.2727272727272725"/>
    <n v="7.2727272727272725"/>
    <n v="6.3636363636363633"/>
    <n v="6.3636363636363633"/>
    <n v="4.545454545454545"/>
    <n v="4.545454545454545"/>
    <n v="4.545454545454545"/>
    <n v="4.545454545454545"/>
    <n v="4.545454545454545"/>
    <n v="-6.0606060606060597"/>
    <n v="-5.3719008264462804"/>
    <n v="-4.8181818181818183"/>
    <n v="-4.3434343434343425"/>
    <n v="-3.9772727272727275"/>
    <n v="-3.6363636363636362"/>
    <n v="-3.3333333333333335"/>
    <n v="-2.9090909090909087"/>
    <n v="-2.7272727272727266"/>
    <n v="-2.4242424242424239"/>
    <n v="-1.8181818181818179"/>
    <n v="0"/>
  </r>
  <r>
    <n v="10"/>
    <n v="8"/>
    <n v="6"/>
    <n v="4"/>
    <n v="4"/>
    <n v="4"/>
    <n v="2"/>
    <n v="2"/>
    <n v="0"/>
    <n v="0"/>
    <n v="0"/>
    <n v="0"/>
    <n v="10"/>
    <n v="8"/>
    <n v="6"/>
    <n v="6"/>
    <n v="6"/>
    <n v="6"/>
    <n v="4"/>
    <n v="4"/>
    <n v="4"/>
    <n v="4"/>
    <n v="4"/>
    <n v="4"/>
    <n v="-2.1666666666666665"/>
    <n v="-1.4545454545454546"/>
    <n v="-0.8"/>
    <n v="-0.22222222222222221"/>
    <n v="0.5"/>
    <n v="1.1428571428571428"/>
    <n v="2"/>
    <n v="2.4"/>
    <n v="3"/>
    <n v="4"/>
    <n v="5"/>
    <n v="6"/>
  </r>
  <r>
    <n v="15.157894736842106"/>
    <n v="7.5789473684210531"/>
    <n v="5.052631578947369"/>
    <n v="2.5263157894736845"/>
    <n v="2.5263157894736845"/>
    <n v="2.5263157894736845"/>
    <n v="2.5263157894736845"/>
    <n v="2.5263157894736845"/>
    <n v="2.5263157894736845"/>
    <n v="2.5263157894736845"/>
    <n v="2.5263157894736845"/>
    <n v="2.5263157894736845"/>
    <n v="15.157894736842106"/>
    <n v="12.631578947368421"/>
    <n v="12.631578947368421"/>
    <n v="12.631578947368421"/>
    <n v="12.631578947368421"/>
    <n v="12.631578947368421"/>
    <n v="11.368421052631579"/>
    <n v="10.105263157894738"/>
    <n v="8.8421052631578956"/>
    <n v="7.5789473684210531"/>
    <n v="6.3157894736842106"/>
    <n v="2.5263157894736845"/>
    <n v="-6.2105263157894726"/>
    <n v="-5.6267942583732058"/>
    <n v="-5.1789473684210527"/>
    <n v="-4.6315789473684212"/>
    <n v="-3.9473684210526319"/>
    <n v="-3.0676691729323307"/>
    <n v="-1.8947368421052631"/>
    <n v="-0.50526315789473686"/>
    <n v="1.2631578947368423"/>
    <n v="3.789473684210527"/>
    <n v="6.9473684210526319"/>
    <n v="12.631578947368421"/>
  </r>
  <r>
    <n v="0"/>
    <n v="0"/>
    <n v="0"/>
    <n v="0"/>
    <n v="0"/>
    <n v="0"/>
    <n v="0"/>
    <n v="0"/>
    <n v="0"/>
    <n v="0"/>
    <n v="0"/>
    <n v="0"/>
    <n v="4"/>
    <n v="3"/>
    <n v="3"/>
    <n v="3"/>
    <n v="3"/>
    <n v="2"/>
    <n v="2"/>
    <n v="2"/>
    <n v="2"/>
    <n v="1"/>
    <n v="1"/>
    <n v="1"/>
    <n v="-2.25"/>
    <n v="-2.0909090909090908"/>
    <n v="-2"/>
    <n v="-1.8888888888888888"/>
    <n v="-1.75"/>
    <n v="-1.5714285714285714"/>
    <n v="-1.5"/>
    <n v="-1.4"/>
    <n v="-1.25"/>
    <n v="-1"/>
    <n v="-1"/>
    <n v="-1"/>
  </r>
  <r>
    <n v="11.111111111111111"/>
    <n v="11.111111111111111"/>
    <n v="11.111111111111111"/>
    <n v="11.111111111111111"/>
    <n v="5.5555555555555554"/>
    <n v="2.7777777777777777"/>
    <n v="1.1111111111111112"/>
    <n v="0.55555555555555558"/>
    <n v="0.55555555555555558"/>
    <n v="0.55555555555555558"/>
    <n v="0.55555555555555558"/>
    <n v="0.55555555555555558"/>
    <n v="5.5555555555555554"/>
    <n v="5.5555555555555554"/>
    <n v="5.5555555555555554"/>
    <n v="5.5555555555555554"/>
    <n v="5.5555555555555554"/>
    <n v="5.5555555555555554"/>
    <n v="5.5555555555555554"/>
    <n v="4.4444444444444446"/>
    <n v="4.4444444444444446"/>
    <n v="3.333333333333333"/>
    <n v="3.333333333333333"/>
    <n v="2.7777777777777777"/>
    <n v="-4.6296296296296502E-2"/>
    <n v="0.40404040404040392"/>
    <n v="0.94444444444444431"/>
    <n v="1.6049382716049381"/>
    <n v="2.4305555555555554"/>
    <n v="3.4920634920634912"/>
    <n v="4.814814814814814"/>
    <n v="6.3333333333333339"/>
    <n v="7.6388888888888884"/>
    <n v="7.9629629629629619"/>
    <n v="8.0555555555555554"/>
    <n v="8.3333333333333321"/>
  </r>
  <r>
    <n v="5.333333333333333"/>
    <n v="4.666666666666667"/>
    <n v="4"/>
    <n v="2"/>
    <n v="1.3333333333333333"/>
    <n v="0.66666666666666663"/>
    <n v="0.66666666666666663"/>
    <n v="0.66666666666666663"/>
    <n v="0.66666666666666663"/>
    <n v="0"/>
    <n v="0"/>
    <n v="0"/>
    <n v="5.333333333333333"/>
    <n v="4.666666666666667"/>
    <n v="4"/>
    <n v="3.3333333333333335"/>
    <n v="2.6666666666666665"/>
    <n v="2.6666666666666665"/>
    <n v="2.6666666666666665"/>
    <n v="2.6666666666666665"/>
    <n v="2"/>
    <n v="2"/>
    <n v="1.3333333333333333"/>
    <n v="0"/>
    <n v="-1.1111111111111114"/>
    <n v="-0.7272727272727274"/>
    <n v="-0.33333333333333337"/>
    <n v="7.4074074074074209E-2"/>
    <n v="0.41666666666666669"/>
    <n v="0.76190476190476186"/>
    <n v="1.2222222222222223"/>
    <n v="1.8666666666666667"/>
    <n v="2.666666666666667"/>
    <n v="3.5555555555555558"/>
    <n v="4.3333333333333339"/>
    <n v="5.333333333333333"/>
  </r>
  <r>
    <n v="3"/>
    <n v="3"/>
    <n v="3"/>
    <n v="3"/>
    <n v="3"/>
    <n v="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.5"/>
    <n v="0.54545454545454541"/>
    <n v="0.6"/>
    <n v="0.66666666666666663"/>
    <n v="0.75"/>
    <n v="0.8571428571428571"/>
    <n v="1"/>
    <n v="1"/>
    <n v="1"/>
    <n v="1"/>
    <n v="1"/>
    <n v="1"/>
  </r>
  <r>
    <n v="28.8"/>
    <n v="25.6"/>
    <n v="16"/>
    <n v="8"/>
    <n v="6.4"/>
    <n v="3.2"/>
    <n v="1.6"/>
    <n v="1.6"/>
    <n v="1.6"/>
    <n v="0"/>
    <n v="0"/>
    <n v="0"/>
    <n v="8"/>
    <n v="8"/>
    <n v="8"/>
    <n v="8"/>
    <n v="8"/>
    <n v="6.4"/>
    <n v="6.4"/>
    <n v="6.4"/>
    <n v="6.4"/>
    <n v="4.8"/>
    <n v="4.8"/>
    <n v="3.2"/>
    <n v="1.1999999999999995"/>
    <n v="2.036363636363637"/>
    <n v="3.0399999999999996"/>
    <n v="4.2666666666666666"/>
    <n v="5.6"/>
    <n v="7.3142857142857149"/>
    <n v="9.3333333333333339"/>
    <n v="11.84"/>
    <n v="14.8"/>
    <n v="19.2"/>
    <n v="23.200000000000003"/>
    <n v="25.6"/>
  </r>
  <r>
    <n v="4.4444444444444446"/>
    <n v="3.5555555555555554"/>
    <n v="2.2222222222222223"/>
    <n v="0.88888888888888884"/>
    <n v="0.88888888888888884"/>
    <n v="0.44444444444444442"/>
    <n v="0.44444444444444442"/>
    <n v="0.44444444444444442"/>
    <n v="0.44444444444444442"/>
    <n v="0.44444444444444442"/>
    <n v="0"/>
    <n v="0"/>
    <n v="2.6666666666666665"/>
    <n v="2.2222222222222223"/>
    <n v="1.7777777777777777"/>
    <n v="1.7777777777777777"/>
    <n v="1.7777777777777777"/>
    <n v="1.7777777777777777"/>
    <n v="1.7777777777777777"/>
    <n v="1.7777777777777777"/>
    <n v="1.3333333333333333"/>
    <n v="1.3333333333333333"/>
    <n v="0.88888888888888884"/>
    <n v="0"/>
    <n v="-0.40740740740740727"/>
    <n v="-0.20202020202020196"/>
    <n v="2.2204460492503132E-17"/>
    <n v="0.14814814814814817"/>
    <n v="0.33333333333333337"/>
    <n v="0.5714285714285714"/>
    <n v="0.88888888888888895"/>
    <n v="1.3333333333333335"/>
    <n v="1.8888888888888893"/>
    <n v="2.6666666666666665"/>
    <n v="3.5555555555555554"/>
    <n v="4.4444444444444446"/>
  </r>
  <r>
    <n v="8"/>
    <n v="8"/>
    <n v="6.4"/>
    <n v="4.8"/>
    <n v="4"/>
    <n v="3.2"/>
    <n v="3.2"/>
    <n v="2.4"/>
    <n v="2.4"/>
    <n v="1.6"/>
    <n v="1.6"/>
    <n v="1.6"/>
    <n v="2.4"/>
    <n v="2.4"/>
    <n v="2.4"/>
    <n v="2.4"/>
    <n v="2.4"/>
    <n v="2.4"/>
    <n v="1.6"/>
    <n v="1.6"/>
    <n v="1.6"/>
    <n v="1.6"/>
    <n v="0.8"/>
    <n v="0.8"/>
    <n v="2.0666666666666669"/>
    <n v="2.3272727272727276"/>
    <n v="2.64"/>
    <n v="3.0222222222222226"/>
    <n v="3.4000000000000004"/>
    <n v="3.8857142857142852"/>
    <n v="4.3999999999999995"/>
    <n v="4.96"/>
    <n v="5.6000000000000005"/>
    <n v="6.4000000000000012"/>
    <n v="7.2"/>
    <n v="7.2"/>
  </r>
  <r>
    <n v="12.5"/>
    <n v="12.5"/>
    <n v="12.5"/>
    <n v="10"/>
    <n v="10"/>
    <n v="7.5"/>
    <n v="5"/>
    <n v="5"/>
    <n v="5"/>
    <n v="2.5"/>
    <n v="0"/>
    <n v="0"/>
    <n v="25"/>
    <n v="25"/>
    <n v="20"/>
    <n v="15"/>
    <n v="12.5"/>
    <n v="7.5"/>
    <n v="7.5"/>
    <n v="5"/>
    <n v="5"/>
    <n v="0"/>
    <n v="0"/>
    <n v="0"/>
    <n v="-3.3333333333333335"/>
    <n v="-1.3636363636363635"/>
    <n v="1"/>
    <n v="3.0555555555555554"/>
    <n v="4.6875"/>
    <n v="6.4285714285714288"/>
    <n v="7.916666666666667"/>
    <n v="9.5"/>
    <n v="10.625"/>
    <n v="12.5"/>
    <n v="12.5"/>
    <n v="12.5"/>
  </r>
  <r>
    <n v="16.666666666666668"/>
    <n v="8.3333333333333339"/>
    <n v="8.3333333333333339"/>
    <n v="4.166666666666667"/>
    <n v="3.3333333333333335"/>
    <n v="1.6666666666666667"/>
    <n v="0.83333333333333337"/>
    <n v="0.83333333333333337"/>
    <n v="0"/>
    <n v="0"/>
    <n v="0"/>
    <n v="0"/>
    <n v="12.5"/>
    <n v="12.5"/>
    <n v="8.3333333333333339"/>
    <n v="8.3333333333333339"/>
    <n v="8.3333333333333339"/>
    <n v="6.666666666666667"/>
    <n v="5.8333333333333339"/>
    <n v="5"/>
    <n v="4.166666666666667"/>
    <n v="4.166666666666667"/>
    <n v="3.3333333333333335"/>
    <n v="3.3333333333333335"/>
    <n v="-3.1944444444444446"/>
    <n v="-2.3484848484848482"/>
    <n v="-1.3333333333333335"/>
    <n v="-0.55555555555555569"/>
    <n v="0.41666666666666674"/>
    <n v="1.5476190476190477"/>
    <n v="2.7777777777777781"/>
    <n v="4.166666666666667"/>
    <n v="5.625"/>
    <n v="7.5"/>
    <n v="9.1666666666666679"/>
    <n v="13.333333333333334"/>
  </r>
  <r>
    <n v="6.666666666666667"/>
    <n v="4.4444444444444446"/>
    <n v="1.1111111111111112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4.4444444444444446"/>
    <n v="2.2222222222222223"/>
    <n v="2.2222222222222223"/>
    <n v="2.2222222222222223"/>
    <n v="2.2222222222222223"/>
    <n v="2.2222222222222223"/>
    <n v="2.2222222222222223"/>
    <n v="1.7777777777777777"/>
    <n v="1.7777777777777777"/>
    <n v="1.3333333333333333"/>
    <n v="1.3333333333333333"/>
    <n v="1.3333333333333333"/>
    <n v="-0.92592592592592571"/>
    <n v="-0.62626262626262619"/>
    <n v="-0.48888888888888893"/>
    <n v="-0.32098765432098764"/>
    <n v="-0.1111111111111111"/>
    <n v="0.15873015873015875"/>
    <n v="0.51851851851851871"/>
    <n v="1.0222222222222226"/>
    <n v="1.6666666666666665"/>
    <n v="2.7407407407407418"/>
    <n v="4.2222222222222232"/>
    <n v="5.3333333333333339"/>
  </r>
  <r>
    <n v="13"/>
    <n v="12"/>
    <n v="10"/>
    <n v="8"/>
    <n v="6"/>
    <n v="5"/>
    <n v="4"/>
    <n v="3"/>
    <n v="1"/>
    <n v="0"/>
    <n v="0"/>
    <n v="0"/>
    <n v="6"/>
    <n v="5"/>
    <n v="5"/>
    <n v="5"/>
    <n v="5"/>
    <n v="4"/>
    <n v="2"/>
    <n v="2"/>
    <n v="0"/>
    <n v="0"/>
    <n v="0"/>
    <n v="0"/>
    <n v="2.3333333333333335"/>
    <n v="3.0909090909090908"/>
    <n v="3.9"/>
    <n v="4.8888888888888893"/>
    <n v="6"/>
    <n v="7.1428571428571432"/>
    <n v="8.3333333333333339"/>
    <n v="9.4"/>
    <n v="10.75"/>
    <n v="11.666666666666666"/>
    <n v="12.5"/>
    <n v="13"/>
  </r>
  <r>
    <n v="7.1111111111111107"/>
    <n v="7.1111111111111107"/>
    <n v="7.1111111111111107"/>
    <n v="6.2222222222222223"/>
    <n v="6.2222222222222223"/>
    <n v="5.333333333333333"/>
    <n v="4.4444444444444446"/>
    <n v="4.4444444444444446"/>
    <n v="3.5555555555555554"/>
    <n v="2.6666666666666665"/>
    <n v="2.6666666666666665"/>
    <n v="1.7777777777777777"/>
    <n v="0"/>
    <n v="0"/>
    <n v="0"/>
    <n v="0"/>
    <n v="0"/>
    <n v="0"/>
    <n v="0"/>
    <n v="0"/>
    <n v="0"/>
    <n v="0"/>
    <n v="0"/>
    <n v="0"/>
    <n v="4.8888888888888884"/>
    <n v="5.1717171717171713"/>
    <n v="5.4222222222222225"/>
    <n v="5.7283950617283956"/>
    <n v="6"/>
    <n v="6.2222222222222223"/>
    <n v="6.518518518518519"/>
    <n v="6.7555555555555555"/>
    <n v="6.8888888888888884"/>
    <n v="7.1111111111111107"/>
    <n v="7.1111111111111107"/>
    <n v="7.1111111111111107"/>
  </r>
  <r>
    <n v="5.333333333333333"/>
    <n v="5.333333333333333"/>
    <n v="5.333333333333333"/>
    <n v="3.2"/>
    <n v="3.2"/>
    <n v="3.2"/>
    <n v="2.1333333333333333"/>
    <n v="2.1333333333333333"/>
    <n v="2.1333333333333333"/>
    <n v="2.1333333333333333"/>
    <n v="1.6"/>
    <n v="1.0666666666666667"/>
    <n v="2.6666666666666665"/>
    <n v="2.6666666666666665"/>
    <n v="2.6666666666666665"/>
    <n v="2.6666666666666665"/>
    <n v="2.6666666666666665"/>
    <n v="2.6666666666666665"/>
    <n v="2.6666666666666665"/>
    <n v="2.6666666666666665"/>
    <n v="1.0666666666666667"/>
    <n v="1.0666666666666667"/>
    <n v="0.53333333333333333"/>
    <n v="0"/>
    <n v="1.0666666666666667"/>
    <n v="1.3090909090909089"/>
    <n v="1.5466666666666664"/>
    <n v="1.7777777777777777"/>
    <n v="2.0666666666666669"/>
    <n v="2.4380952380952379"/>
    <n v="2.9333333333333336"/>
    <n v="3.4133333333333331"/>
    <n v="4.1333333333333329"/>
    <n v="4.8"/>
    <n v="5.0666666666666664"/>
    <n v="5.333333333333333"/>
  </r>
  <r>
    <n v="8"/>
    <n v="8"/>
    <n v="7.333333333333333"/>
    <n v="7.333333333333333"/>
    <n v="6.666666666666667"/>
    <n v="6.666666666666667"/>
    <n v="4.666666666666667"/>
    <n v="4"/>
    <n v="3.3333333333333335"/>
    <n v="3.3333333333333335"/>
    <n v="2.6666666666666665"/>
    <n v="2.6666666666666665"/>
    <n v="4"/>
    <n v="2.6666666666666665"/>
    <n v="2.6666666666666665"/>
    <n v="2.6666666666666665"/>
    <n v="2"/>
    <n v="2"/>
    <n v="1.3333333333333333"/>
    <n v="1.3333333333333333"/>
    <n v="1.3333333333333333"/>
    <n v="1.3333333333333333"/>
    <n v="0.66666666666666663"/>
    <n v="0.66666666666666663"/>
    <n v="3.5"/>
    <n v="3.9393939393939394"/>
    <n v="4.333333333333333"/>
    <n v="4.7407407407407414"/>
    <n v="5.2500000000000009"/>
    <n v="5.7142857142857144"/>
    <n v="6.2222222222222223"/>
    <n v="6.4"/>
    <n v="6.6666666666666661"/>
    <n v="6.8888888888888884"/>
    <n v="7.333333333333333"/>
    <n v="7.333333333333333"/>
  </r>
  <r>
    <n v="12"/>
    <n v="12"/>
    <n v="9.3333333333333339"/>
    <n v="9.3333333333333339"/>
    <n v="6.666666666666667"/>
    <n v="5.333333333333333"/>
    <n v="5.333333333333333"/>
    <n v="4"/>
    <n v="4"/>
    <n v="2.6666666666666665"/>
    <n v="2.6666666666666665"/>
    <n v="2.6666666666666665"/>
    <n v="6.666666666666667"/>
    <n v="5.333333333333333"/>
    <n v="4"/>
    <n v="4"/>
    <n v="2.6666666666666665"/>
    <n v="2.6666666666666665"/>
    <n v="2.6666666666666665"/>
    <n v="2.6666666666666665"/>
    <n v="1.3333333333333333"/>
    <n v="1.3333333333333333"/>
    <n v="1.3333333333333333"/>
    <n v="1.3333333333333333"/>
    <n v="3.3333333333333344"/>
    <n v="4"/>
    <n v="4.6666666666666661"/>
    <n v="5.333333333333333"/>
    <n v="6"/>
    <n v="6.666666666666667"/>
    <n v="7.3333333333333348"/>
    <n v="8.2666666666666675"/>
    <n v="9.3333333333333321"/>
    <n v="9.7777777777777768"/>
    <n v="10.666666666666666"/>
    <n v="10.666666666666666"/>
  </r>
  <r>
    <n v="8.4210526315789469"/>
    <n v="8.4210526315789469"/>
    <n v="8.4210526315789469"/>
    <n v="7.5789473684210522"/>
    <n v="6.7368421052631575"/>
    <n v="5.8947368421052628"/>
    <n v="5.0526315789473681"/>
    <n v="4.2105263157894735"/>
    <n v="3.3684210526315788"/>
    <n v="2.5263157894736841"/>
    <n v="1.6842105263157894"/>
    <n v="0.84210526315789469"/>
    <n v="8.4210526315789469"/>
    <n v="7.5789473684210522"/>
    <n v="7.5789473684210522"/>
    <n v="7.5789473684210522"/>
    <n v="6.7368421052631575"/>
    <n v="5.8947368421052628"/>
    <n v="5.0526315789473681"/>
    <n v="4.2105263157894735"/>
    <n v="4.2105263157894735"/>
    <n v="2.5263157894736841"/>
    <n v="2.5263157894736841"/>
    <n v="2.5263157894736841"/>
    <n v="-0.14035087719298245"/>
    <n v="0.53588516746411485"/>
    <n v="1.1789473684210527"/>
    <n v="1.871345029239766"/>
    <n v="2.6315789473684212"/>
    <n v="3.3684210526315788"/>
    <n v="4.0701754385964906"/>
    <n v="4.7157894736842092"/>
    <n v="5.2631578947368425"/>
    <n v="5.8947368421052628"/>
    <n v="5.8947368421052628"/>
    <n v="5.8947368421052628"/>
  </r>
  <r>
    <n v="13.333333333333334"/>
    <n v="13.333333333333334"/>
    <n v="13.333333333333334"/>
    <n v="10"/>
    <n v="10"/>
    <n v="6.666666666666667"/>
    <n v="6.666666666666667"/>
    <n v="3.3333333333333335"/>
    <n v="3.3333333333333335"/>
    <n v="3.3333333333333335"/>
    <n v="3.3333333333333335"/>
    <n v="3.3333333333333335"/>
    <n v="13.333333333333334"/>
    <n v="13.333333333333334"/>
    <n v="13.333333333333334"/>
    <n v="10"/>
    <n v="10"/>
    <n v="10"/>
    <n v="6.666666666666667"/>
    <n v="6.666666666666667"/>
    <n v="6.666666666666667"/>
    <n v="6.666666666666667"/>
    <n v="6.666666666666667"/>
    <n v="6.666666666666667"/>
    <n v="-1.6666666666666667"/>
    <n v="-0.90909090909090906"/>
    <n v="-8.8817841970012528E-17"/>
    <n v="1.1111111111111112"/>
    <n v="2.0833333333333335"/>
    <n v="3.333333333333333"/>
    <n v="4.4444444444444438"/>
    <n v="5.333333333333333"/>
    <n v="5.833333333333333"/>
    <n v="6.666666666666667"/>
    <n v="6.666666666666667"/>
    <n v="6.666666666666667"/>
  </r>
  <r>
    <n v="22.222222222222221"/>
    <n v="22.222222222222221"/>
    <n v="14.814814814814813"/>
    <n v="7.4074074074074066"/>
    <n v="7.4074074074074066"/>
    <n v="3.7037037037037033"/>
    <n v="3.7037037037037033"/>
    <n v="3.7037037037037033"/>
    <n v="1.4814814814814814"/>
    <n v="1.4814814814814814"/>
    <n v="0.7407407407407407"/>
    <n v="0.7407407407407407"/>
    <n v="14.814814814814813"/>
    <n v="14.814814814814813"/>
    <n v="14.814814814814813"/>
    <n v="14.814814814814813"/>
    <n v="14.814814814814813"/>
    <n v="11.111111111111111"/>
    <n v="7.4074074074074066"/>
    <n v="7.4074074074074066"/>
    <n v="7.4074074074074066"/>
    <n v="7.4074074074074066"/>
    <n v="7.4074074074074066"/>
    <n v="7.4074074074074066"/>
    <n v="-3.3333333333333321"/>
    <n v="-2.3569023569023559"/>
    <n v="-1.1851851851851847"/>
    <n v="0.16460905349794283"/>
    <n v="1.8518518518518521"/>
    <n v="3.7037037037037033"/>
    <n v="5.5555555555555562"/>
    <n v="7.4074074074074074"/>
    <n v="9.2592592592592595"/>
    <n v="12.345679012345679"/>
    <n v="14.814814814814815"/>
    <n v="14.814814814814815"/>
  </r>
  <r>
    <n v="14.545454545454545"/>
    <n v="9.454545454545455"/>
    <n v="7.2727272727272725"/>
    <n v="5.0909090909090908"/>
    <n v="4.3636363636363633"/>
    <n v="3.6363636363636362"/>
    <n v="2.9090909090909092"/>
    <n v="2.9090909090909092"/>
    <n v="2.1818181818181817"/>
    <n v="1.4545454545454546"/>
    <n v="1.4545454545454546"/>
    <n v="1.4545454545454546"/>
    <n v="10.909090909090908"/>
    <n v="8.7272727272727266"/>
    <n v="7.2727272727272725"/>
    <n v="5.8181818181818183"/>
    <n v="5.0909090909090908"/>
    <n v="2.9090909090909092"/>
    <n v="2.9090909090909092"/>
    <n v="1.4545454545454546"/>
    <n v="1.4545454545454546"/>
    <n v="1.4545454545454546"/>
    <n v="0.72727272727272729"/>
    <n v="0.72727272727272729"/>
    <n v="0.60606060606060608"/>
    <n v="1.520661157024793"/>
    <n v="2.3999999999999995"/>
    <n v="3.3131313131313127"/>
    <n v="4.1818181818181817"/>
    <n v="5.0909090909090908"/>
    <n v="5.9393939393939386"/>
    <n v="6.9818181818181815"/>
    <n v="7.9999999999999991"/>
    <n v="9.454545454545455"/>
    <n v="11.272727272727273"/>
    <n v="13.818181818181818"/>
  </r>
  <r>
    <n v="7.5"/>
    <n v="5"/>
    <n v="5"/>
    <n v="4"/>
    <n v="3"/>
    <n v="1.5"/>
    <n v="1.5"/>
    <n v="1.5"/>
    <n v="1.5"/>
    <n v="1"/>
    <n v="1"/>
    <n v="1"/>
    <n v="7.5"/>
    <n v="7"/>
    <n v="5"/>
    <n v="4"/>
    <n v="3"/>
    <n v="2.5"/>
    <n v="1.5"/>
    <n v="1.5"/>
    <n v="1.5"/>
    <n v="1"/>
    <n v="1"/>
    <n v="0.5"/>
    <n v="-0.20833333333333334"/>
    <n v="0.36363636363636365"/>
    <n v="1"/>
    <n v="1.5555555555555556"/>
    <n v="2.0625"/>
    <n v="2.5714285714285716"/>
    <n v="3.1666666666666665"/>
    <n v="3.8"/>
    <n v="4.375"/>
    <n v="5"/>
    <n v="5.5"/>
    <n v="7"/>
  </r>
  <r>
    <n v="2.5"/>
    <n v="2.5"/>
    <n v="2.5"/>
    <n v="2.5"/>
    <n v="2"/>
    <n v="2"/>
    <n v="1.5"/>
    <n v="1.5"/>
    <n v="1.5"/>
    <n v="1.5"/>
    <n v="1.5"/>
    <n v="1.5"/>
    <n v="3.5"/>
    <n v="3.5"/>
    <n v="3.5"/>
    <n v="3.5"/>
    <n v="1.5"/>
    <n v="1.5"/>
    <n v="1.5"/>
    <n v="1.5"/>
    <n v="1.5"/>
    <n v="1.5"/>
    <n v="1.5"/>
    <n v="1.5"/>
    <n v="-0.25"/>
    <n v="-9.0909090909090912E-2"/>
    <n v="0.1"/>
    <n v="0.33333333333333331"/>
    <n v="0.625"/>
    <n v="0.7142857142857143"/>
    <n v="0.83333333333333337"/>
    <n v="0.9"/>
    <n v="1"/>
    <n v="1"/>
    <n v="1"/>
    <n v="1"/>
  </r>
  <r>
    <n v="6"/>
    <n v="5"/>
    <n v="4"/>
    <n v="4"/>
    <n v="4"/>
    <n v="3"/>
    <n v="3"/>
    <n v="2"/>
    <n v="2"/>
    <n v="2"/>
    <n v="2"/>
    <n v="1"/>
    <n v="6"/>
    <n v="5"/>
    <n v="5"/>
    <n v="4"/>
    <n v="4"/>
    <n v="3"/>
    <n v="2"/>
    <n v="2"/>
    <n v="2"/>
    <n v="2"/>
    <n v="1"/>
    <n v="1"/>
    <n v="8.3333333333333329E-2"/>
    <n v="0.54545454545454541"/>
    <n v="0.9"/>
    <n v="1.3333333333333333"/>
    <n v="1.75"/>
    <n v="2.2857142857142856"/>
    <n v="2.6666666666666665"/>
    <n v="3"/>
    <n v="3.25"/>
    <n v="3.6666666666666665"/>
    <n v="4.5"/>
    <n v="5"/>
  </r>
  <r>
    <n v="5.333333333333333"/>
    <n v="5.333333333333333"/>
    <n v="4"/>
    <n v="4"/>
    <n v="2.6666666666666665"/>
    <n v="2.6666666666666665"/>
    <n v="2.6666666666666665"/>
    <n v="2.6666666666666665"/>
    <n v="1.3333333333333333"/>
    <n v="1.3333333333333333"/>
    <n v="1.3333333333333333"/>
    <n v="0"/>
    <n v="0"/>
    <n v="0"/>
    <n v="0"/>
    <n v="0"/>
    <n v="0"/>
    <n v="0"/>
    <n v="0"/>
    <n v="0"/>
    <n v="0"/>
    <n v="0"/>
    <n v="0"/>
    <n v="0"/>
    <n v="2.7777777777777781"/>
    <n v="3.0303030303030307"/>
    <n v="3.2"/>
    <n v="3.4074074074074074"/>
    <n v="3.666666666666667"/>
    <n v="3.8095238095238098"/>
    <n v="4"/>
    <n v="4.2666666666666666"/>
    <n v="4.6666666666666661"/>
    <n v="4.8888888888888884"/>
    <n v="5.333333333333333"/>
    <n v="5.333333333333333"/>
  </r>
  <r>
    <n v="40"/>
    <n v="34"/>
    <n v="30"/>
    <n v="20"/>
    <n v="14"/>
    <n v="10"/>
    <n v="4"/>
    <n v="2"/>
    <n v="0"/>
    <n v="0"/>
    <n v="0"/>
    <n v="0"/>
    <n v="30"/>
    <n v="30"/>
    <n v="30"/>
    <n v="16"/>
    <n v="16"/>
    <n v="10"/>
    <n v="10"/>
    <n v="6"/>
    <n v="6"/>
    <n v="4"/>
    <n v="4"/>
    <n v="4"/>
    <n v="-1"/>
    <n v="1.6363636363636365"/>
    <n v="4.8"/>
    <n v="8.6666666666666661"/>
    <n v="11.75"/>
    <n v="15.428571428571429"/>
    <n v="19"/>
    <n v="22.8"/>
    <n v="26.5"/>
    <n v="30.666666666666668"/>
    <n v="33"/>
    <n v="36"/>
  </r>
  <r>
    <n v="3.4285714285714284"/>
    <n v="3.4285714285714284"/>
    <n v="2.8571428571428572"/>
    <n v="2.8571428571428572"/>
    <n v="2.2857142857142856"/>
    <n v="2.2857142857142856"/>
    <n v="1.7142857142857142"/>
    <n v="1.4285714285714286"/>
    <n v="1.4285714285714286"/>
    <n v="0.8571428571428571"/>
    <n v="0.8571428571428571"/>
    <n v="0.8571428571428571"/>
    <n v="3.4285714285714284"/>
    <n v="3.4285714285714284"/>
    <n v="2.8571428571428572"/>
    <n v="2.8571428571428572"/>
    <n v="2.5714285714285716"/>
    <n v="2.5714285714285716"/>
    <n v="2"/>
    <n v="1.7142857142857142"/>
    <n v="1.4285714285714286"/>
    <n v="1.4285714285714286"/>
    <n v="1.1428571428571428"/>
    <n v="0.8571428571428571"/>
    <n v="-0.16666666666666671"/>
    <n v="5.1948051948051875E-2"/>
    <n v="0.31428571428571417"/>
    <n v="0.57142857142857129"/>
    <n v="0.82142857142857117"/>
    <n v="1.1020408163265303"/>
    <n v="1.4285714285714286"/>
    <n v="1.657142857142857"/>
    <n v="1.9285714285714284"/>
    <n v="2.0952380952380953"/>
    <n v="2.4285714285714284"/>
    <n v="2.5714285714285712"/>
  </r>
  <r>
    <n v="8.8888888888888893"/>
    <n v="8.8888888888888893"/>
    <n v="8.8888888888888893"/>
    <n v="8.8888888888888893"/>
    <n v="8.8888888888888893"/>
    <n v="8.8888888888888893"/>
    <n v="8.8888888888888893"/>
    <n v="8"/>
    <n v="8"/>
    <n v="8"/>
    <n v="8"/>
    <n v="2.6666666666666665"/>
    <n v="0"/>
    <n v="0"/>
    <n v="0"/>
    <n v="0"/>
    <n v="0"/>
    <n v="0"/>
    <n v="0"/>
    <n v="0"/>
    <n v="0"/>
    <n v="0"/>
    <n v="0"/>
    <n v="0"/>
    <n v="8.0740740740740744"/>
    <n v="8.5656565656565657"/>
    <n v="8.6222222222222218"/>
    <n v="8.6913580246913575"/>
    <n v="8.7777777777777768"/>
    <n v="8.8888888888888875"/>
    <n v="8.8888888888888875"/>
    <n v="8.8888888888888893"/>
    <n v="8.8888888888888893"/>
    <n v="8.8888888888888893"/>
    <n v="8.8888888888888893"/>
    <n v="8.8888888888888893"/>
  </r>
  <r>
    <n v="30.769230769230766"/>
    <n v="30.769230769230766"/>
    <n v="23.076923076923077"/>
    <n v="15.384615384615383"/>
    <n v="7.6923076923076916"/>
    <n v="6.1538461538461533"/>
    <n v="6.1538461538461533"/>
    <n v="3.0769230769230766"/>
    <n v="1.5384615384615383"/>
    <n v="1.5384615384615383"/>
    <n v="0"/>
    <n v="0"/>
    <n v="46.153846153846153"/>
    <n v="46.153846153846153"/>
    <n v="30.769230769230766"/>
    <n v="30.769230769230766"/>
    <n v="30.769230769230766"/>
    <n v="15.384615384615383"/>
    <n v="15.384615384615383"/>
    <n v="7.6923076923076916"/>
    <n v="7.6923076923076916"/>
    <n v="7.6923076923076916"/>
    <n v="7.6923076923076916"/>
    <n v="7.6923076923076916"/>
    <n v="-10.641025641025642"/>
    <n v="-7.4125874125874125"/>
    <n v="-3.5384615384615379"/>
    <n v="-0.68376068376068355"/>
    <n v="2.8846153846153841"/>
    <n v="7.2527472527472527"/>
    <n v="9.9999999999999982"/>
    <n v="13.846153846153845"/>
    <n v="17.307692307692307"/>
    <n v="20.512820512820511"/>
    <n v="23.076923076923073"/>
    <n v="23.076923076923073"/>
  </r>
  <r>
    <n v="28"/>
    <n v="24"/>
    <n v="20"/>
    <n v="12"/>
    <n v="12"/>
    <n v="8"/>
    <n v="4"/>
    <n v="2"/>
    <n v="0"/>
    <n v="0"/>
    <n v="0"/>
    <n v="0"/>
    <n v="10"/>
    <n v="10"/>
    <n v="10"/>
    <n v="10"/>
    <n v="10"/>
    <n v="10"/>
    <n v="10"/>
    <n v="4"/>
    <n v="4"/>
    <n v="0"/>
    <n v="0"/>
    <n v="0"/>
    <n v="2.6666666666666665"/>
    <n v="3.8181818181818183"/>
    <n v="5.2"/>
    <n v="6.8888888888888893"/>
    <n v="9"/>
    <n v="11.428571428571429"/>
    <n v="14.333333333333334"/>
    <n v="17.600000000000001"/>
    <n v="20"/>
    <n v="24"/>
    <n v="26"/>
    <n v="28"/>
  </r>
  <r>
    <n v="2"/>
    <n v="1.5"/>
    <n v="1.5"/>
    <n v="1.5"/>
    <n v="1"/>
    <n v="1"/>
    <n v="1"/>
    <n v="1"/>
    <n v="1"/>
    <n v="1"/>
    <n v="1"/>
    <n v="1"/>
    <n v="2"/>
    <n v="2"/>
    <n v="1.5"/>
    <n v="1.5"/>
    <n v="1.5"/>
    <n v="1.5"/>
    <n v="1"/>
    <n v="1"/>
    <n v="1"/>
    <n v="1"/>
    <n v="1"/>
    <n v="1"/>
    <n v="-0.125"/>
    <n v="-4.5454545454545456E-2"/>
    <n v="0.05"/>
    <n v="0.1111111111111111"/>
    <n v="0.1875"/>
    <n v="0.2857142857142857"/>
    <n v="0.41666666666666669"/>
    <n v="0.5"/>
    <n v="0.625"/>
    <n v="0.66666666666666663"/>
    <n v="0.75"/>
    <n v="1"/>
  </r>
  <r>
    <n v="9.3333333333333321"/>
    <n v="7.7777777777777768"/>
    <n v="6.9999999999999991"/>
    <n v="6.9999999999999991"/>
    <n v="6.2222222222222214"/>
    <n v="6.2222222222222214"/>
    <n v="5.4444444444444438"/>
    <n v="5.4444444444444438"/>
    <n v="5.4444444444444438"/>
    <n v="4.6666666666666661"/>
    <n v="4.6666666666666661"/>
    <n v="3.1111111111111107"/>
    <n v="7.7777777777777768"/>
    <n v="7.7777777777777768"/>
    <n v="6.9999999999999991"/>
    <n v="6.9999999999999991"/>
    <n v="6.2222222222222214"/>
    <n v="5.4444444444444438"/>
    <n v="2.333333333333333"/>
    <n v="1.5555555555555554"/>
    <n v="1.5555555555555554"/>
    <n v="0.77777777777777768"/>
    <n v="0.77777777777777768"/>
    <n v="0.77777777777777768"/>
    <n v="1.9444444444444444"/>
    <n v="2.5454545454545454"/>
    <n v="3.1111111111111103"/>
    <n v="3.7160493827160486"/>
    <n v="4.3749999999999991"/>
    <n v="5.1111111111111098"/>
    <n v="5.9629629629629619"/>
    <n v="6.3777777777777773"/>
    <n v="6.8055555555555545"/>
    <n v="7.2592592592592586"/>
    <n v="7.7777777777777768"/>
    <n v="8.5555555555555536"/>
  </r>
  <r>
    <n v="3"/>
    <n v="3"/>
    <n v="2"/>
    <n v="1.5"/>
    <n v="1"/>
    <n v="1"/>
    <n v="0.5"/>
    <n v="0.5"/>
    <n v="0.5"/>
    <n v="0.5"/>
    <n v="0.5"/>
    <n v="0.5"/>
    <n v="3"/>
    <n v="3"/>
    <n v="2"/>
    <n v="1.5"/>
    <n v="1.5"/>
    <n v="1"/>
    <n v="0.5"/>
    <n v="0.5"/>
    <n v="0.5"/>
    <n v="0.5"/>
    <n v="0.5"/>
    <n v="0.5"/>
    <n v="-4.1666666666666664E-2"/>
    <n v="0.18181818181818182"/>
    <n v="0.45"/>
    <n v="0.66666666666666663"/>
    <n v="0.875"/>
    <n v="1.1428571428571428"/>
    <n v="1.4166666666666667"/>
    <n v="1.6"/>
    <n v="1.875"/>
    <n v="2.1666666666666665"/>
    <n v="2.5"/>
    <n v="2.5"/>
  </r>
  <r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</r>
  <r>
    <n v="14.285714285714286"/>
    <n v="10.714285714285715"/>
    <n v="7.1428571428571432"/>
    <n v="5"/>
    <n v="4.2857142857142856"/>
    <n v="4.2857142857142856"/>
    <n v="3.5714285714285716"/>
    <n v="2.1428571428571428"/>
    <n v="0.7142857142857143"/>
    <n v="0.7142857142857143"/>
    <n v="0"/>
    <n v="0"/>
    <n v="7.1428571428571432"/>
    <n v="7.1428571428571432"/>
    <n v="7.1428571428571432"/>
    <n v="7.1428571428571432"/>
    <n v="7.1428571428571432"/>
    <n v="3.5714285714285716"/>
    <n v="3.5714285714285716"/>
    <n v="3.5714285714285716"/>
    <n v="3.5714285714285716"/>
    <n v="1.4285714285714286"/>
    <n v="1.4285714285714286"/>
    <n v="1.4285714285714286"/>
    <n v="-0.11904761904761907"/>
    <n v="0.51948051948051943"/>
    <n v="1.2857142857142858"/>
    <n v="2.1428571428571432"/>
    <n v="3.2142857142857149"/>
    <n v="4.387755102040817"/>
    <n v="5.1190476190476204"/>
    <n v="6.0000000000000009"/>
    <n v="7.3214285714285712"/>
    <n v="9.2857142857142865"/>
    <n v="11.071428571428573"/>
    <n v="12.857142857142858"/>
  </r>
  <r>
    <n v="3.3333333333333335"/>
    <n v="3.3333333333333335"/>
    <n v="2.6666666666666665"/>
    <n v="2.6666666666666665"/>
    <n v="2"/>
    <n v="1.3333333333333333"/>
    <n v="1.3333333333333333"/>
    <n v="1.3333333333333333"/>
    <n v="0"/>
    <n v="0"/>
    <n v="0"/>
    <n v="0"/>
    <n v="3.3333333333333335"/>
    <n v="3.3333333333333335"/>
    <n v="2.6666666666666665"/>
    <n v="2.6666666666666665"/>
    <n v="2"/>
    <n v="2"/>
    <n v="1.3333333333333333"/>
    <n v="0.66666666666666663"/>
    <n v="0"/>
    <n v="0"/>
    <n v="0"/>
    <n v="0"/>
    <n v="-9.2518585385429707E-18"/>
    <n v="0.30303030303030298"/>
    <n v="0.66666666666666674"/>
    <n v="1.0370370370370372"/>
    <n v="1.5000000000000002"/>
    <n v="1.8095238095238098"/>
    <n v="2.2222222222222223"/>
    <n v="2.6666666666666665"/>
    <n v="3"/>
    <n v="3.1111111111111112"/>
    <n v="3.3333333333333335"/>
    <n v="3.3333333333333335"/>
  </r>
  <r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0"/>
    <n v="0"/>
    <n v="0"/>
    <n v="0"/>
    <n v="0"/>
    <n v="0"/>
    <n v="0"/>
    <n v="0"/>
    <n v="0"/>
    <n v="0"/>
    <n v="0"/>
    <n v="0"/>
  </r>
  <r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"/>
    <n v="0"/>
    <n v="0"/>
    <n v="0"/>
    <n v="0"/>
    <n v="0"/>
    <n v="0"/>
    <n v="0"/>
    <n v="0"/>
    <n v="0"/>
    <n v="0"/>
    <n v="0"/>
  </r>
  <r>
    <n v="3"/>
    <n v="3"/>
    <n v="3"/>
    <n v="2.4"/>
    <n v="2.4"/>
    <n v="2.4"/>
    <n v="2.4"/>
    <n v="2.4"/>
    <n v="2.4"/>
    <n v="2.4"/>
    <n v="2.4"/>
    <n v="2.4"/>
    <n v="1.2"/>
    <n v="1.2"/>
    <n v="1.2"/>
    <n v="1.2"/>
    <n v="0.6"/>
    <n v="0.6"/>
    <n v="0.6"/>
    <n v="0.6"/>
    <n v="0.6"/>
    <n v="0.6"/>
    <n v="0.6"/>
    <n v="0.6"/>
    <n v="1.7500000000000002"/>
    <n v="1.8000000000000005"/>
    <n v="1.86"/>
    <n v="1.9333333333333336"/>
    <n v="2.0250000000000004"/>
    <n v="2.0571428571428574"/>
    <n v="2.1"/>
    <n v="2.16"/>
    <n v="2.25"/>
    <n v="2.4"/>
    <n v="2.4"/>
    <n v="2.4"/>
  </r>
  <r>
    <n v="5"/>
    <n v="5"/>
    <n v="3"/>
    <n v="3"/>
    <n v="2"/>
    <n v="2"/>
    <n v="2"/>
    <n v="1"/>
    <n v="1"/>
    <n v="0"/>
    <n v="0"/>
    <n v="0"/>
    <n v="3"/>
    <n v="3"/>
    <n v="3"/>
    <n v="2"/>
    <n v="2"/>
    <n v="2"/>
    <n v="2"/>
    <n v="2"/>
    <n v="0"/>
    <n v="0"/>
    <n v="0"/>
    <n v="0"/>
    <n v="0.41666666666666669"/>
    <n v="0.72727272727272729"/>
    <n v="1.1000000000000001"/>
    <n v="1.5555555555555556"/>
    <n v="1.875"/>
    <n v="2.2857142857142856"/>
    <n v="2.6666666666666665"/>
    <n v="3.2"/>
    <n v="4"/>
    <n v="4.333333333333333"/>
    <n v="5"/>
    <n v="5"/>
  </r>
  <r>
    <n v="6.4"/>
    <n v="6.4"/>
    <n v="6.4"/>
    <n v="4.8"/>
    <n v="4.8"/>
    <n v="4.8"/>
    <n v="4.8"/>
    <n v="4.8"/>
    <n v="3.2"/>
    <n v="3.2"/>
    <n v="3.2"/>
    <n v="3.2"/>
    <n v="3.2"/>
    <n v="3.2"/>
    <n v="1.6"/>
    <n v="1.6"/>
    <n v="0"/>
    <n v="0"/>
    <n v="0"/>
    <n v="0"/>
    <n v="0"/>
    <n v="0"/>
    <n v="0"/>
    <n v="0"/>
    <n v="3.8666666666666676"/>
    <n v="4.2181818181818187"/>
    <n v="4.6400000000000006"/>
    <n v="4.9777777777777779"/>
    <n v="5.3999999999999995"/>
    <n v="5.4857142857142858"/>
    <n v="5.6000000000000005"/>
    <n v="5.7600000000000007"/>
    <n v="6.0000000000000009"/>
    <n v="6.4000000000000012"/>
    <n v="6.4"/>
    <n v="6.4"/>
  </r>
  <r>
    <n v="6.25"/>
    <n v="6.25"/>
    <n v="5"/>
    <n v="5"/>
    <n v="3.75"/>
    <n v="3.75"/>
    <n v="2.5"/>
    <n v="2.5"/>
    <n v="2.5"/>
    <n v="1.875"/>
    <n v="1.875"/>
    <n v="1.875"/>
    <n v="3.125"/>
    <n v="3.125"/>
    <n v="3.125"/>
    <n v="3.125"/>
    <n v="3.125"/>
    <n v="3.125"/>
    <n v="3.125"/>
    <n v="2.5"/>
    <n v="2.5"/>
    <n v="1.875"/>
    <n v="1.875"/>
    <n v="1.25"/>
    <n v="0.9375"/>
    <n v="1.1363636363636365"/>
    <n v="1.375"/>
    <n v="1.6666666666666667"/>
    <n v="1.953125"/>
    <n v="2.3214285714285716"/>
    <n v="2.8125"/>
    <n v="3.25"/>
    <n v="3.75"/>
    <n v="4.166666666666667"/>
    <n v="4.6875"/>
    <n v="5"/>
  </r>
  <r>
    <n v="4.3076923076923075"/>
    <n v="3.6923076923076925"/>
    <n v="3.6923076923076925"/>
    <n v="3.6923076923076925"/>
    <n v="3.0769230769230771"/>
    <n v="3.0769230769230771"/>
    <n v="2.4615384615384617"/>
    <n v="2.4615384615384617"/>
    <n v="1.8461538461538463"/>
    <n v="1.2307692307692308"/>
    <n v="0.61538461538461542"/>
    <n v="0.61538461538461542"/>
    <n v="5.5384615384615383"/>
    <n v="5.5384615384615383"/>
    <n v="4.9230769230769234"/>
    <n v="4.9230769230769234"/>
    <n v="3.6923076923076925"/>
    <n v="3.0769230769230771"/>
    <n v="2.4615384615384617"/>
    <n v="1.8461538461538463"/>
    <n v="1.8461538461538463"/>
    <n v="1.2307692307692308"/>
    <n v="1.2307692307692308"/>
    <n v="0.61538461538461542"/>
    <n v="-0.51282051282051277"/>
    <n v="-0.11188811188811189"/>
    <n v="0.3692307692307692"/>
    <n v="0.8205128205128206"/>
    <n v="1.3076923076923079"/>
    <n v="1.6703296703296704"/>
    <n v="2.0512820512820515"/>
    <n v="2.3384615384615381"/>
    <n v="2.6153846153846154"/>
    <n v="2.8717948717948718"/>
    <n v="3.0769230769230766"/>
    <n v="3.6923076923076921"/>
  </r>
  <r>
    <n v="11.428571428571429"/>
    <n v="11.428571428571429"/>
    <n v="11.428571428571429"/>
    <n v="11.428571428571429"/>
    <n v="7.1428571428571432"/>
    <n v="5.7142857142857144"/>
    <n v="4.2857142857142856"/>
    <n v="4.2857142857142856"/>
    <n v="2.8571428571428572"/>
    <n v="2.8571428571428572"/>
    <n v="2.8571428571428572"/>
    <n v="2.8571428571428572"/>
    <n v="1.4285714285714286"/>
    <n v="1.4285714285714286"/>
    <n v="1.4285714285714286"/>
    <n v="1.4285714285714286"/>
    <n v="1.4285714285714286"/>
    <n v="1.4285714285714286"/>
    <n v="1.4285714285714286"/>
    <n v="1.4285714285714286"/>
    <n v="1.4285714285714286"/>
    <n v="1.4285714285714286"/>
    <n v="1.4285714285714286"/>
    <n v="0"/>
    <n v="5.2380952380952381"/>
    <n v="5.5844155844155843"/>
    <n v="5.9999999999999991"/>
    <n v="6.507936507936507"/>
    <n v="7.1428571428571423"/>
    <n v="7.7551020408163263"/>
    <n v="8.5714285714285712"/>
    <n v="9.4285714285714288"/>
    <n v="10.357142857142858"/>
    <n v="10.476190476190476"/>
    <n v="10.714285714285715"/>
    <n v="11.428571428571429"/>
  </r>
  <r>
    <n v="6.1538461538461542"/>
    <n v="6.1538461538461542"/>
    <n v="4.3076923076923075"/>
    <n v="3.6923076923076925"/>
    <n v="3.6923076923076925"/>
    <n v="2.4615384615384617"/>
    <n v="2.4615384615384617"/>
    <n v="2.4615384615384617"/>
    <n v="1.8461538461538463"/>
    <n v="1.2307692307692308"/>
    <n v="0.61538461538461542"/>
    <n v="0"/>
    <n v="6.1538461538461542"/>
    <n v="6.1538461538461542"/>
    <n v="4.9230769230769234"/>
    <n v="4.9230769230769234"/>
    <n v="3.6923076923076925"/>
    <n v="3.6923076923076925"/>
    <n v="3.0769230769230771"/>
    <n v="1.8461538461538463"/>
    <n v="1.8461538461538463"/>
    <n v="1.2307692307692308"/>
    <n v="0.61538461538461542"/>
    <n v="0.61538461538461542"/>
    <n v="-0.30769230769230776"/>
    <n v="0.22377622377622375"/>
    <n v="0.8"/>
    <n v="1.2991452991452992"/>
    <n v="1.8461538461538463"/>
    <n v="2.2857142857142856"/>
    <n v="2.8717948717948718"/>
    <n v="3.5692307692307694"/>
    <n v="4"/>
    <n v="4.7179487179487181"/>
    <n v="5.5384615384615383"/>
    <n v="5.5384615384615383"/>
  </r>
  <r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</r>
  <r>
    <n v="6.8181818181818175"/>
    <n v="6.8181818181818175"/>
    <n v="6.8181818181818175"/>
    <n v="6.8181818181818175"/>
    <n v="4.545454545454545"/>
    <n v="4.545454545454545"/>
    <n v="4.545454545454545"/>
    <n v="2.2727272727272725"/>
    <n v="0.90909090909090906"/>
    <n v="0.45454545454545453"/>
    <n v="0"/>
    <n v="0"/>
    <n v="6.8181818181818175"/>
    <n v="6.8181818181818175"/>
    <n v="6.8181818181818175"/>
    <n v="6.8181818181818175"/>
    <n v="6.8181818181818175"/>
    <n v="4.545454545454545"/>
    <n v="4.545454545454545"/>
    <n v="4.545454545454545"/>
    <n v="2.2727272727272725"/>
    <n v="1.3636363636363635"/>
    <n v="1.3636363636363635"/>
    <n v="0.90909090909090906"/>
    <n v="-0.75757575757575746"/>
    <n v="-0.20661157024793386"/>
    <n v="0.45454545454545459"/>
    <n v="1.2121212121212119"/>
    <n v="2.1022727272727271"/>
    <n v="3.051948051948052"/>
    <n v="3.5606060606060606"/>
    <n v="4.2727272727272725"/>
    <n v="5.3409090909090899"/>
    <n v="5.6060606060606055"/>
    <n v="5.6818181818181817"/>
    <n v="5.9090909090909083"/>
  </r>
  <r>
    <n v="10.666666666666666"/>
    <n v="10.666666666666666"/>
    <n v="10.666666666666666"/>
    <n v="3.5555555555555554"/>
    <n v="3.5555555555555554"/>
    <n v="3.5555555555555554"/>
    <n v="3.5555555555555554"/>
    <n v="3.5555555555555554"/>
    <n v="3.5555555555555554"/>
    <n v="3.5555555555555554"/>
    <n v="3.5555555555555554"/>
    <n v="3.5555555555555554"/>
    <n v="4.4444444444444446"/>
    <n v="4.4444444444444446"/>
    <n v="4.4444444444444446"/>
    <n v="2.6666666666666665"/>
    <n v="2.6666666666666665"/>
    <n v="1.7777777777777777"/>
    <n v="1.7777777777777777"/>
    <n v="0.88888888888888884"/>
    <n v="0"/>
    <n v="0"/>
    <n v="0"/>
    <n v="0"/>
    <n v="3.4074074074074079"/>
    <n v="3.7979797979797989"/>
    <n v="4.2666666666666675"/>
    <n v="4.8395061728395072"/>
    <n v="5.3333333333333339"/>
    <n v="5.9682539682539693"/>
    <n v="6.666666666666667"/>
    <n v="7.6444444444444439"/>
    <n v="8.8888888888888893"/>
    <n v="10.666666666666666"/>
    <n v="10.666666666666666"/>
    <n v="10.666666666666666"/>
  </r>
  <r>
    <n v="8.3333333333333339"/>
    <n v="8.3333333333333339"/>
    <n v="8.3333333333333339"/>
    <n v="7.5"/>
    <n v="6.666666666666667"/>
    <n v="5.8333333333333339"/>
    <n v="4.166666666666667"/>
    <n v="4.166666666666667"/>
    <n v="4.166666666666667"/>
    <n v="4.166666666666667"/>
    <n v="3.3333333333333335"/>
    <n v="2.5"/>
    <n v="8.3333333333333339"/>
    <n v="8.3333333333333339"/>
    <n v="8.3333333333333339"/>
    <n v="8.3333333333333339"/>
    <n v="7.5"/>
    <n v="6.666666666666667"/>
    <n v="2.5"/>
    <n v="0.83333333333333337"/>
    <n v="0.83333333333333337"/>
    <n v="0.83333333333333337"/>
    <n v="0.83333333333333337"/>
    <n v="0"/>
    <n v="1.1805555555555556"/>
    <n v="1.8181818181818181"/>
    <n v="2.5000000000000004"/>
    <n v="3.2407407407407409"/>
    <n v="4.166666666666667"/>
    <n v="5.2380952380952381"/>
    <n v="6.5277777777777786"/>
    <n v="7.166666666666667"/>
    <n v="7.5000000000000009"/>
    <n v="7.7777777777777786"/>
    <n v="7.9166666666666679"/>
    <n v="8.3333333333333339"/>
  </r>
  <r>
    <n v="6"/>
    <n v="6"/>
    <n v="6"/>
    <n v="4"/>
    <n v="4"/>
    <n v="3"/>
    <n v="3"/>
    <n v="2.5"/>
    <n v="2.5"/>
    <n v="2"/>
    <n v="2"/>
    <n v="2"/>
    <n v="3.5"/>
    <n v="3.5"/>
    <n v="3.5"/>
    <n v="3.5"/>
    <n v="3.5"/>
    <n v="3.5"/>
    <n v="3.5"/>
    <n v="1.5"/>
    <n v="1.5"/>
    <n v="1"/>
    <n v="1"/>
    <n v="1"/>
    <n v="1.0416666666666667"/>
    <n v="1.2727272727272727"/>
    <n v="1.55"/>
    <n v="1.8888888888888888"/>
    <n v="2.25"/>
    <n v="2.7142857142857144"/>
    <n v="3.25"/>
    <n v="4"/>
    <n v="4.375"/>
    <n v="5"/>
    <n v="5"/>
    <n v="5"/>
  </r>
  <r>
    <n v="4.875"/>
    <n v="4.5"/>
    <n v="4.125"/>
    <n v="3.75"/>
    <n v="2.25"/>
    <n v="1.875"/>
    <n v="1.875"/>
    <n v="1.875"/>
    <n v="1.875"/>
    <n v="1.5"/>
    <n v="1.5"/>
    <n v="1.5"/>
    <n v="4.875"/>
    <n v="4.5"/>
    <n v="4.125"/>
    <n v="3.75"/>
    <n v="1.875"/>
    <n v="1.5"/>
    <n v="1.5"/>
    <n v="1.125"/>
    <n v="1.125"/>
    <n v="1.125"/>
    <n v="0.75"/>
    <n v="0.375"/>
    <n v="0.40625"/>
    <n v="0.75"/>
    <n v="1.125"/>
    <n v="1.5416666666666667"/>
    <n v="1.96875"/>
    <n v="2.25"/>
    <n v="2.5625"/>
    <n v="3"/>
    <n v="3.46875"/>
    <n v="3.75"/>
    <n v="4.125"/>
    <n v="4.5"/>
  </r>
  <r>
    <n v="2"/>
    <n v="2"/>
    <n v="2"/>
    <n v="1"/>
    <n v="1"/>
    <n v="1"/>
    <n v="1"/>
    <n v="1"/>
    <n v="0"/>
    <n v="0"/>
    <n v="0"/>
    <n v="0"/>
    <n v="2"/>
    <n v="2"/>
    <n v="2"/>
    <n v="2"/>
    <n v="2"/>
    <n v="2"/>
    <n v="1"/>
    <n v="1"/>
    <n v="0"/>
    <n v="0"/>
    <n v="0"/>
    <n v="0"/>
    <n v="-0.25"/>
    <n v="-9.0909090909090912E-2"/>
    <n v="0.1"/>
    <n v="0.33333333333333331"/>
    <n v="0.625"/>
    <n v="0.8571428571428571"/>
    <n v="1.1666666666666667"/>
    <n v="1.4"/>
    <n v="1.75"/>
    <n v="2"/>
    <n v="2"/>
    <n v="2"/>
  </r>
  <r>
    <n v="20"/>
    <n v="16"/>
    <n v="0"/>
    <n v="0"/>
    <n v="0"/>
    <n v="0"/>
    <n v="0"/>
    <n v="0"/>
    <n v="0"/>
    <n v="0"/>
    <n v="0"/>
    <n v="0"/>
    <n v="20"/>
    <n v="16"/>
    <n v="4"/>
    <n v="4"/>
    <n v="4"/>
    <n v="4"/>
    <n v="2"/>
    <n v="2"/>
    <n v="2"/>
    <n v="2"/>
    <n v="2"/>
    <n v="2"/>
    <n v="-2.3333333333333335"/>
    <n v="-0.72727272727272729"/>
    <n v="0.8"/>
    <n v="1.3333333333333333"/>
    <n v="2"/>
    <n v="2.8571428571428572"/>
    <n v="4"/>
    <n v="5.2"/>
    <n v="7"/>
    <n v="10"/>
    <n v="16"/>
    <n v="18"/>
  </r>
  <r>
    <n v="3.5"/>
    <n v="3.5"/>
    <n v="3"/>
    <n v="3"/>
    <n v="2.5"/>
    <n v="2"/>
    <n v="1.5"/>
    <n v="1"/>
    <n v="1"/>
    <n v="1"/>
    <n v="1"/>
    <n v="1"/>
    <n v="2.5"/>
    <n v="2.5"/>
    <n v="2"/>
    <n v="2"/>
    <n v="2"/>
    <n v="1.5"/>
    <n v="1.5"/>
    <n v="1"/>
    <n v="1"/>
    <n v="1"/>
    <n v="1"/>
    <n v="0.5"/>
    <n v="0.45833333333333331"/>
    <n v="0.63636363636363635"/>
    <n v="0.85"/>
    <n v="1.0555555555555556"/>
    <n v="1.3125"/>
    <n v="1.6428571428571428"/>
    <n v="1.9166666666666667"/>
    <n v="2.2000000000000002"/>
    <n v="2.375"/>
    <n v="2.5"/>
    <n v="2.75"/>
    <n v="3"/>
  </r>
  <r>
    <n v="3"/>
    <n v="3"/>
    <n v="3"/>
    <n v="3"/>
    <n v="3"/>
    <n v="3"/>
    <n v="3"/>
    <n v="3"/>
    <n v="3"/>
    <n v="2"/>
    <n v="2"/>
    <n v="1.5"/>
    <n v="3"/>
    <n v="3"/>
    <n v="3"/>
    <n v="3"/>
    <n v="3"/>
    <n v="3"/>
    <n v="3"/>
    <n v="3"/>
    <n v="3"/>
    <n v="2"/>
    <n v="2"/>
    <n v="2"/>
    <n v="-4.1666666666666664E-2"/>
    <n v="9.0909090909090912E-2"/>
    <n v="0.2"/>
    <n v="0.33333333333333331"/>
    <n v="0.375"/>
    <n v="0.42857142857142855"/>
    <n v="0.5"/>
    <n v="0.6"/>
    <n v="0.75"/>
    <n v="1"/>
    <n v="1"/>
    <n v="1"/>
  </r>
  <r>
    <n v="9"/>
    <n v="9"/>
    <n v="7.5"/>
    <n v="6"/>
    <n v="4.5"/>
    <n v="4.5"/>
    <n v="4.5"/>
    <n v="1.5"/>
    <n v="1.5"/>
    <n v="1.5"/>
    <n v="1.5"/>
    <n v="1.5"/>
    <n v="3"/>
    <n v="3"/>
    <n v="3"/>
    <n v="3"/>
    <n v="3"/>
    <n v="3"/>
    <n v="3"/>
    <n v="1.5"/>
    <n v="1.5"/>
    <n v="1.5"/>
    <n v="1.5"/>
    <n v="1.5"/>
    <n v="2"/>
    <n v="2.3181818181818183"/>
    <n v="2.7"/>
    <n v="3.1666666666666665"/>
    <n v="3.75"/>
    <n v="4.5"/>
    <n v="5"/>
    <n v="5.7"/>
    <n v="6.375"/>
    <n v="7"/>
    <n v="7.5"/>
    <n v="7.5"/>
  </r>
  <r>
    <n v="7.6923076923076916"/>
    <n v="7.6923076923076916"/>
    <n v="7.6923076923076916"/>
    <n v="7.6923076923076916"/>
    <n v="7.6923076923076916"/>
    <n v="3.8461538461538458"/>
    <n v="3.8461538461538458"/>
    <n v="3.8461538461538458"/>
    <n v="3.8461538461538458"/>
    <n v="3.8461538461538458"/>
    <n v="3.8461538461538458"/>
    <n v="3.8461538461538458"/>
    <n v="7.6923076923076916"/>
    <n v="7.6923076923076916"/>
    <n v="7.6923076923076916"/>
    <n v="7.6923076923076916"/>
    <n v="6.1538461538461533"/>
    <n v="6.1538461538461533"/>
    <n v="6.1538461538461533"/>
    <n v="6.1538461538461533"/>
    <n v="6.1538461538461533"/>
    <n v="3.8461538461538458"/>
    <n v="3.8461538461538458"/>
    <n v="3.8461538461538458"/>
    <n v="-0.64102564102564097"/>
    <n v="-0.34965034965034963"/>
    <n v="0"/>
    <n v="0.42735042735042733"/>
    <n v="0.96153846153846145"/>
    <n v="1.4285714285714286"/>
    <n v="2.0512820512820511"/>
    <n v="2.9230769230769225"/>
    <n v="3.2692307692307692"/>
    <n v="3.8461538461538454"/>
    <n v="3.8461538461538458"/>
    <n v="3.8461538461538458"/>
  </r>
  <r>
    <n v="5"/>
    <n v="5"/>
    <n v="2.5"/>
    <n v="2"/>
    <n v="2"/>
    <n v="0.5"/>
    <n v="0.5"/>
    <n v="0.5"/>
    <n v="0.5"/>
    <n v="0.5"/>
    <n v="0.5"/>
    <n v="0.5"/>
    <n v="5"/>
    <n v="5"/>
    <n v="2.5"/>
    <n v="2"/>
    <n v="2"/>
    <n v="0.5"/>
    <n v="0.5"/>
    <n v="0.5"/>
    <n v="0.5"/>
    <n v="0.5"/>
    <n v="0.5"/>
    <n v="0.5"/>
    <n v="0"/>
    <n v="0.40909090909090912"/>
    <n v="0.9"/>
    <n v="1.2222222222222223"/>
    <n v="1.5625"/>
    <n v="2"/>
    <n v="2.3333333333333335"/>
    <n v="2.8"/>
    <n v="3.125"/>
    <n v="3.6666666666666665"/>
    <n v="4.5"/>
    <n v="4.5"/>
  </r>
  <r>
    <n v="8"/>
    <n v="8"/>
    <n v="8"/>
    <n v="6"/>
    <n v="4"/>
    <n v="4"/>
    <n v="4"/>
    <n v="3"/>
    <n v="2"/>
    <n v="2"/>
    <n v="1"/>
    <n v="1"/>
    <n v="6"/>
    <n v="6"/>
    <n v="6"/>
    <n v="4"/>
    <n v="3"/>
    <n v="2"/>
    <n v="2"/>
    <n v="2"/>
    <n v="1"/>
    <n v="1"/>
    <n v="0"/>
    <n v="0"/>
    <n v="1.5"/>
    <n v="2.0909090909090908"/>
    <n v="2.8"/>
    <n v="3.5555555555555554"/>
    <n v="4.25"/>
    <n v="4.8571428571428568"/>
    <n v="5.333333333333333"/>
    <n v="6"/>
    <n v="7"/>
    <n v="7.666666666666667"/>
    <n v="8"/>
    <n v="8"/>
  </r>
  <r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74"/>
    <n v="0.66666666666666674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n v="6"/>
    <n v="6"/>
    <n v="6"/>
    <n v="4.5"/>
    <n v="4.5"/>
    <n v="3"/>
    <n v="3"/>
    <n v="1.5"/>
    <n v="1.5"/>
    <n v="1.5"/>
    <n v="0.75"/>
    <n v="0.75"/>
    <n v="6"/>
    <n v="6"/>
    <n v="6"/>
    <n v="3.75"/>
    <n v="3.75"/>
    <n v="3"/>
    <n v="3"/>
    <n v="1.5"/>
    <n v="1.5"/>
    <n v="0.75"/>
    <n v="0.75"/>
    <n v="0.75"/>
    <n v="0.1875"/>
    <n v="0.68181818181818177"/>
    <n v="1.2749999999999999"/>
    <n v="1.9166666666666667"/>
    <n v="2.4375"/>
    <n v="3.1071428571428572"/>
    <n v="3.625"/>
    <n v="4.3499999999999996"/>
    <n v="4.6875"/>
    <n v="5.25"/>
    <n v="5.25"/>
    <n v="5.25"/>
  </r>
  <r>
    <n v="1.875"/>
    <n v="1.875"/>
    <n v="1.875"/>
    <n v="1.875"/>
    <n v="1.875"/>
    <n v="1.875"/>
    <n v="1.875"/>
    <n v="1.5"/>
    <n v="1.5"/>
    <n v="1.5"/>
    <n v="1.125"/>
    <n v="1.125"/>
    <n v="1.875"/>
    <n v="1.875"/>
    <n v="1.875"/>
    <n v="1.875"/>
    <n v="1.875"/>
    <n v="1.875"/>
    <n v="1.875"/>
    <n v="1.5"/>
    <n v="1.5"/>
    <n v="1.125"/>
    <n v="0.75"/>
    <n v="0.75"/>
    <n v="9.375E-2"/>
    <n v="0.17045454545454544"/>
    <n v="0.26250000000000001"/>
    <n v="0.33333333333333331"/>
    <n v="0.421875"/>
    <n v="0.5357142857142857"/>
    <n v="0.625"/>
    <n v="0.75"/>
    <n v="0.84375"/>
    <n v="1"/>
    <n v="1.125"/>
    <n v="1.125"/>
  </r>
  <r>
    <n v="3.3333333333333335"/>
    <n v="3.3333333333333335"/>
    <n v="3.3333333333333335"/>
    <n v="2.6666666666666665"/>
    <n v="2.6666666666666665"/>
    <n v="2.6666666666666665"/>
    <n v="2.6666666666666665"/>
    <n v="2"/>
    <n v="2"/>
    <n v="2"/>
    <n v="2"/>
    <n v="1.3333333333333333"/>
    <n v="0.66666666666666663"/>
    <n v="0.66666666666666663"/>
    <n v="0.66666666666666663"/>
    <n v="0.66666666666666663"/>
    <n v="0.66666666666666663"/>
    <n v="0.66666666666666663"/>
    <n v="0"/>
    <n v="0"/>
    <n v="0"/>
    <n v="0"/>
    <n v="0"/>
    <n v="0"/>
    <n v="2.1666666666666665"/>
    <n v="2.3030303030303028"/>
    <n v="2.4"/>
    <n v="2.5185185185185182"/>
    <n v="2.666666666666667"/>
    <n v="2.8571428571428572"/>
    <n v="3"/>
    <n v="3.0666666666666664"/>
    <n v="3.1666666666666665"/>
    <n v="3.3333333333333335"/>
    <n v="3.3333333333333335"/>
    <n v="3.3333333333333335"/>
  </r>
  <r>
    <n v="4"/>
    <n v="4"/>
    <n v="4"/>
    <n v="4"/>
    <n v="4"/>
    <n v="4"/>
    <n v="4"/>
    <n v="4"/>
    <n v="4"/>
    <n v="4"/>
    <n v="4"/>
    <n v="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n v="5.2631578947368425"/>
    <n v="4.2105263157894735"/>
    <n v="3.6842105263157898"/>
    <n v="3.6842105263157898"/>
    <n v="3.1578947368421053"/>
    <n v="3.1578947368421053"/>
    <n v="3.1578947368421053"/>
    <n v="3.1578947368421053"/>
    <n v="3.1578947368421053"/>
    <n v="1.0526315789473684"/>
    <n v="0.52631578947368418"/>
    <n v="0.52631578947368418"/>
    <n v="4.2105263157894735"/>
    <n v="4.2105263157894735"/>
    <n v="3.6842105263157898"/>
    <n v="3.6842105263157898"/>
    <n v="3.1578947368421053"/>
    <n v="2.6315789473684212"/>
    <n v="2.6315789473684212"/>
    <n v="2.1052631578947367"/>
    <n v="1.5789473684210527"/>
    <n v="0"/>
    <n v="0"/>
    <n v="0"/>
    <n v="0.57017543859649122"/>
    <n v="0.95693779904306242"/>
    <n v="1.4210526315789473"/>
    <n v="1.8713450292397664"/>
    <n v="2.1710526315789478"/>
    <n v="2.4812030075187974"/>
    <n v="2.8070175438596494"/>
    <n v="3.2631578947368425"/>
    <n v="3.8157894736842106"/>
    <n v="4.3859649122807012"/>
    <n v="4.7368421052631575"/>
    <n v="5.2631578947368425"/>
  </r>
  <r>
    <n v="1.5"/>
    <n v="1.5"/>
    <n v="1.5"/>
    <n v="1.5"/>
    <n v="1.5"/>
    <n v="1.5"/>
    <n v="1.5"/>
    <n v="1.5"/>
    <n v="1.5"/>
    <n v="0"/>
    <n v="0"/>
    <n v="0"/>
    <n v="1.5"/>
    <n v="1.5"/>
    <n v="1.5"/>
    <n v="1.5"/>
    <n v="1.5"/>
    <n v="1.5"/>
    <n v="1.5"/>
    <n v="1.5"/>
    <n v="1.5"/>
    <n v="0"/>
    <n v="0"/>
    <n v="0"/>
    <n v="0"/>
    <n v="0.13636363636363635"/>
    <n v="0.3"/>
    <n v="0.5"/>
    <n v="0.5625"/>
    <n v="0.6428571428571429"/>
    <n v="0.75"/>
    <n v="0.9"/>
    <n v="1.125"/>
    <n v="1.5"/>
    <n v="1.5"/>
    <n v="1.5"/>
  </r>
  <r>
    <n v="2"/>
    <n v="2"/>
    <n v="2"/>
    <n v="2"/>
    <n v="2"/>
    <n v="2"/>
    <n v="2"/>
    <n v="2"/>
    <n v="2"/>
    <n v="2"/>
    <n v="1"/>
    <n v="1"/>
    <n v="0"/>
    <n v="0"/>
    <n v="0"/>
    <n v="0"/>
    <n v="0"/>
    <n v="0"/>
    <n v="0"/>
    <n v="0"/>
    <n v="0"/>
    <n v="0"/>
    <n v="0"/>
    <n v="0"/>
    <n v="1.8333333333333333"/>
    <n v="1.9090909090909092"/>
    <n v="2"/>
    <n v="2"/>
    <n v="2"/>
    <n v="2"/>
    <n v="2"/>
    <n v="2"/>
    <n v="2"/>
    <n v="2"/>
    <n v="2"/>
    <n v="2"/>
  </r>
  <r>
    <n v="14"/>
    <n v="11.666666666666668"/>
    <n v="9.3333333333333339"/>
    <n v="7"/>
    <n v="4.666666666666667"/>
    <n v="2.3333333333333335"/>
    <n v="1.1666666666666667"/>
    <n v="0"/>
    <n v="0"/>
    <n v="0"/>
    <n v="0"/>
    <n v="0"/>
    <n v="14"/>
    <n v="14"/>
    <n v="14"/>
    <n v="14"/>
    <n v="14"/>
    <n v="14"/>
    <n v="14"/>
    <n v="14"/>
    <n v="14"/>
    <n v="14"/>
    <n v="11.666666666666668"/>
    <n v="11.666666666666668"/>
    <n v="-9.4305555555555554"/>
    <n v="-9.0151515151515156"/>
    <n v="-8.5166666666666675"/>
    <n v="-7.9074074074074083"/>
    <n v="-7.1458333333333321"/>
    <n v="-6.1666666666666661"/>
    <n v="-5.0555555555555562"/>
    <n v="-3.7333333333333334"/>
    <n v="-2.3333333333333335"/>
    <n v="-0.77777777777777801"/>
    <n v="1.1666666666666661"/>
    <n v="2.3333333333333321"/>
  </r>
  <r>
    <n v="6.25"/>
    <n v="6.25"/>
    <n v="6.25"/>
    <n v="6.25"/>
    <n v="6.25"/>
    <n v="6.25"/>
    <n v="3.125"/>
    <n v="3.125"/>
    <n v="3.125"/>
    <n v="3.125"/>
    <n v="3.125"/>
    <n v="3.125"/>
    <n v="3.75"/>
    <n v="3.75"/>
    <n v="3.75"/>
    <n v="3.75"/>
    <n v="3.75"/>
    <n v="3.75"/>
    <n v="1.875"/>
    <n v="1.875"/>
    <n v="1.875"/>
    <n v="1.875"/>
    <n v="1.875"/>
    <n v="1.875"/>
    <n v="1.875"/>
    <n v="2.1022727272727271"/>
    <n v="2.375"/>
    <n v="2.7083333333333335"/>
    <n v="3.125"/>
    <n v="3.6607142857142856"/>
    <n v="4.375"/>
    <n v="4.375"/>
    <n v="4.375"/>
    <n v="4.375"/>
    <n v="4.375"/>
    <n v="4.375"/>
  </r>
  <r>
    <n v="20"/>
    <n v="20"/>
    <n v="16"/>
    <n v="16"/>
    <n v="4"/>
    <n v="4"/>
    <n v="4"/>
    <n v="0"/>
    <n v="0"/>
    <n v="0"/>
    <n v="0"/>
    <n v="0"/>
    <n v="20"/>
    <n v="20"/>
    <n v="20"/>
    <n v="16"/>
    <n v="12"/>
    <n v="12"/>
    <n v="4"/>
    <n v="4"/>
    <n v="0"/>
    <n v="0"/>
    <n v="0"/>
    <n v="0"/>
    <n v="-2"/>
    <n v="-0.36363636363636365"/>
    <n v="1.6"/>
    <n v="4"/>
    <n v="6.5"/>
    <n v="9.1428571428571423"/>
    <n v="12"/>
    <n v="14.4"/>
    <n v="18"/>
    <n v="18.666666666666668"/>
    <n v="20"/>
    <n v="20"/>
  </r>
  <r>
    <n v="8.6956521739130448"/>
    <n v="8.6956521739130448"/>
    <n v="8.6956521739130448"/>
    <n v="4.3478260869565224"/>
    <n v="4.3478260869565224"/>
    <n v="2.1739130434782612"/>
    <n v="2.1739130434782612"/>
    <n v="1.7391304347826089"/>
    <n v="1.3043478260869565"/>
    <n v="0.86956521739130443"/>
    <n v="0.43478260869565222"/>
    <n v="0.43478260869565222"/>
    <n v="6.5217391304347831"/>
    <n v="6.5217391304347831"/>
    <n v="6.5217391304347831"/>
    <n v="4.3478260869565224"/>
    <n v="3.4782608695652177"/>
    <n v="3.4782608695652177"/>
    <n v="3.4782608695652177"/>
    <n v="3.4782608695652177"/>
    <n v="3.4782608695652177"/>
    <n v="2.1739130434782612"/>
    <n v="2.1739130434782612"/>
    <n v="1.7391304347826089"/>
    <n v="-0.28985507246376802"/>
    <n v="0.23715415019762859"/>
    <n v="0.86956521739130443"/>
    <n v="1.5942028985507248"/>
    <n v="2.1739130434782612"/>
    <n v="2.7329192546583854"/>
    <n v="3.4057971014492758"/>
    <n v="4.3478260869565224"/>
    <n v="5.2173913043478262"/>
    <n v="6.666666666666667"/>
    <n v="6.7391304347826093"/>
    <n v="6.9565217391304355"/>
  </r>
  <r>
    <n v="3"/>
    <n v="3"/>
    <n v="2.5"/>
    <n v="2.5"/>
    <n v="1.5"/>
    <n v="1.5"/>
    <n v="1.5"/>
    <n v="1.5"/>
    <n v="1.5"/>
    <n v="1.5"/>
    <n v="0.5"/>
    <n v="0.5"/>
    <n v="3"/>
    <n v="3"/>
    <n v="2.5"/>
    <n v="2.5"/>
    <n v="1.5"/>
    <n v="1.5"/>
    <n v="1.5"/>
    <n v="1.5"/>
    <n v="1.5"/>
    <n v="1.5"/>
    <n v="1.5"/>
    <n v="0.5"/>
    <n v="-8.3333333333333329E-2"/>
    <n v="0.13636363636363635"/>
    <n v="0.4"/>
    <n v="0.55555555555555558"/>
    <n v="0.75"/>
    <n v="0.8571428571428571"/>
    <n v="1"/>
    <n v="1.2"/>
    <n v="1.5"/>
    <n v="1.6666666666666667"/>
    <n v="2"/>
    <n v="2.5"/>
  </r>
  <r>
    <n v="7.2727272727272725"/>
    <n v="5.4545454545454541"/>
    <n v="3.6363636363636362"/>
    <n v="1.8181818181818181"/>
    <n v="0.72727272727272729"/>
    <n v="0.72727272727272729"/>
    <n v="0.36363636363636365"/>
    <n v="0.36363636363636365"/>
    <n v="0.36363636363636365"/>
    <n v="0.36363636363636365"/>
    <n v="0.36363636363636365"/>
    <n v="0"/>
    <n v="9.454545454545455"/>
    <n v="7.2727272727272725"/>
    <n v="7.2727272727272725"/>
    <n v="7.2727272727272725"/>
    <n v="5.4545454545454541"/>
    <n v="5.4545454545454541"/>
    <n v="3.6363636363636362"/>
    <n v="3.6363636363636362"/>
    <n v="3.6363636363636362"/>
    <n v="1.8181818181818181"/>
    <n v="1.8181818181818181"/>
    <n v="0.72727272727272729"/>
    <n v="-2.9999999999999996"/>
    <n v="-2.4132231404958677"/>
    <n v="-1.9636363636363634"/>
    <n v="-1.4141414141414141"/>
    <n v="-0.72727272727272729"/>
    <n v="-0.10389610389610389"/>
    <n v="0.72727272727272718"/>
    <n v="1.4545454545454546"/>
    <n v="2.545454545454545"/>
    <n v="4"/>
    <n v="5.0909090909090899"/>
    <n v="6.545454545454545"/>
  </r>
  <r>
    <n v="11.428571428571429"/>
    <n v="11.428571428571429"/>
    <n v="9.1428571428571423"/>
    <n v="9.1428571428571423"/>
    <n v="7.6190476190476186"/>
    <n v="7.6190476190476186"/>
    <n v="6.0952380952380949"/>
    <n v="6.0952380952380949"/>
    <n v="5.333333333333333"/>
    <n v="4.5714285714285712"/>
    <n v="3.8095238095238093"/>
    <n v="3.0476190476190474"/>
    <n v="4.5714285714285712"/>
    <n v="3.8095238095238093"/>
    <n v="3.8095238095238093"/>
    <n v="3.8095238095238093"/>
    <n v="3.8095238095238093"/>
    <n v="3.8095238095238093"/>
    <n v="2.2857142857142856"/>
    <n v="2.2857142857142856"/>
    <n v="2.2857142857142856"/>
    <n v="1.5238095238095237"/>
    <n v="1.5238095238095237"/>
    <n v="1.5238095238095237"/>
    <n v="4.1904761904761907"/>
    <n v="4.7099567099567103"/>
    <n v="5.1809523809523812"/>
    <n v="5.6719576719576725"/>
    <n v="6.1904761904761898"/>
    <n v="6.7482993197278907"/>
    <n v="7.4920634920634912"/>
    <n v="7.9238095238095241"/>
    <n v="8.5714285714285712"/>
    <n v="9.1428571428571441"/>
    <n v="9.9047619047619051"/>
    <n v="9.9047619047619051"/>
  </r>
  <r>
    <n v="1"/>
    <n v="1"/>
    <n v="1"/>
    <n v="1"/>
    <n v="1"/>
    <n v="1"/>
    <n v="1"/>
    <n v="1"/>
    <n v="1"/>
    <n v="1"/>
    <n v="1"/>
    <n v="1"/>
    <n v="2.5"/>
    <n v="2.5"/>
    <n v="2.5"/>
    <n v="2.5"/>
    <n v="1"/>
    <n v="1"/>
    <n v="1"/>
    <n v="1"/>
    <n v="1"/>
    <n v="1"/>
    <n v="1"/>
    <n v="1"/>
    <n v="-0.5"/>
    <n v="-0.40909090909090912"/>
    <n v="-0.3"/>
    <n v="-0.16666666666666666"/>
    <n v="0"/>
    <n v="0"/>
    <n v="0"/>
    <n v="0"/>
    <n v="0"/>
    <n v="0"/>
    <n v="0"/>
    <n v="0"/>
  </r>
  <r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"/>
    <n v="0"/>
    <n v="0"/>
    <n v="0"/>
    <n v="0"/>
    <n v="0"/>
    <n v="0"/>
    <n v="0"/>
    <n v="0"/>
    <n v="0"/>
    <n v="0"/>
    <n v="0"/>
  </r>
  <r>
    <n v="18.90909090909091"/>
    <n v="18.90909090909091"/>
    <n v="18.90909090909091"/>
    <n v="18.90909090909091"/>
    <n v="8.7272727272727266"/>
    <n v="7.2727272727272725"/>
    <n v="4.3636363636363633"/>
    <n v="2.1818181818181817"/>
    <n v="2.1818181818181817"/>
    <n v="1.4545454545454546"/>
    <n v="1.4545454545454546"/>
    <n v="0.72727272727272729"/>
    <n v="18.90909090909091"/>
    <n v="18.90909090909091"/>
    <n v="18.90909090909091"/>
    <n v="14.545454545454545"/>
    <n v="14.545454545454545"/>
    <n v="14.545454545454545"/>
    <n v="14.545454545454545"/>
    <n v="10.909090909090908"/>
    <n v="8.7272727272727266"/>
    <n v="8.7272727272727266"/>
    <n v="3.6363636363636362"/>
    <n v="3.6363636363636362"/>
    <n v="-3.8787878787878785"/>
    <n v="-2.5785123966942147"/>
    <n v="-1.0909090909090904"/>
    <n v="0.72727272727272785"/>
    <n v="2.3636363636363646"/>
    <n v="4.467532467532469"/>
    <n v="6.9090909090909101"/>
    <n v="9.745454545454546"/>
    <n v="12.727272727272728"/>
    <n v="13.575757575757578"/>
    <n v="15.272727272727273"/>
    <n v="15.272727272727273"/>
  </r>
  <r>
    <n v="5.5555555555555554"/>
    <n v="5.5555555555555554"/>
    <n v="5.5555555555555554"/>
    <n v="5.5555555555555554"/>
    <n v="5.5555555555555554"/>
    <n v="4.4444444444444446"/>
    <n v="4.4444444444444446"/>
    <n v="2.2222222222222223"/>
    <n v="2.2222222222222223"/>
    <n v="2.2222222222222223"/>
    <n v="1.1111111111111112"/>
    <n v="1.1111111111111112"/>
    <n v="11.111111111111111"/>
    <n v="11.111111111111111"/>
    <n v="11.111111111111111"/>
    <n v="11.111111111111111"/>
    <n v="11.111111111111111"/>
    <n v="10"/>
    <n v="7.7777777777777777"/>
    <n v="7.7777777777777777"/>
    <n v="7.7777777777777777"/>
    <n v="6.6666666666666661"/>
    <n v="5.5555555555555554"/>
    <n v="5.5555555555555554"/>
    <n v="-5.0925925925925926"/>
    <n v="-4.6464646464646462"/>
    <n v="-4.1111111111111107"/>
    <n v="-3.5802469135802468"/>
    <n v="-2.9166666666666661"/>
    <n v="-2.0634920634920633"/>
    <n v="-1.4814814814814816"/>
    <n v="-1.1111111111111112"/>
    <n v="-0.83333333333333326"/>
    <n v="-0.37037037037037024"/>
    <n v="0"/>
    <n v="0"/>
  </r>
  <r>
    <n v="6.0869565217391308"/>
    <n v="6.0869565217391308"/>
    <n v="6.0869565217391308"/>
    <n v="5.4782608695652177"/>
    <n v="5.4782608695652177"/>
    <n v="4.2608695652173916"/>
    <n v="3.6521739130434785"/>
    <n v="2.4347826086956523"/>
    <n v="2.4347826086956523"/>
    <n v="2.4347826086956523"/>
    <n v="2.4347826086956523"/>
    <n v="1.2173913043478262"/>
    <n v="6.0869565217391308"/>
    <n v="6.0869565217391308"/>
    <n v="6.0869565217391308"/>
    <n v="6.0869565217391308"/>
    <n v="5.4782608695652177"/>
    <n v="5.4782608695652177"/>
    <n v="5.4782608695652177"/>
    <n v="4.8695652173913047"/>
    <n v="4.2608695652173916"/>
    <n v="1.8260869565217392"/>
    <n v="1.8260869565217392"/>
    <n v="1.2173913043478262"/>
    <n v="-0.55797101449275366"/>
    <n v="-0.16600790513833993"/>
    <n v="0.18260869565217391"/>
    <n v="0.60869565217391308"/>
    <n v="1.1413043478260869"/>
    <n v="1.7391304347826089"/>
    <n v="2.3333333333333335"/>
    <n v="3.0434782608695654"/>
    <n v="3.6521739130434785"/>
    <n v="4.4637681159420293"/>
    <n v="4.5652173913043477"/>
    <n v="4.8695652173913047"/>
  </r>
  <r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</r>
  <r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2.5"/>
    <n v="0"/>
    <n v="0"/>
    <n v="0"/>
    <n v="0"/>
    <n v="0"/>
    <n v="0"/>
    <n v="0"/>
    <n v="0"/>
    <n v="0"/>
    <n v="0"/>
    <n v="0"/>
    <n v="0"/>
  </r>
  <r>
    <n v="2.6666666666666665"/>
    <n v="2.6666666666666665"/>
    <n v="2.6666666666666665"/>
    <n v="2.2222222222222223"/>
    <n v="1.7777777777777777"/>
    <n v="1.7777777777777777"/>
    <n v="1.3333333333333333"/>
    <n v="1.3333333333333333"/>
    <n v="1.3333333333333333"/>
    <n v="0.88888888888888884"/>
    <n v="0.44444444444444442"/>
    <n v="0.44444444444444442"/>
    <n v="5.333333333333333"/>
    <n v="5.333333333333333"/>
    <n v="4.4444444444444446"/>
    <n v="4.4444444444444446"/>
    <n v="3.5555555555555554"/>
    <n v="3.5555555555555554"/>
    <n v="3.5555555555555554"/>
    <n v="3.1111111111111112"/>
    <n v="2.2222222222222223"/>
    <n v="2.2222222222222223"/>
    <n v="2.2222222222222223"/>
    <n v="2.2222222222222223"/>
    <n v="-1.8888888888888891"/>
    <n v="-1.6161616161616161"/>
    <n v="-1.2888888888888892"/>
    <n v="-1.0370370370370372"/>
    <n v="-0.7777777777777779"/>
    <n v="-0.57142857142857151"/>
    <n v="-0.29629629629629645"/>
    <n v="-1.7763568394002506E-16"/>
    <n v="0.33333333333333315"/>
    <n v="0.4444444444444442"/>
    <n v="0.4444444444444442"/>
    <n v="0.4444444444444442"/>
  </r>
  <r>
    <n v="7.0588235294117645"/>
    <n v="7.0588235294117645"/>
    <n v="7.0588235294117645"/>
    <n v="5.6470588235294121"/>
    <n v="5.6470588235294121"/>
    <n v="4.7058823529411766"/>
    <n v="4.7058823529411766"/>
    <n v="4.7058823529411766"/>
    <n v="3.7647058823529411"/>
    <n v="3.7647058823529411"/>
    <n v="2.8235294117647061"/>
    <n v="2.8235294117647061"/>
    <n v="7.5294117647058822"/>
    <n v="7.5294117647058822"/>
    <n v="7.5294117647058822"/>
    <n v="5.6470588235294121"/>
    <n v="5.6470588235294121"/>
    <n v="5.6470588235294121"/>
    <n v="3.7647058823529411"/>
    <n v="3.7647058823529411"/>
    <n v="3.7647058823529411"/>
    <n v="3.7647058823529411"/>
    <n v="3.7647058823529411"/>
    <n v="3.7647058823529411"/>
    <n v="-0.19607843137254899"/>
    <n v="0.21390374331550802"/>
    <n v="0.70588235294117641"/>
    <n v="1.2026143790849675"/>
    <n v="1.5882352941176472"/>
    <n v="1.9495798319327733"/>
    <n v="2.4313725490196081"/>
    <n v="2.7294117647058824"/>
    <n v="2.9411764705882355"/>
    <n v="3.2941176470588238"/>
    <n v="3.2941176470588234"/>
    <n v="3.2941176470588234"/>
  </r>
  <r>
    <n v="8"/>
    <n v="8"/>
    <n v="8"/>
    <n v="6.4"/>
    <n v="4.8"/>
    <n v="4"/>
    <n v="4"/>
    <n v="3.2"/>
    <n v="3.2"/>
    <n v="1.6"/>
    <n v="0.8"/>
    <n v="0"/>
    <n v="2.4"/>
    <n v="2.4"/>
    <n v="2.4"/>
    <n v="1.6"/>
    <n v="1.6"/>
    <n v="0.8"/>
    <n v="0.8"/>
    <n v="0.8"/>
    <n v="0.8"/>
    <n v="0"/>
    <n v="0"/>
    <n v="0"/>
    <n v="3.1999999999999993"/>
    <n v="3.7090909090909094"/>
    <n v="4.24"/>
    <n v="4.8000000000000007"/>
    <n v="5.2000000000000011"/>
    <n v="5.7142857142857144"/>
    <n v="6.1333333333333329"/>
    <n v="6.7199999999999989"/>
    <n v="7.4"/>
    <n v="8"/>
    <n v="8"/>
    <n v="8"/>
  </r>
  <r>
    <n v="4.5"/>
    <n v="4.5"/>
    <n v="3.75"/>
    <n v="3.75"/>
    <n v="3"/>
    <n v="3"/>
    <n v="3"/>
    <n v="2.25"/>
    <n v="2.25"/>
    <n v="2.25"/>
    <n v="1.5"/>
    <n v="1.5"/>
    <n v="3"/>
    <n v="3"/>
    <n v="3"/>
    <n v="2.25"/>
    <n v="1.5"/>
    <n v="1.5"/>
    <n v="1.5"/>
    <n v="0.75"/>
    <n v="0.75"/>
    <n v="0"/>
    <n v="0"/>
    <n v="0"/>
    <n v="1.5"/>
    <n v="1.7727272727272727"/>
    <n v="2.1"/>
    <n v="2.4166666666666665"/>
    <n v="2.71875"/>
    <n v="3"/>
    <n v="3.25"/>
    <n v="3.6"/>
    <n v="3.9375"/>
    <n v="4.25"/>
    <n v="4.5"/>
    <n v="4.5"/>
  </r>
  <r>
    <n v="24"/>
    <n v="24"/>
    <n v="24"/>
    <n v="16"/>
    <n v="12"/>
    <n v="12"/>
    <n v="8"/>
    <n v="8"/>
    <n v="0"/>
    <n v="0"/>
    <n v="0"/>
    <n v="0"/>
    <n v="24"/>
    <n v="24"/>
    <n v="20"/>
    <n v="16"/>
    <n v="16"/>
    <n v="12"/>
    <n v="8"/>
    <n v="0"/>
    <n v="0"/>
    <n v="0"/>
    <n v="0"/>
    <n v="0"/>
    <n v="0.66666666666666663"/>
    <n v="2.9090909090909092"/>
    <n v="5.6"/>
    <n v="8.4444444444444446"/>
    <n v="11.5"/>
    <n v="14.285714285714286"/>
    <n v="17.333333333333332"/>
    <n v="20"/>
    <n v="22"/>
    <n v="24"/>
    <n v="24"/>
    <n v="24"/>
  </r>
  <r>
    <n v="9.6"/>
    <n v="9.6"/>
    <n v="9.6"/>
    <n v="8"/>
    <n v="8"/>
    <n v="4"/>
    <n v="1.6"/>
    <n v="1.6"/>
    <n v="1.6"/>
    <n v="1.2"/>
    <n v="0.8"/>
    <n v="0.8"/>
    <n v="8"/>
    <n v="8"/>
    <n v="7.2"/>
    <n v="6.4"/>
    <n v="5.6"/>
    <n v="4.8"/>
    <n v="3.2"/>
    <n v="2.8"/>
    <n v="2"/>
    <n v="1.2"/>
    <n v="0.4"/>
    <n v="0.4"/>
    <n v="0.53333333333333321"/>
    <n v="1.2363636363636363"/>
    <n v="2.0799999999999996"/>
    <n v="2.9777777777777774"/>
    <n v="3.9499999999999997"/>
    <n v="5.0857142857142863"/>
    <n v="6.4666666666666659"/>
    <n v="7.6"/>
    <n v="8.1999999999999993"/>
    <n v="8.9333333333333336"/>
    <n v="9.1999999999999993"/>
    <n v="9.1999999999999993"/>
  </r>
  <r>
    <n v="3.84"/>
    <n v="3.84"/>
    <n v="3.84"/>
    <n v="3.84"/>
    <n v="3.84"/>
    <n v="3.36"/>
    <n v="3.36"/>
    <n v="3.36"/>
    <n v="2.88"/>
    <n v="2.88"/>
    <n v="2.88"/>
    <n v="2.88"/>
    <n v="3.84"/>
    <n v="3.84"/>
    <n v="3.84"/>
    <n v="3.84"/>
    <n v="3.84"/>
    <n v="3.36"/>
    <n v="3.36"/>
    <n v="2.88"/>
    <n v="2.88"/>
    <n v="2.88"/>
    <n v="2.88"/>
    <n v="2.88"/>
    <n v="0.04"/>
    <n v="0.13090909090909089"/>
    <n v="0.24"/>
    <n v="0.37333333333333329"/>
    <n v="0.54"/>
    <n v="0.68571428571428583"/>
    <n v="0.80000000000000016"/>
    <n v="0.96"/>
    <n v="0.96"/>
    <n v="0.96"/>
    <n v="0.96"/>
    <n v="0.96"/>
  </r>
  <r>
    <n v="5"/>
    <n v="5"/>
    <n v="5"/>
    <n v="5"/>
    <n v="5"/>
    <n v="5"/>
    <n v="5"/>
    <n v="5"/>
    <n v="5"/>
    <n v="3"/>
    <n v="3"/>
    <n v="2"/>
    <n v="5"/>
    <n v="5"/>
    <n v="5"/>
    <n v="5"/>
    <n v="5"/>
    <n v="5"/>
    <n v="5"/>
    <n v="5"/>
    <n v="5"/>
    <n v="3"/>
    <n v="3"/>
    <n v="2"/>
    <n v="0"/>
    <n v="0.27272727272727271"/>
    <n v="0.5"/>
    <n v="0.77777777777777779"/>
    <n v="0.875"/>
    <n v="1"/>
    <n v="1.1666666666666667"/>
    <n v="1.4"/>
    <n v="1.75"/>
    <n v="2.3333333333333335"/>
    <n v="2.5"/>
    <n v="3"/>
  </r>
  <r>
    <n v="4"/>
    <n v="4"/>
    <n v="3.2"/>
    <n v="2.4"/>
    <n v="2.4"/>
    <n v="1.6"/>
    <n v="1.6"/>
    <n v="0.8"/>
    <n v="0.8"/>
    <n v="0.8"/>
    <n v="0"/>
    <n v="0"/>
    <n v="4"/>
    <n v="4"/>
    <n v="3.2"/>
    <n v="2.4"/>
    <n v="2.4"/>
    <n v="2.4"/>
    <n v="1.6"/>
    <n v="1.6"/>
    <n v="0.8"/>
    <n v="0.8"/>
    <n v="0"/>
    <n v="0"/>
    <n v="-0.13333333333333333"/>
    <n v="0.21818181818181823"/>
    <n v="0.6399999999999999"/>
    <n v="0.97777777777777763"/>
    <n v="1.3"/>
    <n v="1.714285714285714"/>
    <n v="2.1333333333333333"/>
    <n v="2.56"/>
    <n v="3.0000000000000004"/>
    <n v="3.4666666666666668"/>
    <n v="4"/>
    <n v="4"/>
  </r>
  <r>
    <n v="21.05263157894737"/>
    <n v="16.842105263157894"/>
    <n v="12.631578947368421"/>
    <n v="8.4210526315789469"/>
    <n v="4.2105263157894735"/>
    <n v="4.2105263157894735"/>
    <n v="3.3684210526315788"/>
    <n v="3.3684210526315788"/>
    <n v="1.6842105263157894"/>
    <n v="0"/>
    <n v="0"/>
    <n v="0"/>
    <n v="21.05263157894737"/>
    <n v="21.05263157894737"/>
    <n v="16.842105263157894"/>
    <n v="16.842105263157894"/>
    <n v="8.4210526315789469"/>
    <n v="8.4210526315789469"/>
    <n v="6.7368421052631575"/>
    <n v="5.8947368421052628"/>
    <n v="5.0526315789473681"/>
    <n v="3.3684210526315788"/>
    <n v="1.6842105263157894"/>
    <n v="1.6842105263157894"/>
    <n v="-3.4385964912280698"/>
    <n v="-1.8373205741626792"/>
    <n v="8.4210526315789819E-2"/>
    <n v="1.9649122807017549"/>
    <n v="4.1052631578947372"/>
    <n v="5.4135338345864659"/>
    <n v="7.1578947368421062"/>
    <n v="9.094736842105263"/>
    <n v="11.789473684210526"/>
    <n v="14.596491228070176"/>
    <n v="17.263157894736842"/>
    <n v="19.368421052631582"/>
  </r>
  <r>
    <n v="4.5"/>
    <n v="4.5"/>
    <n v="4.5"/>
    <n v="4.5"/>
    <n v="3"/>
    <n v="3"/>
    <n v="3"/>
    <n v="3"/>
    <n v="3"/>
    <n v="1.5"/>
    <n v="0"/>
    <n v="0"/>
    <n v="1.5"/>
    <n v="1.5"/>
    <n v="1.5"/>
    <n v="1.5"/>
    <n v="0"/>
    <n v="0"/>
    <n v="0"/>
    <n v="0"/>
    <n v="0"/>
    <n v="0"/>
    <n v="0"/>
    <n v="0"/>
    <n v="2.375"/>
    <n v="2.7272727272727271"/>
    <n v="3.15"/>
    <n v="3.5"/>
    <n v="3.75"/>
    <n v="3.8571428571428572"/>
    <n v="4"/>
    <n v="4.2"/>
    <n v="4.5"/>
    <n v="4.5"/>
    <n v="4.5"/>
    <n v="4.5"/>
  </r>
  <r>
    <n v="12.631578947368421"/>
    <n v="10.526315789473685"/>
    <n v="10.526315789473685"/>
    <n v="8.9473684210526319"/>
    <n v="7.8947368421052637"/>
    <n v="6.8421052631578947"/>
    <n v="5.2631578947368425"/>
    <n v="5.2631578947368425"/>
    <n v="5.2631578947368425"/>
    <n v="4.2105263157894735"/>
    <n v="4.2105263157894735"/>
    <n v="3.1578947368421053"/>
    <n v="12.631578947368421"/>
    <n v="10.526315789473685"/>
    <n v="10.526315789473685"/>
    <n v="10.526315789473685"/>
    <n v="7.8947368421052637"/>
    <n v="6.8421052631578947"/>
    <n v="5.2631578947368425"/>
    <n v="5.2631578947368425"/>
    <n v="4.2105263157894735"/>
    <n v="3.1578947368421053"/>
    <n v="3.1578947368421053"/>
    <n v="3.1578947368421053"/>
    <n v="0.13157894736842102"/>
    <n v="1.0047846889952152"/>
    <n v="1.7368421052631575"/>
    <n v="2.6315789473684212"/>
    <n v="3.6184210526315796"/>
    <n v="4.511278195488722"/>
    <n v="5.526315789473685"/>
    <n v="6.3157894736842106"/>
    <n v="7.2368421052631584"/>
    <n v="8.0701754385964914"/>
    <n v="8.4210526315789469"/>
    <n v="9.473684210526315"/>
  </r>
  <r>
    <n v="40"/>
    <n v="40"/>
    <n v="20"/>
    <n v="20"/>
    <n v="16"/>
    <n v="16"/>
    <n v="10"/>
    <n v="0"/>
    <n v="0"/>
    <n v="0"/>
    <n v="0"/>
    <n v="0"/>
    <n v="60"/>
    <n v="60"/>
    <n v="50"/>
    <n v="50"/>
    <n v="40"/>
    <n v="30"/>
    <n v="20"/>
    <n v="10"/>
    <n v="10"/>
    <n v="10"/>
    <n v="10"/>
    <n v="10"/>
    <n v="-16.5"/>
    <n v="-12.545454545454545"/>
    <n v="-7.8"/>
    <n v="-3.1111111111111112"/>
    <n v="2.75"/>
    <n v="8.8571428571428577"/>
    <n v="13.666666666666666"/>
    <n v="17.2"/>
    <n v="20"/>
    <n v="23.333333333333332"/>
    <n v="30"/>
    <n v="30"/>
  </r>
  <r>
    <n v="10.256410256410257"/>
    <n v="10.256410256410257"/>
    <n v="10.256410256410257"/>
    <n v="10.256410256410257"/>
    <n v="10.256410256410257"/>
    <n v="5.1282051282051286"/>
    <n v="5.1282051282051286"/>
    <n v="5.1282051282051286"/>
    <n v="4.6153846153846159"/>
    <n v="4.1025641025641031"/>
    <n v="2.5641025641025643"/>
    <n v="1.5384615384615385"/>
    <n v="10.256410256410257"/>
    <n v="10.256410256410257"/>
    <n v="10.256410256410257"/>
    <n v="10.256410256410257"/>
    <n v="7.6923076923076925"/>
    <n v="7.6923076923076925"/>
    <n v="5.1282051282051286"/>
    <n v="5.1282051282051286"/>
    <n v="5.1282051282051286"/>
    <n v="5.1282051282051286"/>
    <n v="2.5641025641025643"/>
    <n v="1.5384615384615385"/>
    <n v="-0.12820512820512811"/>
    <n v="0.65268065268065278"/>
    <n v="1.4871794871794877"/>
    <n v="2.3361823361823366"/>
    <n v="3.3333333333333339"/>
    <n v="4.1758241758241761"/>
    <n v="5.2991452991452999"/>
    <n v="6.3589743589743595"/>
    <n v="6.666666666666667"/>
    <n v="7.1794871794871797"/>
    <n v="8.2051282051282062"/>
    <n v="8.717948717948719"/>
  </r>
  <r>
    <n v="7.2727272727272725"/>
    <n v="5.0909090909090908"/>
    <n v="4.3636363636363633"/>
    <n v="4.3636363636363633"/>
    <n v="3.6363636363636362"/>
    <n v="3.6363636363636362"/>
    <n v="2.9090909090909092"/>
    <n v="2.9090909090909092"/>
    <n v="2.1818181818181817"/>
    <n v="1.4545454545454546"/>
    <n v="1.4545454545454546"/>
    <n v="1.4545454545454546"/>
    <n v="5.8181818181818183"/>
    <n v="4.3636363636363633"/>
    <n v="4.3636363636363633"/>
    <n v="4.3636363636363633"/>
    <n v="4.3636363636363633"/>
    <n v="2.9090909090909092"/>
    <n v="2.1818181818181817"/>
    <n v="1.4545454545454546"/>
    <n v="1.4545454545454546"/>
    <n v="1.4545454545454546"/>
    <n v="0.72727272727272729"/>
    <n v="0.72727272727272729"/>
    <n v="0.54545454545454541"/>
    <n v="0.99173553719008256"/>
    <n v="1.3818181818181818"/>
    <n v="1.8585858585858586"/>
    <n v="2.3636363636363633"/>
    <n v="2.9090909090909087"/>
    <n v="3.393939393939394"/>
    <n v="3.7818181818181822"/>
    <n v="4.1818181818181817"/>
    <n v="4.6060606060606055"/>
    <n v="5.4545454545454541"/>
    <n v="6.545454545454545"/>
  </r>
  <r>
    <n v="9.473684210526315"/>
    <n v="9.473684210526315"/>
    <n v="7.1052631578947363"/>
    <n v="4.7368421052631575"/>
    <n v="4.7368421052631575"/>
    <n v="4.7368421052631575"/>
    <n v="4.7368421052631575"/>
    <n v="4.7368421052631575"/>
    <n v="3.7894736842105261"/>
    <n v="3.7894736842105261"/>
    <n v="3.7894736842105261"/>
    <n v="2.3684210526315788"/>
    <n v="9.473684210526315"/>
    <n v="9.473684210526315"/>
    <n v="9.473684210526315"/>
    <n v="7.1052631578947363"/>
    <n v="7.1052631578947363"/>
    <n v="4.7368421052631575"/>
    <n v="4.7368421052631575"/>
    <n v="4.7368421052631575"/>
    <n v="4.7368421052631575"/>
    <n v="3.7894736842105261"/>
    <n v="3.7894736842105261"/>
    <n v="2.3684210526315788"/>
    <n v="-0.67105263157894735"/>
    <n v="-8.612440191387559E-2"/>
    <n v="0.47368421052631576"/>
    <n v="1.1578947368421053"/>
    <n v="1.7171052631578947"/>
    <n v="2.3007518796992481"/>
    <n v="2.6842105263157894"/>
    <n v="3.2210526315789472"/>
    <n v="4.0263157894736841"/>
    <n v="5.3684210526315788"/>
    <n v="6.3947368421052628"/>
    <n v="7.1052631578947363"/>
  </r>
  <r>
    <n v="3"/>
    <n v="3"/>
    <n v="2.25"/>
    <n v="2.25"/>
    <n v="2.25"/>
    <n v="1.5"/>
    <n v="1.5"/>
    <n v="1.5"/>
    <n v="1.5"/>
    <n v="1.5"/>
    <n v="1.5"/>
    <n v="0.75"/>
    <n v="3"/>
    <n v="3"/>
    <n v="3"/>
    <n v="3"/>
    <n v="3"/>
    <n v="2.25"/>
    <n v="2.25"/>
    <n v="1.5"/>
    <n v="1.5"/>
    <n v="0.75"/>
    <n v="0.75"/>
    <n v="0.75"/>
    <n v="-0.1875"/>
    <n v="0"/>
    <n v="0.15"/>
    <n v="0.33333333333333331"/>
    <n v="0.5625"/>
    <n v="0.8571428571428571"/>
    <n v="1.125"/>
    <n v="1.5"/>
    <n v="1.6875"/>
    <n v="2"/>
    <n v="2.25"/>
    <n v="2.25"/>
  </r>
  <r>
    <n v="3.1304347826086953"/>
    <n v="3.1304347826086953"/>
    <n v="3.1304347826086953"/>
    <n v="3.1304347826086953"/>
    <n v="3.1304347826086953"/>
    <n v="3.1304347826086953"/>
    <n v="3.1304347826086953"/>
    <n v="3.1304347826086953"/>
    <n v="3.1304347826086953"/>
    <n v="2.6086956521739131"/>
    <n v="2.0869565217391304"/>
    <n v="1.5652173913043477"/>
    <n v="4.1739130434782608"/>
    <n v="3.652173913043478"/>
    <n v="3.1304347826086953"/>
    <n v="3.1304347826086953"/>
    <n v="3.1304347826086953"/>
    <n v="3.1304347826086953"/>
    <n v="3.1304347826086953"/>
    <n v="3.1304347826086953"/>
    <n v="2.6086956521739131"/>
    <n v="0"/>
    <n v="0"/>
    <n v="0"/>
    <n v="0.43478260869565211"/>
    <n v="0.71146245059288526"/>
    <n v="0.9391304347826086"/>
    <n v="1.1014492753623186"/>
    <n v="1.2391304347826084"/>
    <n v="1.4161490683229812"/>
    <n v="1.6521739130434778"/>
    <n v="1.9826086956521736"/>
    <n v="2.4782608695652169"/>
    <n v="3.1304347826086953"/>
    <n v="3.1304347826086953"/>
    <n v="3.1304347826086953"/>
  </r>
  <r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2"/>
    <n v="0.66666666666666663"/>
    <n v="13.333333333333334"/>
    <n v="12"/>
    <n v="8"/>
    <n v="6.666666666666667"/>
    <n v="6.666666666666667"/>
    <n v="6.666666666666667"/>
    <n v="6.666666666666667"/>
    <n v="6.666666666666667"/>
    <n v="6.666666666666667"/>
    <n v="6.666666666666667"/>
    <n v="6"/>
    <n v="5.333333333333333"/>
    <n v="-4.6111111111111116"/>
    <n v="-3.8787878787878785"/>
    <n v="-3.2666666666666666"/>
    <n v="-3.1111111111111112"/>
    <n v="-3.0833333333333335"/>
    <n v="-3.0476190476190479"/>
    <n v="-3"/>
    <n v="-2.9333333333333331"/>
    <n v="-2.8333333333333335"/>
    <n v="-2.6666666666666665"/>
    <n v="-2.333333333333333"/>
    <n v="-1.9999999999999996"/>
  </r>
  <r>
    <n v="9"/>
    <n v="7.5"/>
    <n v="6"/>
    <n v="4.5"/>
    <n v="3"/>
    <n v="1.5"/>
    <n v="1.5"/>
    <n v="1.5"/>
    <n v="1.5"/>
    <n v="0"/>
    <n v="0"/>
    <n v="0"/>
    <n v="9"/>
    <n v="7.5"/>
    <n v="6"/>
    <n v="4.5"/>
    <n v="3"/>
    <n v="1.5"/>
    <n v="1.5"/>
    <n v="1.5"/>
    <n v="1.5"/>
    <n v="0"/>
    <n v="0"/>
    <n v="0"/>
    <n v="0"/>
    <n v="0.81818181818181823"/>
    <n v="1.65"/>
    <n v="2.5"/>
    <n v="3.1875"/>
    <n v="3.8571428571428572"/>
    <n v="4.5"/>
    <n v="5.4"/>
    <n v="6.375"/>
    <n v="7.5"/>
    <n v="8.25"/>
    <n v="9"/>
  </r>
  <r>
    <n v="4.615384615384615"/>
    <n v="4.615384615384615"/>
    <n v="3.0769230769230771"/>
    <n v="2.1538461538461537"/>
    <n v="1.8461538461538463"/>
    <n v="1.8461538461538463"/>
    <n v="1.8461538461538463"/>
    <n v="1.5384615384615385"/>
    <n v="0.92307692307692313"/>
    <n v="0.61538461538461542"/>
    <n v="0.61538461538461542"/>
    <n v="0.61538461538461542"/>
    <n v="4.3076923076923075"/>
    <n v="4"/>
    <n v="2.4615384615384617"/>
    <n v="2.1538461538461537"/>
    <n v="1.8461538461538463"/>
    <n v="1.5384615384615385"/>
    <n v="1.2307692307692308"/>
    <n v="0.92307692307692313"/>
    <n v="0.61538461538461542"/>
    <n v="0.61538461538461542"/>
    <n v="0.30769230769230771"/>
    <n v="0"/>
    <n v="0.35897435897435886"/>
    <n v="0.72727272727272707"/>
    <n v="1.1384615384615384"/>
    <n v="1.47008547008547"/>
    <n v="1.8076923076923075"/>
    <n v="2.1098901098901099"/>
    <n v="2.4102564102564101"/>
    <n v="2.7692307692307692"/>
    <n v="3.2307692307692304"/>
    <n v="3.7948717948717943"/>
    <n v="4.4615384615384617"/>
    <n v="4.615384615384615"/>
  </r>
  <r>
    <n v="12"/>
    <n v="10.799999999999999"/>
    <n v="9.6"/>
    <n v="8.4"/>
    <n v="7.1999999999999993"/>
    <n v="6"/>
    <n v="4.8"/>
    <n v="3.5999999999999996"/>
    <n v="2.4"/>
    <n v="1.2"/>
    <n v="0.6"/>
    <n v="0.6"/>
    <n v="12"/>
    <n v="10.799999999999999"/>
    <n v="9.6"/>
    <n v="8.4"/>
    <n v="7.1999999999999993"/>
    <n v="6"/>
    <n v="4.8"/>
    <n v="3.5999999999999996"/>
    <n v="2.4"/>
    <n v="1.7999999999999998"/>
    <n v="1.7999999999999998"/>
    <n v="0.6"/>
    <n v="-0.14999999999999997"/>
    <n v="0.87272727272727268"/>
    <n v="1.9800000000000004"/>
    <n v="3.1333333333333337"/>
    <n v="4.2749999999999995"/>
    <n v="5.4"/>
    <n v="6.5"/>
    <n v="7.56"/>
    <n v="8.5500000000000007"/>
    <n v="9.4"/>
    <n v="10.199999999999999"/>
    <n v="11.4"/>
  </r>
  <r>
    <n v="6.1538461538461542"/>
    <n v="6.1538461538461542"/>
    <n v="4.9230769230769234"/>
    <n v="4.3076923076923075"/>
    <n v="3.6923076923076925"/>
    <n v="3.0769230769230771"/>
    <n v="3.0769230769230771"/>
    <n v="2.4615384615384617"/>
    <n v="1.8461538461538463"/>
    <n v="1.2307692307692308"/>
    <n v="1.2307692307692308"/>
    <n v="1.2307692307692308"/>
    <n v="5.5384615384615383"/>
    <n v="4.9230769230769234"/>
    <n v="3.6923076923076925"/>
    <n v="3.6923076923076925"/>
    <n v="3.6923076923076925"/>
    <n v="3.6923076923076925"/>
    <n v="3.6923076923076925"/>
    <n v="1.8461538461538463"/>
    <n v="1.8461538461538463"/>
    <n v="1.2307692307692308"/>
    <n v="1.2307692307692308"/>
    <n v="1.2307692307692308"/>
    <n v="0.25641025641025644"/>
    <n v="0.67132867132867136"/>
    <n v="1.1076923076923075"/>
    <n v="1.5042735042735043"/>
    <n v="1.9230769230769234"/>
    <n v="2.3736263736263736"/>
    <n v="2.8717948717948718"/>
    <n v="3.5692307692307694"/>
    <n v="4"/>
    <n v="4.5128205128205137"/>
    <n v="4.9230769230769234"/>
    <n v="4.9230769230769234"/>
  </r>
  <r>
    <n v="44.827586206896555"/>
    <n v="44.827586206896555"/>
    <n v="44.827586206896555"/>
    <n v="44.827586206896555"/>
    <n v="44.827586206896555"/>
    <n v="34.482758620689658"/>
    <n v="34.482758620689658"/>
    <n v="17.241379310344829"/>
    <n v="17.241379310344829"/>
    <n v="12.068965517241381"/>
    <n v="8.6206896551724146"/>
    <n v="3.4482758620689657"/>
    <n v="44.827586206896555"/>
    <n v="44.827586206896555"/>
    <n v="44.827586206896555"/>
    <n v="44.827586206896555"/>
    <n v="44.827586206896555"/>
    <n v="43.103448275862071"/>
    <n v="34.482758620689658"/>
    <n v="34.482758620689658"/>
    <n v="31.03448275862069"/>
    <n v="25.862068965517242"/>
    <n v="25.862068965517242"/>
    <n v="17.241379310344829"/>
    <n v="-7.0402298850574709"/>
    <n v="-3.918495297805642"/>
    <n v="-0.68965517241379248"/>
    <n v="2.8735632183908058"/>
    <n v="6.681034482758621"/>
    <n v="11.576354679802957"/>
    <n v="14.942528735632186"/>
    <n v="17.931034482758626"/>
    <n v="19.827586206896555"/>
    <n v="21.839080459770116"/>
    <n v="23.27586206896552"/>
    <n v="27.586206896551726"/>
  </r>
  <r>
    <n v="22.857142857142858"/>
    <n v="22.857142857142858"/>
    <n v="17.142857142857142"/>
    <n v="11.428571428571429"/>
    <n v="5.7142857142857144"/>
    <n v="2.2857142857142856"/>
    <n v="2.2857142857142856"/>
    <n v="1.1428571428571428"/>
    <n v="1.1428571428571428"/>
    <n v="1.1428571428571428"/>
    <n v="0"/>
    <n v="0"/>
    <n v="17.142857142857142"/>
    <n v="17.142857142857142"/>
    <n v="17.142857142857142"/>
    <n v="11.428571428571429"/>
    <n v="11.428571428571429"/>
    <n v="11.428571428571429"/>
    <n v="9.1428571428571423"/>
    <n v="9.1428571428571423"/>
    <n v="4.5714285714285712"/>
    <n v="2.2857142857142856"/>
    <n v="1.1428571428571428"/>
    <n v="1.1428571428571428"/>
    <n v="-2.0952380952380949"/>
    <n v="-0.72727272727272696"/>
    <n v="0.91428571428571492"/>
    <n v="2.7936507936507935"/>
    <n v="4.4285714285714297"/>
    <n v="6.5306122448979602"/>
    <n v="9.1428571428571423"/>
    <n v="12.342857142857143"/>
    <n v="16.285714285714288"/>
    <n v="19.428571428571431"/>
    <n v="21.714285714285715"/>
    <n v="21.714285714285715"/>
  </r>
  <r>
    <n v="5.6470588235294121"/>
    <n v="3.7647058823529411"/>
    <n v="2.3529411764705883"/>
    <n v="1.8823529411764706"/>
    <n v="1.411764705882353"/>
    <n v="0.94117647058823528"/>
    <n v="0.94117647058823528"/>
    <n v="0.94117647058823528"/>
    <n v="0.47058823529411764"/>
    <n v="0.47058823529411764"/>
    <n v="0"/>
    <n v="0"/>
    <n v="7.5294117647058822"/>
    <n v="5.6470588235294121"/>
    <n v="4.7058823529411766"/>
    <n v="4.7058823529411766"/>
    <n v="3.7647058823529411"/>
    <n v="3.7647058823529411"/>
    <n v="3.7647058823529411"/>
    <n v="3.7647058823529411"/>
    <n v="2.8235294117647061"/>
    <n v="2.8235294117647061"/>
    <n v="1.411764705882353"/>
    <n v="0.94117647058823528"/>
    <n v="-2.2352941176470584"/>
    <n v="-1.7540106951871657"/>
    <n v="-1.3647058823529412"/>
    <n v="-1.0457516339869282"/>
    <n v="-0.6470588235294118"/>
    <n v="-0.33613445378151258"/>
    <n v="7.8431372549019621E-2"/>
    <n v="0.6588235294117647"/>
    <n v="1.411764705882353"/>
    <n v="2.1960784313725488"/>
    <n v="3.5294117647058822"/>
    <n v="4.7058823529411766"/>
  </r>
  <r>
    <n v="3.3333333333333335"/>
    <n v="3.3333333333333335"/>
    <n v="3.3333333333333335"/>
    <n v="3.3333333333333335"/>
    <n v="2.6666666666666665"/>
    <n v="2"/>
    <n v="1.3333333333333333"/>
    <n v="1.3333333333333333"/>
    <n v="1.3333333333333333"/>
    <n v="0.66666666666666663"/>
    <n v="0.66666666666666663"/>
    <n v="0.66666666666666663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-2.6666666666666665"/>
    <n v="-2.5454545454545454"/>
    <n v="-2.4"/>
    <n v="-2.2222222222222223"/>
    <n v="-2.0833333333333335"/>
    <n v="-1.9047619047619049"/>
    <n v="-1.6666666666666667"/>
    <n v="-1.4666666666666668"/>
    <n v="-1.3333333333333335"/>
    <n v="-1.3333333333333333"/>
    <n v="-1.3333333333333335"/>
    <n v="-1.333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AEDAB-CE8F-4985-B29A-E188992104D0}" name="ピボットテーブル1" cacheId="6" applyNumberFormats="0" applyBorderFormats="0" applyFontFormats="0" applyPatternFormats="0" applyAlignmentFormats="0" applyWidthHeightFormats="1" dataCaption="値" updatedVersion="8" minRefreshableVersion="3" useAutoFormatting="1" itemPrintTitles="1" createdVersion="6" indent="0" outline="1" outlineData="1" multipleFieldFilters="0">
  <location ref="A3:L4" firstHeaderRow="0" firstDataRow="1" firstDataCol="0" rowPageCount="1" colPageCount="1"/>
  <pivotFields count="76">
    <pivotField showAll="0"/>
    <pivotField showAll="0"/>
    <pivotField showAll="0"/>
    <pivotField axis="axisPage" showAll="0">
      <items count="8">
        <item x="1"/>
        <item x="4"/>
        <item x="3"/>
        <item x="2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" hier="-1"/>
  </pageFields>
  <dataFields count="12">
    <dataField name="合計 / 平日40NOK_誇張回答割戻" fld="52" baseField="0" baseItem="0" numFmtId="178"/>
    <dataField name="合計 / 平日50NOK_誇張回答割戻" fld="53" baseField="0" baseItem="0" numFmtId="178"/>
    <dataField name="合計 / 平日60NOK_誇張回答割戻" fld="54" baseField="0" baseItem="0" numFmtId="178"/>
    <dataField name="合計 / 平日70NOK_誇張回答割戻" fld="55" baseField="0" baseItem="0" numFmtId="178"/>
    <dataField name="合計 / 平日80NOK_誇張回答割戻" fld="56" baseField="0" baseItem="0" numFmtId="178"/>
    <dataField name="合計 / 平日90NOK_誇張回答割戻" fld="57" baseField="0" baseItem="0" numFmtId="178"/>
    <dataField name="合計 / 平日100NOK_誇張回答割戻" fld="58" baseField="0" baseItem="0" numFmtId="178"/>
    <dataField name="合計 / 平日110NOK_誇張回答割戻" fld="59" baseField="0" baseItem="0" numFmtId="178"/>
    <dataField name="合計 / 平日120NOK_誇張回答割戻" fld="60" baseField="0" baseItem="0" numFmtId="178"/>
    <dataField name="合計 / 平日130NOK_誇張回答割戻" fld="61" baseField="0" baseItem="0" numFmtId="178"/>
    <dataField name="合計 / 平日140NOK_誇張回答割戻" fld="62" baseField="0" baseItem="0" numFmtId="178"/>
    <dataField name="合計 / 平日150NOK_誇張回答割戻" fld="63" baseField="0" baseItem="0" numFmtId="178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6E4B3-B249-4398-9FD3-A46BA4839948}" name="ピボットテーブル2" cacheId="13" applyNumberFormats="0" applyBorderFormats="0" applyFontFormats="0" applyPatternFormats="0" applyAlignmentFormats="0" applyWidthHeightFormats="1" dataCaption="値" updatedVersion="8" minRefreshableVersion="3" useAutoFormatting="1" itemPrintTitles="1" createdVersion="6" indent="0" outline="1" outlineData="1" multipleFieldFilters="0">
  <location ref="A3:L4" firstHeaderRow="0" firstDataRow="1" firstDataCol="0"/>
  <pivotFields count="36"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  <pivotField dataField="1" numFmtId="178" showAl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合計 / 差分0" fld="24" baseField="0" baseItem="0" numFmtId="178"/>
    <dataField name="合計 / 差分10" fld="25" baseField="0" baseItem="0" numFmtId="178"/>
    <dataField name="合計 / 差分20" fld="26" baseField="0" baseItem="0" numFmtId="178"/>
    <dataField name="合計 / 差分30" fld="27" baseField="0" baseItem="0" numFmtId="178"/>
    <dataField name="合計 / 差分40" fld="28" baseField="0" baseItem="0" numFmtId="178"/>
    <dataField name="合計 / 差分50" fld="29" baseField="0" baseItem="0" numFmtId="178"/>
    <dataField name="合計 / 差分60" fld="30" baseField="0" baseItem="0" numFmtId="178"/>
    <dataField name="合計 / 差分70" fld="31" baseField="0" baseItem="0" numFmtId="178"/>
    <dataField name="合計 / 差分80" fld="32" baseField="0" baseItem="0" numFmtId="178"/>
    <dataField name="合計 / 差分90" fld="33" baseField="0" baseItem="0" numFmtId="178"/>
    <dataField name="合計 / 差分100" fld="34" baseField="0" baseItem="0" numFmtId="178"/>
    <dataField name="合計 / 差分110" fld="35" baseField="0" baseItem="0" numFmtId="178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601F-BF6A-4590-86D4-C441AEB16276}">
  <sheetPr>
    <tabColor rgb="FF3399FF"/>
  </sheetPr>
  <dimension ref="A1:L4"/>
  <sheetViews>
    <sheetView tabSelected="1" workbookViewId="0">
      <selection activeCell="A4" sqref="A4"/>
    </sheetView>
  </sheetViews>
  <sheetFormatPr defaultRowHeight="18" x14ac:dyDescent="0.55000000000000004"/>
  <cols>
    <col min="1" max="6" width="30.25" bestFit="1" customWidth="1"/>
    <col min="7" max="12" width="31.4140625" bestFit="1" customWidth="1"/>
    <col min="13" max="18" width="30.25" bestFit="1" customWidth="1"/>
    <col min="19" max="23" width="31.4140625" bestFit="1" customWidth="1"/>
  </cols>
  <sheetData>
    <row r="1" spans="1:12" x14ac:dyDescent="0.55000000000000004">
      <c r="A1" s="38" t="s">
        <v>212</v>
      </c>
      <c r="B1" t="s">
        <v>211</v>
      </c>
    </row>
    <row r="3" spans="1:12" x14ac:dyDescent="0.55000000000000004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t="s">
        <v>218</v>
      </c>
      <c r="G3" t="s">
        <v>219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</row>
    <row r="4" spans="1:12" x14ac:dyDescent="0.55000000000000004">
      <c r="A4" s="52">
        <v>1662.5301886572133</v>
      </c>
      <c r="B4" s="52">
        <v>1487.2603102014386</v>
      </c>
      <c r="C4" s="52">
        <v>1263.2604422977111</v>
      </c>
      <c r="D4" s="52">
        <v>1026.5645983240856</v>
      </c>
      <c r="E4" s="52">
        <v>852.07177845793126</v>
      </c>
      <c r="F4" s="52">
        <v>700.69471388791226</v>
      </c>
      <c r="G4" s="52">
        <v>592.52581860090675</v>
      </c>
      <c r="H4" s="52">
        <v>458.78566651191284</v>
      </c>
      <c r="I4" s="52">
        <v>356.07675131567674</v>
      </c>
      <c r="J4" s="52">
        <v>270.17170442564839</v>
      </c>
      <c r="K4" s="52">
        <v>214.90577634807565</v>
      </c>
      <c r="L4" s="52">
        <v>173.52416685693541</v>
      </c>
    </row>
  </sheetData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D2AC-C43F-4674-98E1-253E0090BB3C}">
  <sheetPr>
    <tabColor rgb="FF00B050"/>
  </sheetPr>
  <dimension ref="A1:BX193"/>
  <sheetViews>
    <sheetView topLeftCell="BO1" zoomScale="60" zoomScaleNormal="60" workbookViewId="0">
      <pane ySplit="1" topLeftCell="A164" activePane="bottomLeft" state="frozen"/>
      <selection activeCell="U1" sqref="U1"/>
      <selection pane="bottomLeft"/>
    </sheetView>
  </sheetViews>
  <sheetFormatPr defaultColWidth="9.1640625" defaultRowHeight="18" x14ac:dyDescent="0.55000000000000004"/>
  <cols>
    <col min="1" max="1" width="14.25" style="12" bestFit="1" customWidth="1"/>
    <col min="2" max="2" width="8.6640625" style="12" bestFit="1" customWidth="1"/>
    <col min="3" max="3" width="7.4140625" style="12" bestFit="1" customWidth="1"/>
    <col min="4" max="4" width="8.6640625" style="12" bestFit="1" customWidth="1"/>
    <col min="5" max="5" width="12.33203125" style="12" bestFit="1" customWidth="1"/>
    <col min="6" max="6" width="8.6640625" style="12" bestFit="1" customWidth="1"/>
    <col min="7" max="7" width="12.33203125" style="12" bestFit="1" customWidth="1"/>
    <col min="8" max="14" width="8.6640625" style="12" bestFit="1" customWidth="1"/>
    <col min="15" max="15" width="20.33203125" style="12" bestFit="1" customWidth="1"/>
    <col min="16" max="16" width="14.4140625" style="12" bestFit="1" customWidth="1"/>
    <col min="17" max="17" width="17.83203125" style="12" bestFit="1" customWidth="1"/>
    <col min="18" max="23" width="16.58203125" style="12" bestFit="1" customWidth="1"/>
    <col min="24" max="29" width="18" style="12" bestFit="1" customWidth="1"/>
    <col min="30" max="35" width="15.75" style="12" bestFit="1" customWidth="1"/>
    <col min="36" max="41" width="17.1640625" style="12" bestFit="1" customWidth="1"/>
    <col min="42" max="42" width="18.1640625" style="12" bestFit="1" customWidth="1"/>
    <col min="43" max="43" width="17.25" style="12" bestFit="1" customWidth="1"/>
    <col min="44" max="45" width="17.25" style="22" customWidth="1"/>
    <col min="46" max="46" width="14.83203125" style="12" bestFit="1" customWidth="1"/>
    <col min="47" max="47" width="13.83203125" style="12" bestFit="1" customWidth="1"/>
    <col min="48" max="48" width="11.58203125" style="12" bestFit="1" customWidth="1"/>
    <col min="49" max="49" width="7" style="12" bestFit="1" customWidth="1"/>
    <col min="50" max="50" width="18.25" style="12" bestFit="1" customWidth="1"/>
    <col min="51" max="51" width="19.4140625" style="12" bestFit="1" customWidth="1"/>
    <col min="52" max="52" width="15.1640625" style="12" bestFit="1" customWidth="1"/>
    <col min="53" max="63" width="24.6640625" style="12" bestFit="1" customWidth="1"/>
    <col min="64" max="64" width="25.75" style="12" bestFit="1" customWidth="1"/>
    <col min="65" max="70" width="24.6640625" style="12" bestFit="1" customWidth="1"/>
    <col min="71" max="76" width="25.75" style="12" bestFit="1" customWidth="1"/>
    <col min="77" max="16384" width="9.1640625" style="12"/>
  </cols>
  <sheetData>
    <row r="1" spans="1:76" x14ac:dyDescent="0.55000000000000004">
      <c r="A1" s="13" t="s">
        <v>50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3" t="s">
        <v>59</v>
      </c>
      <c r="K1" s="13" t="s">
        <v>60</v>
      </c>
      <c r="L1" s="13" t="s">
        <v>61</v>
      </c>
      <c r="M1" s="13" t="s">
        <v>62</v>
      </c>
      <c r="N1" s="13" t="s">
        <v>63</v>
      </c>
      <c r="O1" s="13" t="s">
        <v>65</v>
      </c>
      <c r="P1" s="13" t="s">
        <v>66</v>
      </c>
      <c r="Q1" s="13" t="s">
        <v>67</v>
      </c>
      <c r="R1" s="13" t="s">
        <v>68</v>
      </c>
      <c r="S1" s="13" t="s">
        <v>69</v>
      </c>
      <c r="T1" s="13" t="s">
        <v>70</v>
      </c>
      <c r="U1" s="13" t="s">
        <v>71</v>
      </c>
      <c r="V1" s="13" t="s">
        <v>72</v>
      </c>
      <c r="W1" s="13" t="s">
        <v>73</v>
      </c>
      <c r="X1" s="13" t="s">
        <v>74</v>
      </c>
      <c r="Y1" s="13" t="s">
        <v>75</v>
      </c>
      <c r="Z1" s="13" t="s">
        <v>76</v>
      </c>
      <c r="AA1" s="13" t="s">
        <v>77</v>
      </c>
      <c r="AB1" s="13" t="s">
        <v>78</v>
      </c>
      <c r="AC1" s="13" t="s">
        <v>79</v>
      </c>
      <c r="AD1" s="13" t="s">
        <v>80</v>
      </c>
      <c r="AE1" s="13" t="s">
        <v>81</v>
      </c>
      <c r="AF1" s="13" t="s">
        <v>82</v>
      </c>
      <c r="AG1" s="13" t="s">
        <v>83</v>
      </c>
      <c r="AH1" s="13" t="s">
        <v>84</v>
      </c>
      <c r="AI1" s="13" t="s">
        <v>85</v>
      </c>
      <c r="AJ1" s="13" t="s">
        <v>86</v>
      </c>
      <c r="AK1" s="13" t="s">
        <v>87</v>
      </c>
      <c r="AL1" s="13" t="s">
        <v>88</v>
      </c>
      <c r="AM1" s="13" t="s">
        <v>89</v>
      </c>
      <c r="AN1" s="13" t="s">
        <v>90</v>
      </c>
      <c r="AO1" s="13" t="s">
        <v>91</v>
      </c>
      <c r="AP1" s="13" t="s">
        <v>92</v>
      </c>
      <c r="AQ1" s="13" t="s">
        <v>93</v>
      </c>
      <c r="AR1" s="20" t="s">
        <v>94</v>
      </c>
      <c r="AS1" s="20" t="s">
        <v>95</v>
      </c>
      <c r="AT1" s="13" t="s">
        <v>96</v>
      </c>
      <c r="AU1" s="13" t="s">
        <v>97</v>
      </c>
      <c r="AV1" s="13" t="s">
        <v>101</v>
      </c>
      <c r="AW1" s="13" t="s">
        <v>7</v>
      </c>
      <c r="AX1" s="14" t="s">
        <v>99</v>
      </c>
      <c r="AY1" s="14" t="s">
        <v>98</v>
      </c>
      <c r="AZ1" s="14" t="s">
        <v>100</v>
      </c>
      <c r="BA1" s="13" t="s">
        <v>102</v>
      </c>
      <c r="BB1" s="13" t="s">
        <v>103</v>
      </c>
      <c r="BC1" s="13" t="s">
        <v>104</v>
      </c>
      <c r="BD1" s="13" t="s">
        <v>105</v>
      </c>
      <c r="BE1" s="13" t="s">
        <v>106</v>
      </c>
      <c r="BF1" s="13" t="s">
        <v>107</v>
      </c>
      <c r="BG1" s="13" t="s">
        <v>108</v>
      </c>
      <c r="BH1" s="13" t="s">
        <v>109</v>
      </c>
      <c r="BI1" s="13" t="s">
        <v>110</v>
      </c>
      <c r="BJ1" s="13" t="s">
        <v>111</v>
      </c>
      <c r="BK1" s="13" t="s">
        <v>112</v>
      </c>
      <c r="BL1" s="13" t="s">
        <v>113</v>
      </c>
      <c r="BM1" s="13" t="s">
        <v>114</v>
      </c>
      <c r="BN1" s="13" t="s">
        <v>115</v>
      </c>
      <c r="BO1" s="13" t="s">
        <v>116</v>
      </c>
      <c r="BP1" s="13" t="s">
        <v>117</v>
      </c>
      <c r="BQ1" s="13" t="s">
        <v>118</v>
      </c>
      <c r="BR1" s="13" t="s">
        <v>119</v>
      </c>
      <c r="BS1" s="13" t="s">
        <v>120</v>
      </c>
      <c r="BT1" s="13" t="s">
        <v>121</v>
      </c>
      <c r="BU1" s="13" t="s">
        <v>122</v>
      </c>
      <c r="BV1" s="13" t="s">
        <v>123</v>
      </c>
      <c r="BW1" s="13" t="s">
        <v>124</v>
      </c>
      <c r="BX1" s="13" t="s">
        <v>125</v>
      </c>
    </row>
    <row r="2" spans="1:76" x14ac:dyDescent="0.55000000000000004">
      <c r="A2" s="13">
        <v>1</v>
      </c>
      <c r="B2" s="15">
        <v>1</v>
      </c>
      <c r="C2" s="13">
        <v>41</v>
      </c>
      <c r="D2" s="15">
        <v>4</v>
      </c>
      <c r="E2" s="15">
        <v>1456</v>
      </c>
      <c r="F2" s="15">
        <v>3</v>
      </c>
      <c r="G2" s="15">
        <v>10</v>
      </c>
      <c r="H2" s="15">
        <v>0</v>
      </c>
      <c r="I2" s="15">
        <v>0</v>
      </c>
      <c r="J2" s="15">
        <v>0</v>
      </c>
      <c r="K2" s="15">
        <v>1</v>
      </c>
      <c r="L2" s="15">
        <v>0</v>
      </c>
      <c r="M2" s="15">
        <v>0</v>
      </c>
      <c r="N2" s="15">
        <v>1</v>
      </c>
      <c r="O2" s="15">
        <v>0</v>
      </c>
      <c r="P2" s="15">
        <v>1</v>
      </c>
      <c r="Q2" s="15">
        <v>10</v>
      </c>
      <c r="R2" s="15">
        <v>12</v>
      </c>
      <c r="S2" s="15">
        <v>12</v>
      </c>
      <c r="T2" s="15">
        <v>12</v>
      </c>
      <c r="U2" s="15">
        <v>12</v>
      </c>
      <c r="V2" s="15">
        <v>12</v>
      </c>
      <c r="W2" s="15">
        <v>11</v>
      </c>
      <c r="X2" s="15">
        <v>10</v>
      </c>
      <c r="Y2" s="15">
        <v>9</v>
      </c>
      <c r="Z2" s="15">
        <v>8</v>
      </c>
      <c r="AA2" s="15">
        <v>7</v>
      </c>
      <c r="AB2" s="15">
        <v>6</v>
      </c>
      <c r="AC2" s="15">
        <v>5</v>
      </c>
      <c r="AD2" s="15">
        <v>12</v>
      </c>
      <c r="AE2" s="15">
        <v>12</v>
      </c>
      <c r="AF2" s="15">
        <v>12</v>
      </c>
      <c r="AG2" s="15">
        <v>12</v>
      </c>
      <c r="AH2" s="15">
        <v>12</v>
      </c>
      <c r="AI2" s="15">
        <v>11</v>
      </c>
      <c r="AJ2" s="15">
        <v>10</v>
      </c>
      <c r="AK2" s="15">
        <v>9</v>
      </c>
      <c r="AL2" s="15">
        <v>8</v>
      </c>
      <c r="AM2" s="15">
        <v>7</v>
      </c>
      <c r="AN2" s="15">
        <v>6</v>
      </c>
      <c r="AO2" s="15">
        <v>5</v>
      </c>
      <c r="AP2" s="15">
        <v>180</v>
      </c>
      <c r="AQ2" s="15">
        <v>180</v>
      </c>
      <c r="AR2" s="21">
        <f>R2-AC2</f>
        <v>7</v>
      </c>
      <c r="AS2" s="21">
        <f>AD2-AO2</f>
        <v>7</v>
      </c>
      <c r="AT2" s="15">
        <f>IF(AND(R2&gt;=S2,S2&gt;=T2,T2&gt;=U2,U2&gt;=V2,V2&gt;=W2,W2&gt;=X2,X2&gt;=Y2,Y2&gt;=Z2,Z2&gt;=AA2,AA2&gt;=AB2,AB2&gt;=AC2),1,0)</f>
        <v>1</v>
      </c>
      <c r="AU2" s="15">
        <f>IF(AND(AD2&gt;=AE2,AE2&gt;=AF2,AF2&gt;=AG2,AG2&gt;=AH2,AH2&gt;=AI2,AI2&gt;=AJ2,AJ2&gt;=AK2,AK2&gt;=AL2,AL2&gt;=AM2,AM2&gt;=AN2,AN2&gt;=AO2),1,0)</f>
        <v>1</v>
      </c>
      <c r="AV2" s="15">
        <v>0</v>
      </c>
      <c r="AW2" s="15">
        <v>0</v>
      </c>
      <c r="AX2" s="14">
        <f>(AK2+AL2)/2+(Y2+Z2)/2</f>
        <v>17</v>
      </c>
      <c r="AY2" s="14">
        <f>G2</f>
        <v>10</v>
      </c>
      <c r="AZ2" s="16">
        <f>AX2/AY2</f>
        <v>1.7</v>
      </c>
      <c r="BA2" s="17">
        <f>R2/$AZ2</f>
        <v>7.0588235294117645</v>
      </c>
      <c r="BB2" s="17">
        <f t="shared" ref="BB2:BB33" si="0">S2/$AZ2</f>
        <v>7.0588235294117645</v>
      </c>
      <c r="BC2" s="17">
        <f t="shared" ref="BC2:BC33" si="1">T2/$AZ2</f>
        <v>7.0588235294117645</v>
      </c>
      <c r="BD2" s="17">
        <f t="shared" ref="BD2:BD33" si="2">U2/$AZ2</f>
        <v>7.0588235294117645</v>
      </c>
      <c r="BE2" s="17">
        <f t="shared" ref="BE2:BE33" si="3">V2/$AZ2</f>
        <v>7.0588235294117645</v>
      </c>
      <c r="BF2" s="17">
        <f t="shared" ref="BF2:BF33" si="4">W2/$AZ2</f>
        <v>6.4705882352941178</v>
      </c>
      <c r="BG2" s="17">
        <f t="shared" ref="BG2:BG33" si="5">X2/$AZ2</f>
        <v>5.882352941176471</v>
      </c>
      <c r="BH2" s="17">
        <f t="shared" ref="BH2:BH33" si="6">Y2/$AZ2</f>
        <v>5.2941176470588234</v>
      </c>
      <c r="BI2" s="17">
        <f t="shared" ref="BI2:BI33" si="7">Z2/$AZ2</f>
        <v>4.7058823529411766</v>
      </c>
      <c r="BJ2" s="17">
        <f t="shared" ref="BJ2:BJ33" si="8">AA2/$AZ2</f>
        <v>4.1176470588235299</v>
      </c>
      <c r="BK2" s="17">
        <f t="shared" ref="BK2:BK33" si="9">AB2/$AZ2</f>
        <v>3.5294117647058822</v>
      </c>
      <c r="BL2" s="17">
        <f t="shared" ref="BL2:BL33" si="10">AC2/$AZ2</f>
        <v>2.9411764705882355</v>
      </c>
      <c r="BM2" s="17">
        <f t="shared" ref="BM2:BM33" si="11">AD2/$AZ2</f>
        <v>7.0588235294117645</v>
      </c>
      <c r="BN2" s="17">
        <f t="shared" ref="BN2:BN33" si="12">AE2/$AZ2</f>
        <v>7.0588235294117645</v>
      </c>
      <c r="BO2" s="17">
        <f t="shared" ref="BO2:BO33" si="13">AF2/$AZ2</f>
        <v>7.0588235294117645</v>
      </c>
      <c r="BP2" s="17">
        <f t="shared" ref="BP2:BP33" si="14">AG2/$AZ2</f>
        <v>7.0588235294117645</v>
      </c>
      <c r="BQ2" s="17">
        <f t="shared" ref="BQ2:BQ33" si="15">AH2/$AZ2</f>
        <v>7.0588235294117645</v>
      </c>
      <c r="BR2" s="17">
        <f t="shared" ref="BR2:BR33" si="16">AI2/$AZ2</f>
        <v>6.4705882352941178</v>
      </c>
      <c r="BS2" s="17">
        <f t="shared" ref="BS2:BS33" si="17">AJ2/$AZ2</f>
        <v>5.882352941176471</v>
      </c>
      <c r="BT2" s="17">
        <f t="shared" ref="BT2:BT33" si="18">AK2/$AZ2</f>
        <v>5.2941176470588234</v>
      </c>
      <c r="BU2" s="17">
        <f t="shared" ref="BU2:BU33" si="19">AL2/$AZ2</f>
        <v>4.7058823529411766</v>
      </c>
      <c r="BV2" s="17">
        <f t="shared" ref="BV2:BV33" si="20">AM2/$AZ2</f>
        <v>4.1176470588235299</v>
      </c>
      <c r="BW2" s="17">
        <f t="shared" ref="BW2:BW33" si="21">AN2/$AZ2</f>
        <v>3.5294117647058822</v>
      </c>
      <c r="BX2" s="17">
        <f t="shared" ref="BX2:BX33" si="22">AO2/$AZ2</f>
        <v>2.9411764705882355</v>
      </c>
    </row>
    <row r="3" spans="1:76" x14ac:dyDescent="0.55000000000000004">
      <c r="A3" s="13">
        <v>2</v>
      </c>
      <c r="B3" s="15">
        <v>1</v>
      </c>
      <c r="C3" s="13">
        <v>18</v>
      </c>
      <c r="D3" s="15">
        <v>0</v>
      </c>
      <c r="E3" s="15">
        <v>851</v>
      </c>
      <c r="F3" s="15">
        <v>0</v>
      </c>
      <c r="G3" s="15">
        <v>4</v>
      </c>
      <c r="H3" s="15">
        <v>0</v>
      </c>
      <c r="I3" s="15">
        <v>0</v>
      </c>
      <c r="J3" s="15">
        <v>0</v>
      </c>
      <c r="K3" s="15">
        <v>0</v>
      </c>
      <c r="L3" s="15">
        <v>1</v>
      </c>
      <c r="M3" s="15">
        <v>1</v>
      </c>
      <c r="N3" s="15">
        <v>1</v>
      </c>
      <c r="O3" s="15">
        <v>0</v>
      </c>
      <c r="P3" s="15">
        <v>1</v>
      </c>
      <c r="Q3" s="15">
        <v>5</v>
      </c>
      <c r="R3" s="15">
        <v>6</v>
      </c>
      <c r="S3" s="15">
        <v>5</v>
      </c>
      <c r="T3" s="15">
        <v>5</v>
      </c>
      <c r="U3" s="15">
        <v>3</v>
      </c>
      <c r="V3" s="15">
        <v>3</v>
      </c>
      <c r="W3" s="15">
        <v>2</v>
      </c>
      <c r="X3" s="15">
        <v>1</v>
      </c>
      <c r="Y3" s="15">
        <v>1</v>
      </c>
      <c r="Z3" s="15">
        <v>0</v>
      </c>
      <c r="AA3" s="15">
        <v>0</v>
      </c>
      <c r="AB3" s="15">
        <v>0</v>
      </c>
      <c r="AC3" s="15">
        <v>0</v>
      </c>
      <c r="AD3" s="15">
        <v>15</v>
      </c>
      <c r="AE3" s="15">
        <v>15</v>
      </c>
      <c r="AF3" s="15">
        <v>10</v>
      </c>
      <c r="AG3" s="15">
        <v>8</v>
      </c>
      <c r="AH3" s="15">
        <v>7</v>
      </c>
      <c r="AI3" s="15">
        <v>7</v>
      </c>
      <c r="AJ3" s="15">
        <v>6</v>
      </c>
      <c r="AK3" s="15">
        <v>5</v>
      </c>
      <c r="AL3" s="15">
        <v>4</v>
      </c>
      <c r="AM3" s="15">
        <v>4</v>
      </c>
      <c r="AN3" s="15">
        <v>4</v>
      </c>
      <c r="AO3" s="15">
        <v>4</v>
      </c>
      <c r="AP3" s="15">
        <v>110</v>
      </c>
      <c r="AQ3" s="15">
        <v>150</v>
      </c>
      <c r="AR3" s="21">
        <f t="shared" ref="AR3:AR66" si="23">R3-AC3</f>
        <v>6</v>
      </c>
      <c r="AS3" s="21">
        <f t="shared" ref="AS3:AS66" si="24">AD3-AO3</f>
        <v>11</v>
      </c>
      <c r="AT3" s="15">
        <f t="shared" ref="AT3:AT66" si="25">IF(AND(R3&gt;=S3,S3&gt;=T3,T3&gt;=U3,U3&gt;=V3,V3&gt;=W3,W3&gt;=X3,X3&gt;=Y3,Y3&gt;=Z3,Z3&gt;=AA3,AA3&gt;=AB3,AB3&gt;=AC3),1,0)</f>
        <v>1</v>
      </c>
      <c r="AU3" s="15">
        <f t="shared" ref="AU3:AU66" si="26">IF(AND(AD3&gt;=AE3,AE3&gt;=AF3,AF3&gt;=AG3,AG3&gt;=AH3,AH3&gt;=AI3,AI3&gt;=AJ3,AJ3&gt;=AK3,AK3&gt;=AL3,AL3&gt;=AM3,AM3&gt;=AN3,AN3&gt;=AO3),1,0)</f>
        <v>1</v>
      </c>
      <c r="AV3" s="15">
        <v>0</v>
      </c>
      <c r="AW3" s="15">
        <v>0</v>
      </c>
      <c r="AX3" s="14">
        <f t="shared" ref="AX3:AX66" si="27">(AK3+AL3)/2+(Y3+Z3)/2</f>
        <v>5</v>
      </c>
      <c r="AY3" s="14">
        <f t="shared" ref="AY3:AY66" si="28">G3</f>
        <v>4</v>
      </c>
      <c r="AZ3" s="16">
        <f t="shared" ref="AZ3:AZ66" si="29">AX3/AY3</f>
        <v>1.25</v>
      </c>
      <c r="BA3" s="17">
        <f t="shared" ref="BA3:BA33" si="30">R3/$AZ3</f>
        <v>4.8</v>
      </c>
      <c r="BB3" s="17">
        <f t="shared" si="0"/>
        <v>4</v>
      </c>
      <c r="BC3" s="17">
        <f t="shared" si="1"/>
        <v>4</v>
      </c>
      <c r="BD3" s="17">
        <f t="shared" si="2"/>
        <v>2.4</v>
      </c>
      <c r="BE3" s="17">
        <f t="shared" si="3"/>
        <v>2.4</v>
      </c>
      <c r="BF3" s="17">
        <f t="shared" si="4"/>
        <v>1.6</v>
      </c>
      <c r="BG3" s="17">
        <f t="shared" si="5"/>
        <v>0.8</v>
      </c>
      <c r="BH3" s="17">
        <f t="shared" si="6"/>
        <v>0.8</v>
      </c>
      <c r="BI3" s="17">
        <f t="shared" si="7"/>
        <v>0</v>
      </c>
      <c r="BJ3" s="17">
        <f t="shared" si="8"/>
        <v>0</v>
      </c>
      <c r="BK3" s="17">
        <f t="shared" si="9"/>
        <v>0</v>
      </c>
      <c r="BL3" s="17">
        <f t="shared" si="10"/>
        <v>0</v>
      </c>
      <c r="BM3" s="17">
        <f t="shared" si="11"/>
        <v>12</v>
      </c>
      <c r="BN3" s="17">
        <f t="shared" si="12"/>
        <v>12</v>
      </c>
      <c r="BO3" s="17">
        <f t="shared" si="13"/>
        <v>8</v>
      </c>
      <c r="BP3" s="17">
        <f t="shared" si="14"/>
        <v>6.4</v>
      </c>
      <c r="BQ3" s="17">
        <f t="shared" si="15"/>
        <v>5.6</v>
      </c>
      <c r="BR3" s="17">
        <f t="shared" si="16"/>
        <v>5.6</v>
      </c>
      <c r="BS3" s="17">
        <f t="shared" si="17"/>
        <v>4.8</v>
      </c>
      <c r="BT3" s="17">
        <f t="shared" si="18"/>
        <v>4</v>
      </c>
      <c r="BU3" s="17">
        <f t="shared" si="19"/>
        <v>3.2</v>
      </c>
      <c r="BV3" s="17">
        <f t="shared" si="20"/>
        <v>3.2</v>
      </c>
      <c r="BW3" s="17">
        <f t="shared" si="21"/>
        <v>3.2</v>
      </c>
      <c r="BX3" s="17">
        <f t="shared" si="22"/>
        <v>3.2</v>
      </c>
    </row>
    <row r="4" spans="1:76" x14ac:dyDescent="0.55000000000000004">
      <c r="A4" s="13">
        <v>3</v>
      </c>
      <c r="B4" s="15">
        <v>0</v>
      </c>
      <c r="C4" s="13">
        <v>23</v>
      </c>
      <c r="D4" s="15">
        <v>0</v>
      </c>
      <c r="E4" s="15">
        <v>873</v>
      </c>
      <c r="F4" s="15">
        <v>0</v>
      </c>
      <c r="G4" s="15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1</v>
      </c>
      <c r="P4" s="15">
        <v>1</v>
      </c>
      <c r="Q4" s="15">
        <v>7</v>
      </c>
      <c r="R4" s="15">
        <v>6</v>
      </c>
      <c r="S4" s="15">
        <v>6</v>
      </c>
      <c r="T4" s="15">
        <v>4</v>
      </c>
      <c r="U4" s="15">
        <v>4</v>
      </c>
      <c r="V4" s="15">
        <v>4</v>
      </c>
      <c r="W4" s="15">
        <v>2</v>
      </c>
      <c r="X4" s="15">
        <v>2</v>
      </c>
      <c r="Y4" s="15">
        <v>2</v>
      </c>
      <c r="Z4" s="15">
        <v>2</v>
      </c>
      <c r="AA4" s="15">
        <v>2</v>
      </c>
      <c r="AB4" s="15">
        <v>1</v>
      </c>
      <c r="AC4" s="15">
        <v>1</v>
      </c>
      <c r="AD4" s="15">
        <v>6</v>
      </c>
      <c r="AE4" s="15">
        <v>6</v>
      </c>
      <c r="AF4" s="15">
        <v>4</v>
      </c>
      <c r="AG4" s="15">
        <v>4</v>
      </c>
      <c r="AH4" s="15">
        <v>4</v>
      </c>
      <c r="AI4" s="15">
        <v>2</v>
      </c>
      <c r="AJ4" s="15">
        <v>2</v>
      </c>
      <c r="AK4" s="15">
        <v>2</v>
      </c>
      <c r="AL4" s="15">
        <v>2</v>
      </c>
      <c r="AM4" s="15">
        <v>2</v>
      </c>
      <c r="AN4" s="15">
        <v>2</v>
      </c>
      <c r="AO4" s="15">
        <v>2</v>
      </c>
      <c r="AP4" s="15">
        <v>200</v>
      </c>
      <c r="AQ4" s="15">
        <v>200</v>
      </c>
      <c r="AR4" s="21">
        <f t="shared" si="23"/>
        <v>5</v>
      </c>
      <c r="AS4" s="21">
        <f t="shared" si="24"/>
        <v>4</v>
      </c>
      <c r="AT4" s="15">
        <f t="shared" si="25"/>
        <v>1</v>
      </c>
      <c r="AU4" s="15">
        <f t="shared" si="26"/>
        <v>1</v>
      </c>
      <c r="AV4" s="15">
        <v>0</v>
      </c>
      <c r="AW4" s="15">
        <v>0</v>
      </c>
      <c r="AX4" s="14">
        <f t="shared" si="27"/>
        <v>4</v>
      </c>
      <c r="AY4" s="14">
        <f t="shared" si="28"/>
        <v>4</v>
      </c>
      <c r="AZ4" s="16">
        <f t="shared" si="29"/>
        <v>1</v>
      </c>
      <c r="BA4" s="17">
        <f t="shared" si="30"/>
        <v>6</v>
      </c>
      <c r="BB4" s="17">
        <f t="shared" si="0"/>
        <v>6</v>
      </c>
      <c r="BC4" s="17">
        <f t="shared" si="1"/>
        <v>4</v>
      </c>
      <c r="BD4" s="17">
        <f t="shared" si="2"/>
        <v>4</v>
      </c>
      <c r="BE4" s="17">
        <f t="shared" si="3"/>
        <v>4</v>
      </c>
      <c r="BF4" s="17">
        <f t="shared" si="4"/>
        <v>2</v>
      </c>
      <c r="BG4" s="17">
        <f t="shared" si="5"/>
        <v>2</v>
      </c>
      <c r="BH4" s="17">
        <f t="shared" si="6"/>
        <v>2</v>
      </c>
      <c r="BI4" s="17">
        <f t="shared" si="7"/>
        <v>2</v>
      </c>
      <c r="BJ4" s="17">
        <f t="shared" si="8"/>
        <v>2</v>
      </c>
      <c r="BK4" s="17">
        <f t="shared" si="9"/>
        <v>1</v>
      </c>
      <c r="BL4" s="17">
        <f t="shared" si="10"/>
        <v>1</v>
      </c>
      <c r="BM4" s="17">
        <f t="shared" si="11"/>
        <v>6</v>
      </c>
      <c r="BN4" s="17">
        <f t="shared" si="12"/>
        <v>6</v>
      </c>
      <c r="BO4" s="17">
        <f t="shared" si="13"/>
        <v>4</v>
      </c>
      <c r="BP4" s="17">
        <f t="shared" si="14"/>
        <v>4</v>
      </c>
      <c r="BQ4" s="17">
        <f t="shared" si="15"/>
        <v>4</v>
      </c>
      <c r="BR4" s="17">
        <f t="shared" si="16"/>
        <v>2</v>
      </c>
      <c r="BS4" s="17">
        <f t="shared" si="17"/>
        <v>2</v>
      </c>
      <c r="BT4" s="17">
        <f t="shared" si="18"/>
        <v>2</v>
      </c>
      <c r="BU4" s="17">
        <f t="shared" si="19"/>
        <v>2</v>
      </c>
      <c r="BV4" s="17">
        <f t="shared" si="20"/>
        <v>2</v>
      </c>
      <c r="BW4" s="17">
        <f t="shared" si="21"/>
        <v>2</v>
      </c>
      <c r="BX4" s="17">
        <f t="shared" si="22"/>
        <v>2</v>
      </c>
    </row>
    <row r="5" spans="1:76" x14ac:dyDescent="0.55000000000000004">
      <c r="A5" s="13">
        <v>4</v>
      </c>
      <c r="B5" s="15">
        <v>1</v>
      </c>
      <c r="C5" s="13">
        <v>20</v>
      </c>
      <c r="D5" s="15">
        <v>3</v>
      </c>
      <c r="E5" s="15">
        <v>2618</v>
      </c>
      <c r="F5" s="15">
        <v>1</v>
      </c>
      <c r="G5" s="15">
        <v>12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1</v>
      </c>
      <c r="Q5" s="15">
        <v>8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4</v>
      </c>
      <c r="X5" s="15">
        <v>3</v>
      </c>
      <c r="Y5" s="15">
        <v>2</v>
      </c>
      <c r="Z5" s="15">
        <v>1</v>
      </c>
      <c r="AA5" s="15">
        <v>0</v>
      </c>
      <c r="AB5" s="15">
        <v>0</v>
      </c>
      <c r="AC5" s="15">
        <v>0</v>
      </c>
      <c r="AD5" s="15">
        <v>10</v>
      </c>
      <c r="AE5" s="15">
        <v>10</v>
      </c>
      <c r="AF5" s="15">
        <v>10</v>
      </c>
      <c r="AG5" s="15">
        <v>10</v>
      </c>
      <c r="AH5" s="15">
        <v>10</v>
      </c>
      <c r="AI5" s="15">
        <v>9</v>
      </c>
      <c r="AJ5" s="15">
        <v>8</v>
      </c>
      <c r="AK5" s="15">
        <v>7</v>
      </c>
      <c r="AL5" s="15">
        <v>5</v>
      </c>
      <c r="AM5" s="15">
        <v>5</v>
      </c>
      <c r="AN5" s="15">
        <v>4</v>
      </c>
      <c r="AO5" s="15">
        <v>4</v>
      </c>
      <c r="AP5" s="15">
        <v>130</v>
      </c>
      <c r="AQ5" s="15">
        <v>150</v>
      </c>
      <c r="AR5" s="21">
        <f t="shared" si="23"/>
        <v>5</v>
      </c>
      <c r="AS5" s="21">
        <f t="shared" si="24"/>
        <v>6</v>
      </c>
      <c r="AT5" s="15">
        <f t="shared" si="25"/>
        <v>1</v>
      </c>
      <c r="AU5" s="15">
        <f t="shared" si="26"/>
        <v>1</v>
      </c>
      <c r="AV5" s="15">
        <v>0</v>
      </c>
      <c r="AW5" s="15">
        <v>0</v>
      </c>
      <c r="AX5" s="14">
        <f t="shared" si="27"/>
        <v>7.5</v>
      </c>
      <c r="AY5" s="14">
        <f t="shared" si="28"/>
        <v>12</v>
      </c>
      <c r="AZ5" s="16">
        <f t="shared" si="29"/>
        <v>0.625</v>
      </c>
      <c r="BA5" s="17">
        <f t="shared" si="30"/>
        <v>8</v>
      </c>
      <c r="BB5" s="17">
        <f t="shared" si="0"/>
        <v>8</v>
      </c>
      <c r="BC5" s="17">
        <f t="shared" si="1"/>
        <v>8</v>
      </c>
      <c r="BD5" s="17">
        <f t="shared" si="2"/>
        <v>8</v>
      </c>
      <c r="BE5" s="17">
        <f t="shared" si="3"/>
        <v>8</v>
      </c>
      <c r="BF5" s="17">
        <f t="shared" si="4"/>
        <v>6.4</v>
      </c>
      <c r="BG5" s="17">
        <f t="shared" si="5"/>
        <v>4.8</v>
      </c>
      <c r="BH5" s="17">
        <f t="shared" si="6"/>
        <v>3.2</v>
      </c>
      <c r="BI5" s="17">
        <f t="shared" si="7"/>
        <v>1.6</v>
      </c>
      <c r="BJ5" s="17">
        <f t="shared" si="8"/>
        <v>0</v>
      </c>
      <c r="BK5" s="17">
        <f t="shared" si="9"/>
        <v>0</v>
      </c>
      <c r="BL5" s="17">
        <f t="shared" si="10"/>
        <v>0</v>
      </c>
      <c r="BM5" s="17">
        <f t="shared" si="11"/>
        <v>16</v>
      </c>
      <c r="BN5" s="17">
        <f t="shared" si="12"/>
        <v>16</v>
      </c>
      <c r="BO5" s="17">
        <f t="shared" si="13"/>
        <v>16</v>
      </c>
      <c r="BP5" s="17">
        <f t="shared" si="14"/>
        <v>16</v>
      </c>
      <c r="BQ5" s="17">
        <f t="shared" si="15"/>
        <v>16</v>
      </c>
      <c r="BR5" s="17">
        <f t="shared" si="16"/>
        <v>14.4</v>
      </c>
      <c r="BS5" s="17">
        <f t="shared" si="17"/>
        <v>12.8</v>
      </c>
      <c r="BT5" s="17">
        <f t="shared" si="18"/>
        <v>11.2</v>
      </c>
      <c r="BU5" s="17">
        <f t="shared" si="19"/>
        <v>8</v>
      </c>
      <c r="BV5" s="17">
        <f t="shared" si="20"/>
        <v>8</v>
      </c>
      <c r="BW5" s="17">
        <f t="shared" si="21"/>
        <v>6.4</v>
      </c>
      <c r="BX5" s="17">
        <f t="shared" si="22"/>
        <v>6.4</v>
      </c>
    </row>
    <row r="6" spans="1:76" x14ac:dyDescent="0.55000000000000004">
      <c r="A6" s="13">
        <v>5</v>
      </c>
      <c r="B6" s="15">
        <v>0</v>
      </c>
      <c r="C6" s="13">
        <v>24</v>
      </c>
      <c r="D6" s="15">
        <v>3</v>
      </c>
      <c r="E6" s="15">
        <v>2611</v>
      </c>
      <c r="F6" s="15">
        <v>1</v>
      </c>
      <c r="G6" s="15">
        <v>9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1</v>
      </c>
      <c r="P6" s="15">
        <v>1</v>
      </c>
      <c r="Q6" s="15">
        <v>8</v>
      </c>
      <c r="R6" s="15">
        <v>5</v>
      </c>
      <c r="S6" s="15">
        <v>5</v>
      </c>
      <c r="T6" s="15">
        <v>5</v>
      </c>
      <c r="U6" s="15">
        <v>5</v>
      </c>
      <c r="V6" s="15">
        <v>4</v>
      </c>
      <c r="W6" s="15">
        <v>4</v>
      </c>
      <c r="X6" s="15">
        <v>3</v>
      </c>
      <c r="Y6" s="15">
        <v>3</v>
      </c>
      <c r="Z6" s="15">
        <v>3</v>
      </c>
      <c r="AA6" s="15">
        <v>2</v>
      </c>
      <c r="AB6" s="15">
        <v>1</v>
      </c>
      <c r="AC6" s="15">
        <v>1</v>
      </c>
      <c r="AD6" s="15">
        <v>10</v>
      </c>
      <c r="AE6" s="15">
        <v>10</v>
      </c>
      <c r="AF6" s="15">
        <v>10</v>
      </c>
      <c r="AG6" s="15">
        <v>9</v>
      </c>
      <c r="AH6" s="15">
        <v>8</v>
      </c>
      <c r="AI6" s="15">
        <v>7</v>
      </c>
      <c r="AJ6" s="15">
        <v>6</v>
      </c>
      <c r="AK6" s="15">
        <v>6</v>
      </c>
      <c r="AL6" s="15">
        <v>6</v>
      </c>
      <c r="AM6" s="15">
        <v>5</v>
      </c>
      <c r="AN6" s="15">
        <v>4</v>
      </c>
      <c r="AO6" s="15">
        <v>3</v>
      </c>
      <c r="AP6" s="15">
        <v>150</v>
      </c>
      <c r="AQ6" s="15">
        <v>160</v>
      </c>
      <c r="AR6" s="21">
        <f t="shared" si="23"/>
        <v>4</v>
      </c>
      <c r="AS6" s="21">
        <f t="shared" si="24"/>
        <v>7</v>
      </c>
      <c r="AT6" s="15">
        <f t="shared" si="25"/>
        <v>1</v>
      </c>
      <c r="AU6" s="15">
        <f t="shared" si="26"/>
        <v>1</v>
      </c>
      <c r="AV6" s="15">
        <v>0</v>
      </c>
      <c r="AW6" s="15">
        <v>0</v>
      </c>
      <c r="AX6" s="14">
        <f t="shared" si="27"/>
        <v>9</v>
      </c>
      <c r="AY6" s="14">
        <f t="shared" si="28"/>
        <v>9</v>
      </c>
      <c r="AZ6" s="16">
        <f t="shared" si="29"/>
        <v>1</v>
      </c>
      <c r="BA6" s="17">
        <f t="shared" si="30"/>
        <v>5</v>
      </c>
      <c r="BB6" s="17">
        <f t="shared" si="0"/>
        <v>5</v>
      </c>
      <c r="BC6" s="17">
        <f t="shared" si="1"/>
        <v>5</v>
      </c>
      <c r="BD6" s="17">
        <f t="shared" si="2"/>
        <v>5</v>
      </c>
      <c r="BE6" s="17">
        <f t="shared" si="3"/>
        <v>4</v>
      </c>
      <c r="BF6" s="17">
        <f t="shared" si="4"/>
        <v>4</v>
      </c>
      <c r="BG6" s="17">
        <f t="shared" si="5"/>
        <v>3</v>
      </c>
      <c r="BH6" s="17">
        <f t="shared" si="6"/>
        <v>3</v>
      </c>
      <c r="BI6" s="17">
        <f t="shared" si="7"/>
        <v>3</v>
      </c>
      <c r="BJ6" s="17">
        <f t="shared" si="8"/>
        <v>2</v>
      </c>
      <c r="BK6" s="17">
        <f t="shared" si="9"/>
        <v>1</v>
      </c>
      <c r="BL6" s="17">
        <f t="shared" si="10"/>
        <v>1</v>
      </c>
      <c r="BM6" s="17">
        <f t="shared" si="11"/>
        <v>10</v>
      </c>
      <c r="BN6" s="17">
        <f t="shared" si="12"/>
        <v>10</v>
      </c>
      <c r="BO6" s="17">
        <f t="shared" si="13"/>
        <v>10</v>
      </c>
      <c r="BP6" s="17">
        <f t="shared" si="14"/>
        <v>9</v>
      </c>
      <c r="BQ6" s="17">
        <f t="shared" si="15"/>
        <v>8</v>
      </c>
      <c r="BR6" s="17">
        <f t="shared" si="16"/>
        <v>7</v>
      </c>
      <c r="BS6" s="17">
        <f t="shared" si="17"/>
        <v>6</v>
      </c>
      <c r="BT6" s="17">
        <f t="shared" si="18"/>
        <v>6</v>
      </c>
      <c r="BU6" s="17">
        <f t="shared" si="19"/>
        <v>6</v>
      </c>
      <c r="BV6" s="17">
        <f t="shared" si="20"/>
        <v>5</v>
      </c>
      <c r="BW6" s="17">
        <f t="shared" si="21"/>
        <v>4</v>
      </c>
      <c r="BX6" s="17">
        <f t="shared" si="22"/>
        <v>3</v>
      </c>
    </row>
    <row r="7" spans="1:76" x14ac:dyDescent="0.55000000000000004">
      <c r="A7" s="13">
        <v>6</v>
      </c>
      <c r="B7" s="18">
        <v>1</v>
      </c>
      <c r="C7" s="18">
        <v>20</v>
      </c>
      <c r="D7" s="18">
        <v>3</v>
      </c>
      <c r="E7" s="15">
        <v>2838</v>
      </c>
      <c r="F7" s="15">
        <v>2</v>
      </c>
      <c r="G7" s="18">
        <v>10</v>
      </c>
      <c r="H7" s="18">
        <v>0</v>
      </c>
      <c r="I7" s="18">
        <v>0</v>
      </c>
      <c r="J7" s="18">
        <v>0</v>
      </c>
      <c r="K7" s="18">
        <v>0</v>
      </c>
      <c r="L7" s="18">
        <v>1</v>
      </c>
      <c r="M7" s="18">
        <v>1</v>
      </c>
      <c r="N7" s="18">
        <v>0</v>
      </c>
      <c r="O7" s="18">
        <v>0</v>
      </c>
      <c r="P7" s="18">
        <v>2</v>
      </c>
      <c r="Q7" s="18">
        <v>6</v>
      </c>
      <c r="R7" s="15">
        <v>2</v>
      </c>
      <c r="S7" s="15">
        <v>2</v>
      </c>
      <c r="T7" s="15">
        <v>2</v>
      </c>
      <c r="U7" s="15">
        <v>2</v>
      </c>
      <c r="V7" s="15">
        <v>2</v>
      </c>
      <c r="W7" s="15">
        <v>2</v>
      </c>
      <c r="X7" s="15">
        <v>2</v>
      </c>
      <c r="Y7" s="15">
        <v>2</v>
      </c>
      <c r="Z7" s="15">
        <v>2</v>
      </c>
      <c r="AA7" s="15">
        <v>0</v>
      </c>
      <c r="AB7" s="15">
        <v>0</v>
      </c>
      <c r="AC7" s="15">
        <v>0</v>
      </c>
      <c r="AD7" s="15">
        <v>10</v>
      </c>
      <c r="AE7" s="15">
        <v>10</v>
      </c>
      <c r="AF7" s="15">
        <v>8</v>
      </c>
      <c r="AG7" s="15">
        <v>8</v>
      </c>
      <c r="AH7" s="15">
        <v>8</v>
      </c>
      <c r="AI7" s="15">
        <v>8</v>
      </c>
      <c r="AJ7" s="15">
        <v>8</v>
      </c>
      <c r="AK7" s="15">
        <v>8</v>
      </c>
      <c r="AL7" s="15">
        <v>8</v>
      </c>
      <c r="AM7" s="15">
        <v>6</v>
      </c>
      <c r="AN7" s="15">
        <v>6</v>
      </c>
      <c r="AO7" s="15">
        <v>5</v>
      </c>
      <c r="AP7" s="15">
        <v>120</v>
      </c>
      <c r="AQ7" s="15">
        <v>150</v>
      </c>
      <c r="AR7" s="21">
        <f t="shared" si="23"/>
        <v>2</v>
      </c>
      <c r="AS7" s="21">
        <f t="shared" si="24"/>
        <v>5</v>
      </c>
      <c r="AT7" s="15">
        <f t="shared" si="25"/>
        <v>1</v>
      </c>
      <c r="AU7" s="15">
        <f t="shared" si="26"/>
        <v>1</v>
      </c>
      <c r="AV7" s="15">
        <v>0</v>
      </c>
      <c r="AW7" s="15">
        <v>0</v>
      </c>
      <c r="AX7" s="14">
        <f t="shared" si="27"/>
        <v>10</v>
      </c>
      <c r="AY7" s="14">
        <f t="shared" si="28"/>
        <v>10</v>
      </c>
      <c r="AZ7" s="16">
        <f t="shared" si="29"/>
        <v>1</v>
      </c>
      <c r="BA7" s="17">
        <f t="shared" si="30"/>
        <v>2</v>
      </c>
      <c r="BB7" s="17">
        <f t="shared" si="0"/>
        <v>2</v>
      </c>
      <c r="BC7" s="17">
        <f t="shared" si="1"/>
        <v>2</v>
      </c>
      <c r="BD7" s="17">
        <f t="shared" si="2"/>
        <v>2</v>
      </c>
      <c r="BE7" s="17">
        <f t="shared" si="3"/>
        <v>2</v>
      </c>
      <c r="BF7" s="17">
        <f t="shared" si="4"/>
        <v>2</v>
      </c>
      <c r="BG7" s="17">
        <f t="shared" si="5"/>
        <v>2</v>
      </c>
      <c r="BH7" s="17">
        <f t="shared" si="6"/>
        <v>2</v>
      </c>
      <c r="BI7" s="17">
        <f t="shared" si="7"/>
        <v>2</v>
      </c>
      <c r="BJ7" s="17">
        <f t="shared" si="8"/>
        <v>0</v>
      </c>
      <c r="BK7" s="17">
        <f t="shared" si="9"/>
        <v>0</v>
      </c>
      <c r="BL7" s="17">
        <f t="shared" si="10"/>
        <v>0</v>
      </c>
      <c r="BM7" s="17">
        <f t="shared" si="11"/>
        <v>10</v>
      </c>
      <c r="BN7" s="17">
        <f t="shared" si="12"/>
        <v>10</v>
      </c>
      <c r="BO7" s="17">
        <f t="shared" si="13"/>
        <v>8</v>
      </c>
      <c r="BP7" s="17">
        <f t="shared" si="14"/>
        <v>8</v>
      </c>
      <c r="BQ7" s="17">
        <f t="shared" si="15"/>
        <v>8</v>
      </c>
      <c r="BR7" s="17">
        <f t="shared" si="16"/>
        <v>8</v>
      </c>
      <c r="BS7" s="17">
        <f t="shared" si="17"/>
        <v>8</v>
      </c>
      <c r="BT7" s="17">
        <f t="shared" si="18"/>
        <v>8</v>
      </c>
      <c r="BU7" s="17">
        <f t="shared" si="19"/>
        <v>8</v>
      </c>
      <c r="BV7" s="17">
        <f t="shared" si="20"/>
        <v>6</v>
      </c>
      <c r="BW7" s="17">
        <f t="shared" si="21"/>
        <v>6</v>
      </c>
      <c r="BX7" s="17">
        <f t="shared" si="22"/>
        <v>5</v>
      </c>
    </row>
    <row r="8" spans="1:76" x14ac:dyDescent="0.55000000000000004">
      <c r="A8" s="13">
        <v>7</v>
      </c>
      <c r="B8" s="18">
        <v>1</v>
      </c>
      <c r="C8" s="13">
        <v>20</v>
      </c>
      <c r="D8" s="18">
        <v>4</v>
      </c>
      <c r="E8" s="15">
        <v>2839</v>
      </c>
      <c r="F8" s="15">
        <v>2</v>
      </c>
      <c r="G8" s="18">
        <v>10</v>
      </c>
      <c r="H8" s="18">
        <v>0</v>
      </c>
      <c r="I8" s="18">
        <v>0</v>
      </c>
      <c r="J8" s="18">
        <v>0</v>
      </c>
      <c r="K8" s="18">
        <v>0</v>
      </c>
      <c r="L8" s="18">
        <v>1</v>
      </c>
      <c r="M8" s="18">
        <v>1</v>
      </c>
      <c r="N8" s="18">
        <v>0</v>
      </c>
      <c r="O8" s="18">
        <v>0</v>
      </c>
      <c r="P8" s="18">
        <v>2</v>
      </c>
      <c r="Q8" s="18">
        <v>6</v>
      </c>
      <c r="R8" s="15">
        <v>2</v>
      </c>
      <c r="S8" s="15">
        <v>2</v>
      </c>
      <c r="T8" s="15">
        <v>2</v>
      </c>
      <c r="U8" s="15">
        <v>2</v>
      </c>
      <c r="V8" s="15">
        <v>2</v>
      </c>
      <c r="W8" s="15">
        <v>2</v>
      </c>
      <c r="X8" s="15">
        <v>2</v>
      </c>
      <c r="Y8" s="15">
        <v>2</v>
      </c>
      <c r="Z8" s="15">
        <v>2</v>
      </c>
      <c r="AA8" s="15">
        <v>0</v>
      </c>
      <c r="AB8" s="15">
        <v>0</v>
      </c>
      <c r="AC8" s="15">
        <v>0</v>
      </c>
      <c r="AD8" s="15">
        <v>10</v>
      </c>
      <c r="AE8" s="15">
        <v>10</v>
      </c>
      <c r="AF8" s="15">
        <v>8</v>
      </c>
      <c r="AG8" s="15">
        <v>8</v>
      </c>
      <c r="AH8" s="15">
        <v>8</v>
      </c>
      <c r="AI8" s="15">
        <v>8</v>
      </c>
      <c r="AJ8" s="15">
        <v>8</v>
      </c>
      <c r="AK8" s="15">
        <v>8</v>
      </c>
      <c r="AL8" s="15">
        <v>8</v>
      </c>
      <c r="AM8" s="15">
        <v>5</v>
      </c>
      <c r="AN8" s="15">
        <v>5</v>
      </c>
      <c r="AO8" s="15">
        <v>5</v>
      </c>
      <c r="AP8" s="15">
        <v>120</v>
      </c>
      <c r="AQ8" s="15">
        <v>150</v>
      </c>
      <c r="AR8" s="21">
        <f t="shared" si="23"/>
        <v>2</v>
      </c>
      <c r="AS8" s="21">
        <f t="shared" si="24"/>
        <v>5</v>
      </c>
      <c r="AT8" s="15">
        <f t="shared" si="25"/>
        <v>1</v>
      </c>
      <c r="AU8" s="15">
        <f t="shared" si="26"/>
        <v>1</v>
      </c>
      <c r="AV8" s="15">
        <v>0</v>
      </c>
      <c r="AW8" s="15">
        <v>0</v>
      </c>
      <c r="AX8" s="14">
        <f t="shared" si="27"/>
        <v>10</v>
      </c>
      <c r="AY8" s="14">
        <f t="shared" si="28"/>
        <v>10</v>
      </c>
      <c r="AZ8" s="16">
        <f t="shared" si="29"/>
        <v>1</v>
      </c>
      <c r="BA8" s="17">
        <f t="shared" si="30"/>
        <v>2</v>
      </c>
      <c r="BB8" s="17">
        <f t="shared" si="0"/>
        <v>2</v>
      </c>
      <c r="BC8" s="17">
        <f t="shared" si="1"/>
        <v>2</v>
      </c>
      <c r="BD8" s="17">
        <f t="shared" si="2"/>
        <v>2</v>
      </c>
      <c r="BE8" s="17">
        <f t="shared" si="3"/>
        <v>2</v>
      </c>
      <c r="BF8" s="17">
        <f t="shared" si="4"/>
        <v>2</v>
      </c>
      <c r="BG8" s="17">
        <f t="shared" si="5"/>
        <v>2</v>
      </c>
      <c r="BH8" s="17">
        <f t="shared" si="6"/>
        <v>2</v>
      </c>
      <c r="BI8" s="17">
        <f t="shared" si="7"/>
        <v>2</v>
      </c>
      <c r="BJ8" s="17">
        <f t="shared" si="8"/>
        <v>0</v>
      </c>
      <c r="BK8" s="17">
        <f t="shared" si="9"/>
        <v>0</v>
      </c>
      <c r="BL8" s="17">
        <f t="shared" si="10"/>
        <v>0</v>
      </c>
      <c r="BM8" s="17">
        <f t="shared" si="11"/>
        <v>10</v>
      </c>
      <c r="BN8" s="17">
        <f t="shared" si="12"/>
        <v>10</v>
      </c>
      <c r="BO8" s="17">
        <f t="shared" si="13"/>
        <v>8</v>
      </c>
      <c r="BP8" s="17">
        <f t="shared" si="14"/>
        <v>8</v>
      </c>
      <c r="BQ8" s="17">
        <f t="shared" si="15"/>
        <v>8</v>
      </c>
      <c r="BR8" s="17">
        <f t="shared" si="16"/>
        <v>8</v>
      </c>
      <c r="BS8" s="17">
        <f t="shared" si="17"/>
        <v>8</v>
      </c>
      <c r="BT8" s="17">
        <f t="shared" si="18"/>
        <v>8</v>
      </c>
      <c r="BU8" s="17">
        <f t="shared" si="19"/>
        <v>8</v>
      </c>
      <c r="BV8" s="17">
        <f t="shared" si="20"/>
        <v>5</v>
      </c>
      <c r="BW8" s="17">
        <f t="shared" si="21"/>
        <v>5</v>
      </c>
      <c r="BX8" s="17">
        <f t="shared" si="22"/>
        <v>5</v>
      </c>
    </row>
    <row r="9" spans="1:76" x14ac:dyDescent="0.55000000000000004">
      <c r="A9" s="13">
        <v>8</v>
      </c>
      <c r="B9" s="15">
        <v>0</v>
      </c>
      <c r="C9" s="15">
        <v>30</v>
      </c>
      <c r="D9" s="15">
        <v>2</v>
      </c>
      <c r="E9" s="15">
        <v>2670</v>
      </c>
      <c r="F9" s="15">
        <v>2</v>
      </c>
      <c r="G9" s="15">
        <v>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2</v>
      </c>
      <c r="Q9" s="15">
        <v>8</v>
      </c>
      <c r="R9" s="15">
        <v>5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>
        <v>5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200</v>
      </c>
      <c r="AQ9" s="15">
        <v>200</v>
      </c>
      <c r="AR9" s="21">
        <f t="shared" si="23"/>
        <v>0</v>
      </c>
      <c r="AS9" s="21">
        <f t="shared" si="24"/>
        <v>0</v>
      </c>
      <c r="AT9" s="15">
        <f t="shared" si="25"/>
        <v>1</v>
      </c>
      <c r="AU9" s="15">
        <f t="shared" si="26"/>
        <v>1</v>
      </c>
      <c r="AV9" s="15">
        <v>0</v>
      </c>
      <c r="AW9" s="15">
        <v>0</v>
      </c>
      <c r="AX9" s="14">
        <f t="shared" si="27"/>
        <v>10</v>
      </c>
      <c r="AY9" s="14">
        <f t="shared" si="28"/>
        <v>10</v>
      </c>
      <c r="AZ9" s="16">
        <f t="shared" si="29"/>
        <v>1</v>
      </c>
      <c r="BA9" s="17">
        <f t="shared" si="30"/>
        <v>5</v>
      </c>
      <c r="BB9" s="17">
        <f t="shared" si="0"/>
        <v>5</v>
      </c>
      <c r="BC9" s="17">
        <f t="shared" si="1"/>
        <v>5</v>
      </c>
      <c r="BD9" s="17">
        <f t="shared" si="2"/>
        <v>5</v>
      </c>
      <c r="BE9" s="17">
        <f t="shared" si="3"/>
        <v>5</v>
      </c>
      <c r="BF9" s="17">
        <f t="shared" si="4"/>
        <v>5</v>
      </c>
      <c r="BG9" s="17">
        <f t="shared" si="5"/>
        <v>5</v>
      </c>
      <c r="BH9" s="17">
        <f t="shared" si="6"/>
        <v>5</v>
      </c>
      <c r="BI9" s="17">
        <f t="shared" si="7"/>
        <v>5</v>
      </c>
      <c r="BJ9" s="17">
        <f t="shared" si="8"/>
        <v>5</v>
      </c>
      <c r="BK9" s="17">
        <f t="shared" si="9"/>
        <v>5</v>
      </c>
      <c r="BL9" s="17">
        <f t="shared" si="10"/>
        <v>5</v>
      </c>
      <c r="BM9" s="17">
        <f t="shared" si="11"/>
        <v>5</v>
      </c>
      <c r="BN9" s="17">
        <f t="shared" si="12"/>
        <v>5</v>
      </c>
      <c r="BO9" s="17">
        <f>AF9/$AZ9</f>
        <v>5</v>
      </c>
      <c r="BP9" s="17">
        <f t="shared" si="14"/>
        <v>5</v>
      </c>
      <c r="BQ9" s="17">
        <f t="shared" si="15"/>
        <v>5</v>
      </c>
      <c r="BR9" s="17">
        <f t="shared" si="16"/>
        <v>5</v>
      </c>
      <c r="BS9" s="17">
        <f t="shared" si="17"/>
        <v>5</v>
      </c>
      <c r="BT9" s="17">
        <f t="shared" si="18"/>
        <v>5</v>
      </c>
      <c r="BU9" s="17">
        <f t="shared" si="19"/>
        <v>5</v>
      </c>
      <c r="BV9" s="17">
        <f t="shared" si="20"/>
        <v>5</v>
      </c>
      <c r="BW9" s="17">
        <f t="shared" si="21"/>
        <v>5</v>
      </c>
      <c r="BX9" s="17">
        <f t="shared" si="22"/>
        <v>5</v>
      </c>
    </row>
    <row r="10" spans="1:76" x14ac:dyDescent="0.55000000000000004">
      <c r="A10" s="13">
        <v>9</v>
      </c>
      <c r="B10" s="15">
        <v>0</v>
      </c>
      <c r="C10" s="15">
        <v>21</v>
      </c>
      <c r="D10" s="15">
        <v>0</v>
      </c>
      <c r="E10" s="15">
        <v>2609</v>
      </c>
      <c r="F10" s="15">
        <v>0</v>
      </c>
      <c r="G10" s="15">
        <v>5</v>
      </c>
      <c r="H10" s="15">
        <v>0</v>
      </c>
      <c r="I10" s="15">
        <v>0</v>
      </c>
      <c r="J10" s="15">
        <v>0</v>
      </c>
      <c r="K10" s="15">
        <v>0</v>
      </c>
      <c r="L10" s="15">
        <v>1</v>
      </c>
      <c r="M10" s="15">
        <v>1</v>
      </c>
      <c r="N10" s="15">
        <v>1</v>
      </c>
      <c r="O10" s="15">
        <v>0</v>
      </c>
      <c r="P10" s="15">
        <v>2</v>
      </c>
      <c r="Q10" s="15">
        <v>6</v>
      </c>
      <c r="R10" s="15">
        <v>15</v>
      </c>
      <c r="S10" s="15">
        <v>10</v>
      </c>
      <c r="T10" s="15">
        <v>5</v>
      </c>
      <c r="U10" s="15">
        <v>5</v>
      </c>
      <c r="V10" s="15">
        <v>4</v>
      </c>
      <c r="W10" s="15">
        <v>3</v>
      </c>
      <c r="X10" s="15">
        <v>2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20</v>
      </c>
      <c r="AE10" s="15">
        <v>15</v>
      </c>
      <c r="AF10" s="15">
        <v>13</v>
      </c>
      <c r="AG10" s="15">
        <v>10</v>
      </c>
      <c r="AH10" s="15">
        <v>10</v>
      </c>
      <c r="AI10" s="15">
        <v>8</v>
      </c>
      <c r="AJ10" s="15">
        <v>8</v>
      </c>
      <c r="AK10" s="15">
        <v>6</v>
      </c>
      <c r="AL10" s="15">
        <v>6</v>
      </c>
      <c r="AM10" s="15">
        <v>5</v>
      </c>
      <c r="AN10" s="15">
        <v>5</v>
      </c>
      <c r="AO10" s="15">
        <v>5</v>
      </c>
      <c r="AP10" s="15">
        <v>200</v>
      </c>
      <c r="AQ10" s="15">
        <v>230</v>
      </c>
      <c r="AR10" s="21">
        <f t="shared" si="23"/>
        <v>14</v>
      </c>
      <c r="AS10" s="21">
        <f t="shared" si="24"/>
        <v>15</v>
      </c>
      <c r="AT10" s="15">
        <f t="shared" si="25"/>
        <v>1</v>
      </c>
      <c r="AU10" s="15">
        <f t="shared" si="26"/>
        <v>1</v>
      </c>
      <c r="AV10" s="15">
        <v>0</v>
      </c>
      <c r="AW10" s="15">
        <v>0</v>
      </c>
      <c r="AX10" s="14">
        <f t="shared" si="27"/>
        <v>7</v>
      </c>
      <c r="AY10" s="14">
        <f t="shared" si="28"/>
        <v>5</v>
      </c>
      <c r="AZ10" s="16">
        <f t="shared" si="29"/>
        <v>1.4</v>
      </c>
      <c r="BA10" s="17">
        <f t="shared" si="30"/>
        <v>10.714285714285715</v>
      </c>
      <c r="BB10" s="17">
        <f t="shared" si="0"/>
        <v>7.1428571428571432</v>
      </c>
      <c r="BC10" s="17">
        <f t="shared" si="1"/>
        <v>3.5714285714285716</v>
      </c>
      <c r="BD10" s="17">
        <f t="shared" si="2"/>
        <v>3.5714285714285716</v>
      </c>
      <c r="BE10" s="17">
        <f t="shared" si="3"/>
        <v>2.8571428571428572</v>
      </c>
      <c r="BF10" s="17">
        <f t="shared" si="4"/>
        <v>2.1428571428571428</v>
      </c>
      <c r="BG10" s="17">
        <f t="shared" si="5"/>
        <v>1.4285714285714286</v>
      </c>
      <c r="BH10" s="17">
        <f t="shared" si="6"/>
        <v>0.7142857142857143</v>
      </c>
      <c r="BI10" s="17">
        <f t="shared" si="7"/>
        <v>0.7142857142857143</v>
      </c>
      <c r="BJ10" s="17">
        <f t="shared" si="8"/>
        <v>0.7142857142857143</v>
      </c>
      <c r="BK10" s="17">
        <f t="shared" si="9"/>
        <v>0.7142857142857143</v>
      </c>
      <c r="BL10" s="17">
        <f t="shared" si="10"/>
        <v>0.7142857142857143</v>
      </c>
      <c r="BM10" s="17">
        <f t="shared" si="11"/>
        <v>14.285714285714286</v>
      </c>
      <c r="BN10" s="17">
        <f t="shared" si="12"/>
        <v>10.714285714285715</v>
      </c>
      <c r="BO10" s="17">
        <f t="shared" si="13"/>
        <v>9.2857142857142865</v>
      </c>
      <c r="BP10" s="17">
        <f t="shared" si="14"/>
        <v>7.1428571428571432</v>
      </c>
      <c r="BQ10" s="17">
        <f t="shared" si="15"/>
        <v>7.1428571428571432</v>
      </c>
      <c r="BR10" s="17">
        <f t="shared" si="16"/>
        <v>5.7142857142857144</v>
      </c>
      <c r="BS10" s="17">
        <f t="shared" si="17"/>
        <v>5.7142857142857144</v>
      </c>
      <c r="BT10" s="17">
        <f t="shared" si="18"/>
        <v>4.2857142857142856</v>
      </c>
      <c r="BU10" s="17">
        <f t="shared" si="19"/>
        <v>4.2857142857142856</v>
      </c>
      <c r="BV10" s="17">
        <f t="shared" si="20"/>
        <v>3.5714285714285716</v>
      </c>
      <c r="BW10" s="17">
        <f t="shared" si="21"/>
        <v>3.5714285714285716</v>
      </c>
      <c r="BX10" s="17">
        <f t="shared" si="22"/>
        <v>3.5714285714285716</v>
      </c>
    </row>
    <row r="11" spans="1:76" x14ac:dyDescent="0.55000000000000004">
      <c r="A11" s="13">
        <v>10</v>
      </c>
      <c r="B11" s="15">
        <v>0</v>
      </c>
      <c r="C11" s="15">
        <v>21</v>
      </c>
      <c r="D11" s="15">
        <v>0</v>
      </c>
      <c r="E11" s="15">
        <v>2619</v>
      </c>
      <c r="F11" s="15">
        <v>1</v>
      </c>
      <c r="G11" s="15">
        <v>3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1</v>
      </c>
      <c r="P11" s="15">
        <v>1</v>
      </c>
      <c r="Q11" s="15">
        <v>8</v>
      </c>
      <c r="R11" s="15">
        <v>5</v>
      </c>
      <c r="S11" s="15">
        <v>4</v>
      </c>
      <c r="T11" s="15">
        <v>3</v>
      </c>
      <c r="U11" s="15">
        <v>3</v>
      </c>
      <c r="V11" s="15">
        <v>3</v>
      </c>
      <c r="W11" s="15">
        <v>2</v>
      </c>
      <c r="X11" s="15">
        <v>1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6</v>
      </c>
      <c r="AE11" s="15">
        <v>5</v>
      </c>
      <c r="AF11" s="15">
        <v>5</v>
      </c>
      <c r="AG11" s="15">
        <v>5</v>
      </c>
      <c r="AH11" s="15">
        <v>5</v>
      </c>
      <c r="AI11" s="15">
        <v>3</v>
      </c>
      <c r="AJ11" s="15">
        <v>2</v>
      </c>
      <c r="AK11" s="15">
        <v>1</v>
      </c>
      <c r="AL11" s="15">
        <v>1</v>
      </c>
      <c r="AM11" s="15">
        <v>0</v>
      </c>
      <c r="AN11" s="15">
        <v>0</v>
      </c>
      <c r="AO11" s="15">
        <v>0</v>
      </c>
      <c r="AP11" s="15">
        <v>100</v>
      </c>
      <c r="AQ11" s="15">
        <v>120</v>
      </c>
      <c r="AR11" s="21">
        <f t="shared" si="23"/>
        <v>5</v>
      </c>
      <c r="AS11" s="21">
        <f t="shared" si="24"/>
        <v>6</v>
      </c>
      <c r="AT11" s="15">
        <f t="shared" si="25"/>
        <v>1</v>
      </c>
      <c r="AU11" s="15">
        <f t="shared" si="26"/>
        <v>1</v>
      </c>
      <c r="AV11" s="15">
        <v>0</v>
      </c>
      <c r="AW11" s="15">
        <v>0</v>
      </c>
      <c r="AX11" s="14">
        <f t="shared" si="27"/>
        <v>1</v>
      </c>
      <c r="AY11" s="14">
        <f t="shared" si="28"/>
        <v>3</v>
      </c>
      <c r="AZ11" s="16">
        <f t="shared" si="29"/>
        <v>0.33333333333333331</v>
      </c>
      <c r="BA11" s="17">
        <f t="shared" si="30"/>
        <v>15</v>
      </c>
      <c r="BB11" s="17">
        <f t="shared" si="0"/>
        <v>12</v>
      </c>
      <c r="BC11" s="17">
        <f t="shared" si="1"/>
        <v>9</v>
      </c>
      <c r="BD11" s="17">
        <f t="shared" si="2"/>
        <v>9</v>
      </c>
      <c r="BE11" s="17">
        <f t="shared" si="3"/>
        <v>9</v>
      </c>
      <c r="BF11" s="17">
        <f t="shared" si="4"/>
        <v>6</v>
      </c>
      <c r="BG11" s="17">
        <f t="shared" si="5"/>
        <v>3</v>
      </c>
      <c r="BH11" s="17">
        <f t="shared" si="6"/>
        <v>0</v>
      </c>
      <c r="BI11" s="17">
        <f t="shared" si="7"/>
        <v>0</v>
      </c>
      <c r="BJ11" s="17">
        <f t="shared" si="8"/>
        <v>0</v>
      </c>
      <c r="BK11" s="17">
        <f t="shared" si="9"/>
        <v>0</v>
      </c>
      <c r="BL11" s="17">
        <f t="shared" si="10"/>
        <v>0</v>
      </c>
      <c r="BM11" s="17">
        <f t="shared" si="11"/>
        <v>18</v>
      </c>
      <c r="BN11" s="17">
        <f t="shared" si="12"/>
        <v>15</v>
      </c>
      <c r="BO11" s="17">
        <f t="shared" si="13"/>
        <v>15</v>
      </c>
      <c r="BP11" s="17">
        <f t="shared" si="14"/>
        <v>15</v>
      </c>
      <c r="BQ11" s="17">
        <f t="shared" si="15"/>
        <v>15</v>
      </c>
      <c r="BR11" s="17">
        <f t="shared" si="16"/>
        <v>9</v>
      </c>
      <c r="BS11" s="17">
        <f t="shared" si="17"/>
        <v>6</v>
      </c>
      <c r="BT11" s="17">
        <f t="shared" si="18"/>
        <v>3</v>
      </c>
      <c r="BU11" s="17">
        <f t="shared" si="19"/>
        <v>3</v>
      </c>
      <c r="BV11" s="17">
        <f t="shared" si="20"/>
        <v>0</v>
      </c>
      <c r="BW11" s="17">
        <f t="shared" si="21"/>
        <v>0</v>
      </c>
      <c r="BX11" s="17">
        <f t="shared" si="22"/>
        <v>0</v>
      </c>
    </row>
    <row r="12" spans="1:76" x14ac:dyDescent="0.55000000000000004">
      <c r="A12" s="13">
        <v>11</v>
      </c>
      <c r="B12" s="15">
        <v>1</v>
      </c>
      <c r="C12" s="15">
        <v>23</v>
      </c>
      <c r="D12" s="15">
        <v>0</v>
      </c>
      <c r="E12" s="15">
        <v>2619</v>
      </c>
      <c r="F12" s="15">
        <v>0</v>
      </c>
      <c r="G12" s="15">
        <v>4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1</v>
      </c>
      <c r="N12" s="15">
        <v>1</v>
      </c>
      <c r="O12" s="15">
        <v>0</v>
      </c>
      <c r="P12" s="15">
        <v>1</v>
      </c>
      <c r="Q12" s="15">
        <v>7</v>
      </c>
      <c r="R12" s="15">
        <v>2</v>
      </c>
      <c r="S12" s="15">
        <v>2</v>
      </c>
      <c r="T12" s="15">
        <v>2</v>
      </c>
      <c r="U12" s="15">
        <v>2</v>
      </c>
      <c r="V12" s="15">
        <v>1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5</v>
      </c>
      <c r="AE12" s="15">
        <v>5</v>
      </c>
      <c r="AF12" s="15">
        <v>5</v>
      </c>
      <c r="AG12" s="15">
        <v>5</v>
      </c>
      <c r="AH12" s="15">
        <v>5</v>
      </c>
      <c r="AI12" s="15">
        <v>5</v>
      </c>
      <c r="AJ12" s="15">
        <v>4</v>
      </c>
      <c r="AK12" s="15">
        <v>4</v>
      </c>
      <c r="AL12" s="15">
        <v>3</v>
      </c>
      <c r="AM12" s="15">
        <v>1</v>
      </c>
      <c r="AN12" s="15">
        <v>0</v>
      </c>
      <c r="AO12" s="15">
        <v>0</v>
      </c>
      <c r="AP12" s="15">
        <v>80</v>
      </c>
      <c r="AQ12" s="15">
        <v>130</v>
      </c>
      <c r="AR12" s="21">
        <f t="shared" si="23"/>
        <v>2</v>
      </c>
      <c r="AS12" s="21">
        <f t="shared" si="24"/>
        <v>5</v>
      </c>
      <c r="AT12" s="15">
        <f t="shared" si="25"/>
        <v>1</v>
      </c>
      <c r="AU12" s="15">
        <f t="shared" si="26"/>
        <v>1</v>
      </c>
      <c r="AV12" s="15">
        <v>0</v>
      </c>
      <c r="AW12" s="15">
        <v>0</v>
      </c>
      <c r="AX12" s="14">
        <f t="shared" si="27"/>
        <v>3.5</v>
      </c>
      <c r="AY12" s="14">
        <f t="shared" si="28"/>
        <v>4</v>
      </c>
      <c r="AZ12" s="16">
        <f t="shared" si="29"/>
        <v>0.875</v>
      </c>
      <c r="BA12" s="17">
        <f t="shared" si="30"/>
        <v>2.2857142857142856</v>
      </c>
      <c r="BB12" s="17">
        <f t="shared" si="0"/>
        <v>2.2857142857142856</v>
      </c>
      <c r="BC12" s="17">
        <f t="shared" si="1"/>
        <v>2.2857142857142856</v>
      </c>
      <c r="BD12" s="17">
        <f t="shared" si="2"/>
        <v>2.2857142857142856</v>
      </c>
      <c r="BE12" s="17">
        <f t="shared" si="3"/>
        <v>1.1428571428571428</v>
      </c>
      <c r="BF12" s="17">
        <f t="shared" si="4"/>
        <v>0</v>
      </c>
      <c r="BG12" s="17">
        <f t="shared" si="5"/>
        <v>0</v>
      </c>
      <c r="BH12" s="17">
        <f t="shared" si="6"/>
        <v>0</v>
      </c>
      <c r="BI12" s="17">
        <f t="shared" si="7"/>
        <v>0</v>
      </c>
      <c r="BJ12" s="17">
        <f t="shared" si="8"/>
        <v>0</v>
      </c>
      <c r="BK12" s="17">
        <f t="shared" si="9"/>
        <v>0</v>
      </c>
      <c r="BL12" s="17">
        <f t="shared" si="10"/>
        <v>0</v>
      </c>
      <c r="BM12" s="17">
        <f t="shared" si="11"/>
        <v>5.7142857142857144</v>
      </c>
      <c r="BN12" s="17">
        <f t="shared" si="12"/>
        <v>5.7142857142857144</v>
      </c>
      <c r="BO12" s="17">
        <f t="shared" si="13"/>
        <v>5.7142857142857144</v>
      </c>
      <c r="BP12" s="17">
        <f t="shared" si="14"/>
        <v>5.7142857142857144</v>
      </c>
      <c r="BQ12" s="17">
        <f t="shared" si="15"/>
        <v>5.7142857142857144</v>
      </c>
      <c r="BR12" s="17">
        <f t="shared" si="16"/>
        <v>5.7142857142857144</v>
      </c>
      <c r="BS12" s="17">
        <f t="shared" si="17"/>
        <v>4.5714285714285712</v>
      </c>
      <c r="BT12" s="17">
        <f t="shared" si="18"/>
        <v>4.5714285714285712</v>
      </c>
      <c r="BU12" s="17">
        <f t="shared" si="19"/>
        <v>3.4285714285714284</v>
      </c>
      <c r="BV12" s="17">
        <f t="shared" si="20"/>
        <v>1.1428571428571428</v>
      </c>
      <c r="BW12" s="17">
        <f t="shared" si="21"/>
        <v>0</v>
      </c>
      <c r="BX12" s="17">
        <f t="shared" si="22"/>
        <v>0</v>
      </c>
    </row>
    <row r="13" spans="1:76" x14ac:dyDescent="0.55000000000000004">
      <c r="A13" s="13">
        <v>12</v>
      </c>
      <c r="B13" s="15">
        <v>1</v>
      </c>
      <c r="C13" s="15">
        <v>22</v>
      </c>
      <c r="D13" s="15">
        <v>1</v>
      </c>
      <c r="E13" s="15">
        <v>2315</v>
      </c>
      <c r="F13" s="15">
        <v>1</v>
      </c>
      <c r="G13" s="15">
        <v>12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7</v>
      </c>
      <c r="R13" s="15">
        <v>20</v>
      </c>
      <c r="S13" s="15">
        <v>10</v>
      </c>
      <c r="T13" s="15">
        <v>10</v>
      </c>
      <c r="U13" s="15">
        <v>5</v>
      </c>
      <c r="V13" s="15">
        <v>2</v>
      </c>
      <c r="W13" s="15">
        <v>2</v>
      </c>
      <c r="X13" s="15">
        <v>2</v>
      </c>
      <c r="Y13" s="15">
        <v>2</v>
      </c>
      <c r="Z13" s="15">
        <v>1</v>
      </c>
      <c r="AA13" s="15">
        <v>1</v>
      </c>
      <c r="AB13" s="15">
        <v>1</v>
      </c>
      <c r="AC13" s="15">
        <v>1</v>
      </c>
      <c r="AD13" s="15">
        <v>20</v>
      </c>
      <c r="AE13" s="15">
        <v>20</v>
      </c>
      <c r="AF13" s="15">
        <v>20</v>
      </c>
      <c r="AG13" s="15">
        <v>10</v>
      </c>
      <c r="AH13" s="15">
        <v>10</v>
      </c>
      <c r="AI13" s="15">
        <v>10</v>
      </c>
      <c r="AJ13" s="15">
        <v>9</v>
      </c>
      <c r="AK13" s="15">
        <v>8</v>
      </c>
      <c r="AL13" s="15">
        <v>7</v>
      </c>
      <c r="AM13" s="15">
        <v>1</v>
      </c>
      <c r="AN13" s="15">
        <v>1</v>
      </c>
      <c r="AO13" s="15">
        <v>1</v>
      </c>
      <c r="AP13" s="15">
        <v>150</v>
      </c>
      <c r="AQ13" s="15">
        <v>150</v>
      </c>
      <c r="AR13" s="21">
        <f t="shared" si="23"/>
        <v>19</v>
      </c>
      <c r="AS13" s="21">
        <f t="shared" si="24"/>
        <v>19</v>
      </c>
      <c r="AT13" s="15">
        <f t="shared" si="25"/>
        <v>1</v>
      </c>
      <c r="AU13" s="15">
        <f t="shared" si="26"/>
        <v>1</v>
      </c>
      <c r="AV13" s="15">
        <v>0</v>
      </c>
      <c r="AW13" s="15">
        <v>0</v>
      </c>
      <c r="AX13" s="14">
        <f t="shared" si="27"/>
        <v>9</v>
      </c>
      <c r="AY13" s="14">
        <f t="shared" si="28"/>
        <v>12</v>
      </c>
      <c r="AZ13" s="16">
        <f t="shared" si="29"/>
        <v>0.75</v>
      </c>
      <c r="BA13" s="17">
        <f t="shared" si="30"/>
        <v>26.666666666666668</v>
      </c>
      <c r="BB13" s="17">
        <f t="shared" si="0"/>
        <v>13.333333333333334</v>
      </c>
      <c r="BC13" s="17">
        <f t="shared" si="1"/>
        <v>13.333333333333334</v>
      </c>
      <c r="BD13" s="17">
        <f t="shared" si="2"/>
        <v>6.666666666666667</v>
      </c>
      <c r="BE13" s="17">
        <f t="shared" si="3"/>
        <v>2.6666666666666665</v>
      </c>
      <c r="BF13" s="17">
        <f t="shared" si="4"/>
        <v>2.6666666666666665</v>
      </c>
      <c r="BG13" s="17">
        <f t="shared" si="5"/>
        <v>2.6666666666666665</v>
      </c>
      <c r="BH13" s="17">
        <f t="shared" si="6"/>
        <v>2.6666666666666665</v>
      </c>
      <c r="BI13" s="17">
        <f t="shared" si="7"/>
        <v>1.3333333333333333</v>
      </c>
      <c r="BJ13" s="17">
        <f t="shared" si="8"/>
        <v>1.3333333333333333</v>
      </c>
      <c r="BK13" s="17">
        <f t="shared" si="9"/>
        <v>1.3333333333333333</v>
      </c>
      <c r="BL13" s="17">
        <f t="shared" si="10"/>
        <v>1.3333333333333333</v>
      </c>
      <c r="BM13" s="17">
        <f t="shared" si="11"/>
        <v>26.666666666666668</v>
      </c>
      <c r="BN13" s="17">
        <f t="shared" si="12"/>
        <v>26.666666666666668</v>
      </c>
      <c r="BO13" s="17">
        <f t="shared" si="13"/>
        <v>26.666666666666668</v>
      </c>
      <c r="BP13" s="17">
        <f t="shared" si="14"/>
        <v>13.333333333333334</v>
      </c>
      <c r="BQ13" s="17">
        <f t="shared" si="15"/>
        <v>13.333333333333334</v>
      </c>
      <c r="BR13" s="17">
        <f t="shared" si="16"/>
        <v>13.333333333333334</v>
      </c>
      <c r="BS13" s="17">
        <f t="shared" si="17"/>
        <v>12</v>
      </c>
      <c r="BT13" s="17">
        <f t="shared" si="18"/>
        <v>10.666666666666666</v>
      </c>
      <c r="BU13" s="17">
        <f t="shared" si="19"/>
        <v>9.3333333333333339</v>
      </c>
      <c r="BV13" s="17">
        <f t="shared" si="20"/>
        <v>1.3333333333333333</v>
      </c>
      <c r="BW13" s="17">
        <f t="shared" si="21"/>
        <v>1.3333333333333333</v>
      </c>
      <c r="BX13" s="17">
        <f t="shared" si="22"/>
        <v>1.3333333333333333</v>
      </c>
    </row>
    <row r="14" spans="1:76" x14ac:dyDescent="0.55000000000000004">
      <c r="A14" s="13">
        <v>13</v>
      </c>
      <c r="B14" s="15">
        <v>0</v>
      </c>
      <c r="C14" s="15">
        <v>20</v>
      </c>
      <c r="D14" s="15">
        <v>1</v>
      </c>
      <c r="E14" s="15">
        <v>2608</v>
      </c>
      <c r="F14" s="15">
        <v>1</v>
      </c>
      <c r="G14" s="15">
        <v>15</v>
      </c>
      <c r="H14" s="15">
        <v>0</v>
      </c>
      <c r="I14" s="15">
        <v>0</v>
      </c>
      <c r="J14" s="15">
        <v>0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1</v>
      </c>
      <c r="Q14" s="15">
        <v>7</v>
      </c>
      <c r="R14" s="15">
        <v>10</v>
      </c>
      <c r="S14" s="15">
        <v>10</v>
      </c>
      <c r="T14" s="15">
        <v>5</v>
      </c>
      <c r="U14" s="15">
        <v>5</v>
      </c>
      <c r="V14" s="15">
        <v>5</v>
      </c>
      <c r="W14" s="15">
        <v>5</v>
      </c>
      <c r="X14" s="15">
        <v>4</v>
      </c>
      <c r="Y14" s="15">
        <v>3</v>
      </c>
      <c r="Z14" s="15">
        <v>3</v>
      </c>
      <c r="AA14" s="15">
        <v>3</v>
      </c>
      <c r="AB14" s="15">
        <v>2</v>
      </c>
      <c r="AC14" s="15">
        <v>1</v>
      </c>
      <c r="AD14" s="15">
        <v>10</v>
      </c>
      <c r="AE14" s="15">
        <v>10</v>
      </c>
      <c r="AF14" s="15">
        <v>10</v>
      </c>
      <c r="AG14" s="15">
        <v>10</v>
      </c>
      <c r="AH14" s="15">
        <v>10</v>
      </c>
      <c r="AI14" s="15">
        <v>10</v>
      </c>
      <c r="AJ14" s="15">
        <v>9</v>
      </c>
      <c r="AK14" s="15">
        <v>9</v>
      </c>
      <c r="AL14" s="15">
        <v>9</v>
      </c>
      <c r="AM14" s="15">
        <v>9</v>
      </c>
      <c r="AN14" s="15">
        <v>8</v>
      </c>
      <c r="AO14" s="15">
        <v>5</v>
      </c>
      <c r="AP14" s="15">
        <v>150</v>
      </c>
      <c r="AQ14" s="15">
        <v>150</v>
      </c>
      <c r="AR14" s="21">
        <f t="shared" si="23"/>
        <v>9</v>
      </c>
      <c r="AS14" s="21">
        <f t="shared" si="24"/>
        <v>5</v>
      </c>
      <c r="AT14" s="15">
        <f t="shared" si="25"/>
        <v>1</v>
      </c>
      <c r="AU14" s="15">
        <f t="shared" si="26"/>
        <v>1</v>
      </c>
      <c r="AV14" s="15">
        <v>0</v>
      </c>
      <c r="AW14" s="15">
        <v>0</v>
      </c>
      <c r="AX14" s="14">
        <f t="shared" si="27"/>
        <v>12</v>
      </c>
      <c r="AY14" s="14">
        <f t="shared" si="28"/>
        <v>15</v>
      </c>
      <c r="AZ14" s="16">
        <f t="shared" si="29"/>
        <v>0.8</v>
      </c>
      <c r="BA14" s="17">
        <f t="shared" si="30"/>
        <v>12.5</v>
      </c>
      <c r="BB14" s="17">
        <f t="shared" si="0"/>
        <v>12.5</v>
      </c>
      <c r="BC14" s="17">
        <f t="shared" si="1"/>
        <v>6.25</v>
      </c>
      <c r="BD14" s="17">
        <f t="shared" si="2"/>
        <v>6.25</v>
      </c>
      <c r="BE14" s="17">
        <f t="shared" si="3"/>
        <v>6.25</v>
      </c>
      <c r="BF14" s="17">
        <f t="shared" si="4"/>
        <v>6.25</v>
      </c>
      <c r="BG14" s="17">
        <f t="shared" si="5"/>
        <v>5</v>
      </c>
      <c r="BH14" s="17">
        <f t="shared" si="6"/>
        <v>3.75</v>
      </c>
      <c r="BI14" s="17">
        <f t="shared" si="7"/>
        <v>3.75</v>
      </c>
      <c r="BJ14" s="17">
        <f t="shared" si="8"/>
        <v>3.75</v>
      </c>
      <c r="BK14" s="17">
        <f t="shared" si="9"/>
        <v>2.5</v>
      </c>
      <c r="BL14" s="17">
        <f t="shared" si="10"/>
        <v>1.25</v>
      </c>
      <c r="BM14" s="17">
        <f t="shared" si="11"/>
        <v>12.5</v>
      </c>
      <c r="BN14" s="17">
        <f t="shared" si="12"/>
        <v>12.5</v>
      </c>
      <c r="BO14" s="17">
        <f t="shared" si="13"/>
        <v>12.5</v>
      </c>
      <c r="BP14" s="17">
        <f t="shared" si="14"/>
        <v>12.5</v>
      </c>
      <c r="BQ14" s="17">
        <f t="shared" si="15"/>
        <v>12.5</v>
      </c>
      <c r="BR14" s="17">
        <f t="shared" si="16"/>
        <v>12.5</v>
      </c>
      <c r="BS14" s="17">
        <f t="shared" si="17"/>
        <v>11.25</v>
      </c>
      <c r="BT14" s="17">
        <f t="shared" si="18"/>
        <v>11.25</v>
      </c>
      <c r="BU14" s="17">
        <f t="shared" si="19"/>
        <v>11.25</v>
      </c>
      <c r="BV14" s="17">
        <f t="shared" si="20"/>
        <v>11.25</v>
      </c>
      <c r="BW14" s="17">
        <f t="shared" si="21"/>
        <v>10</v>
      </c>
      <c r="BX14" s="17">
        <f t="shared" si="22"/>
        <v>6.25</v>
      </c>
    </row>
    <row r="15" spans="1:76" x14ac:dyDescent="0.55000000000000004">
      <c r="A15" s="13">
        <v>14</v>
      </c>
      <c r="B15" s="15">
        <v>0</v>
      </c>
      <c r="C15" s="15">
        <v>20</v>
      </c>
      <c r="D15" s="15">
        <v>1</v>
      </c>
      <c r="E15" s="15">
        <v>2609</v>
      </c>
      <c r="F15" s="15">
        <v>0</v>
      </c>
      <c r="G15" s="15">
        <v>5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1</v>
      </c>
      <c r="P15" s="15">
        <v>1</v>
      </c>
      <c r="Q15" s="15">
        <v>7</v>
      </c>
      <c r="R15" s="15">
        <v>2</v>
      </c>
      <c r="S15" s="15">
        <v>2</v>
      </c>
      <c r="T15" s="15">
        <v>2</v>
      </c>
      <c r="U15" s="15">
        <v>2</v>
      </c>
      <c r="V15" s="15">
        <v>2</v>
      </c>
      <c r="W15" s="15">
        <v>2</v>
      </c>
      <c r="X15" s="15">
        <v>2</v>
      </c>
      <c r="Y15" s="15">
        <v>2</v>
      </c>
      <c r="Z15" s="15">
        <v>2</v>
      </c>
      <c r="AA15" s="15">
        <v>1</v>
      </c>
      <c r="AB15" s="15">
        <v>1</v>
      </c>
      <c r="AC15" s="15">
        <v>1</v>
      </c>
      <c r="AD15" s="15">
        <v>3</v>
      </c>
      <c r="AE15" s="15">
        <v>3</v>
      </c>
      <c r="AF15" s="15">
        <v>3</v>
      </c>
      <c r="AG15" s="15">
        <v>3</v>
      </c>
      <c r="AH15" s="15">
        <v>3</v>
      </c>
      <c r="AI15" s="15">
        <v>3</v>
      </c>
      <c r="AJ15" s="15">
        <v>3</v>
      </c>
      <c r="AK15" s="15">
        <v>3</v>
      </c>
      <c r="AL15" s="15">
        <v>2</v>
      </c>
      <c r="AM15" s="15">
        <v>2</v>
      </c>
      <c r="AN15" s="15">
        <v>2</v>
      </c>
      <c r="AO15" s="15">
        <v>2</v>
      </c>
      <c r="AP15" s="15">
        <v>200</v>
      </c>
      <c r="AQ15" s="15">
        <v>200</v>
      </c>
      <c r="AR15" s="21">
        <f t="shared" si="23"/>
        <v>1</v>
      </c>
      <c r="AS15" s="21">
        <f t="shared" si="24"/>
        <v>1</v>
      </c>
      <c r="AT15" s="15">
        <f t="shared" si="25"/>
        <v>1</v>
      </c>
      <c r="AU15" s="15">
        <f t="shared" si="26"/>
        <v>1</v>
      </c>
      <c r="AV15" s="15">
        <v>0</v>
      </c>
      <c r="AW15" s="15">
        <v>0</v>
      </c>
      <c r="AX15" s="14">
        <f t="shared" si="27"/>
        <v>4.5</v>
      </c>
      <c r="AY15" s="14">
        <f t="shared" si="28"/>
        <v>5</v>
      </c>
      <c r="AZ15" s="16">
        <f t="shared" si="29"/>
        <v>0.9</v>
      </c>
      <c r="BA15" s="17">
        <f t="shared" si="30"/>
        <v>2.2222222222222223</v>
      </c>
      <c r="BB15" s="17">
        <f t="shared" si="0"/>
        <v>2.2222222222222223</v>
      </c>
      <c r="BC15" s="17">
        <f t="shared" si="1"/>
        <v>2.2222222222222223</v>
      </c>
      <c r="BD15" s="17">
        <f t="shared" si="2"/>
        <v>2.2222222222222223</v>
      </c>
      <c r="BE15" s="17">
        <f t="shared" si="3"/>
        <v>2.2222222222222223</v>
      </c>
      <c r="BF15" s="17">
        <f t="shared" si="4"/>
        <v>2.2222222222222223</v>
      </c>
      <c r="BG15" s="17">
        <f t="shared" si="5"/>
        <v>2.2222222222222223</v>
      </c>
      <c r="BH15" s="17">
        <f t="shared" si="6"/>
        <v>2.2222222222222223</v>
      </c>
      <c r="BI15" s="17">
        <f t="shared" si="7"/>
        <v>2.2222222222222223</v>
      </c>
      <c r="BJ15" s="17">
        <f t="shared" si="8"/>
        <v>1.1111111111111112</v>
      </c>
      <c r="BK15" s="17">
        <f t="shared" si="9"/>
        <v>1.1111111111111112</v>
      </c>
      <c r="BL15" s="17">
        <f t="shared" si="10"/>
        <v>1.1111111111111112</v>
      </c>
      <c r="BM15" s="17">
        <f t="shared" si="11"/>
        <v>3.333333333333333</v>
      </c>
      <c r="BN15" s="17">
        <f t="shared" si="12"/>
        <v>3.333333333333333</v>
      </c>
      <c r="BO15" s="17">
        <f t="shared" si="13"/>
        <v>3.333333333333333</v>
      </c>
      <c r="BP15" s="17">
        <f t="shared" si="14"/>
        <v>3.333333333333333</v>
      </c>
      <c r="BQ15" s="17">
        <f t="shared" si="15"/>
        <v>3.333333333333333</v>
      </c>
      <c r="BR15" s="17">
        <f t="shared" si="16"/>
        <v>3.333333333333333</v>
      </c>
      <c r="BS15" s="17">
        <f t="shared" si="17"/>
        <v>3.333333333333333</v>
      </c>
      <c r="BT15" s="17">
        <f t="shared" si="18"/>
        <v>3.333333333333333</v>
      </c>
      <c r="BU15" s="17">
        <f t="shared" si="19"/>
        <v>2.2222222222222223</v>
      </c>
      <c r="BV15" s="17">
        <f t="shared" si="20"/>
        <v>2.2222222222222223</v>
      </c>
      <c r="BW15" s="17">
        <f t="shared" si="21"/>
        <v>2.2222222222222223</v>
      </c>
      <c r="BX15" s="17">
        <f t="shared" si="22"/>
        <v>2.2222222222222223</v>
      </c>
    </row>
    <row r="16" spans="1:76" x14ac:dyDescent="0.55000000000000004">
      <c r="A16" s="13">
        <v>15</v>
      </c>
      <c r="B16" s="15">
        <v>0</v>
      </c>
      <c r="C16" s="15">
        <v>19</v>
      </c>
      <c r="D16" s="15">
        <v>0</v>
      </c>
      <c r="E16" s="15">
        <v>2609</v>
      </c>
      <c r="F16" s="15">
        <v>0</v>
      </c>
      <c r="G16" s="15">
        <v>12</v>
      </c>
      <c r="H16" s="15">
        <v>0</v>
      </c>
      <c r="I16" s="15">
        <v>0</v>
      </c>
      <c r="J16" s="15">
        <v>0</v>
      </c>
      <c r="K16" s="15">
        <v>0</v>
      </c>
      <c r="L16" s="15">
        <v>1</v>
      </c>
      <c r="M16" s="15">
        <v>1</v>
      </c>
      <c r="N16" s="15">
        <v>0</v>
      </c>
      <c r="O16" s="15">
        <v>0</v>
      </c>
      <c r="P16" s="15">
        <v>1</v>
      </c>
      <c r="Q16" s="15">
        <v>7</v>
      </c>
      <c r="R16" s="15">
        <v>20</v>
      </c>
      <c r="S16" s="15">
        <v>20</v>
      </c>
      <c r="T16" s="15">
        <v>18</v>
      </c>
      <c r="U16" s="15">
        <v>16</v>
      </c>
      <c r="V16" s="15">
        <v>15</v>
      </c>
      <c r="W16" s="15">
        <v>15</v>
      </c>
      <c r="X16" s="15">
        <v>12</v>
      </c>
      <c r="Y16" s="15">
        <v>4</v>
      </c>
      <c r="Z16" s="15">
        <v>3</v>
      </c>
      <c r="AA16" s="15">
        <v>2</v>
      </c>
      <c r="AB16" s="15">
        <v>1</v>
      </c>
      <c r="AC16" s="15">
        <v>1</v>
      </c>
      <c r="AD16" s="15">
        <v>20</v>
      </c>
      <c r="AE16" s="15">
        <v>20</v>
      </c>
      <c r="AF16" s="15">
        <v>20</v>
      </c>
      <c r="AG16" s="15">
        <v>20</v>
      </c>
      <c r="AH16" s="15">
        <v>19</v>
      </c>
      <c r="AI16" s="15">
        <v>19</v>
      </c>
      <c r="AJ16" s="15">
        <v>18</v>
      </c>
      <c r="AK16" s="15">
        <v>8</v>
      </c>
      <c r="AL16" s="15">
        <v>8</v>
      </c>
      <c r="AM16" s="15">
        <v>8</v>
      </c>
      <c r="AN16" s="15">
        <v>8</v>
      </c>
      <c r="AO16" s="15">
        <v>6</v>
      </c>
      <c r="AP16" s="15">
        <v>150</v>
      </c>
      <c r="AQ16" s="15">
        <v>160</v>
      </c>
      <c r="AR16" s="21">
        <f t="shared" si="23"/>
        <v>19</v>
      </c>
      <c r="AS16" s="21">
        <f t="shared" si="24"/>
        <v>14</v>
      </c>
      <c r="AT16" s="15">
        <f t="shared" si="25"/>
        <v>1</v>
      </c>
      <c r="AU16" s="15">
        <f t="shared" si="26"/>
        <v>1</v>
      </c>
      <c r="AV16" s="15">
        <v>0</v>
      </c>
      <c r="AW16" s="15">
        <v>0</v>
      </c>
      <c r="AX16" s="14">
        <f t="shared" si="27"/>
        <v>11.5</v>
      </c>
      <c r="AY16" s="14">
        <f t="shared" si="28"/>
        <v>12</v>
      </c>
      <c r="AZ16" s="16">
        <f t="shared" si="29"/>
        <v>0.95833333333333337</v>
      </c>
      <c r="BA16" s="17">
        <f t="shared" si="30"/>
        <v>20.869565217391305</v>
      </c>
      <c r="BB16" s="17">
        <f t="shared" si="0"/>
        <v>20.869565217391305</v>
      </c>
      <c r="BC16" s="17">
        <f t="shared" si="1"/>
        <v>18.782608695652172</v>
      </c>
      <c r="BD16" s="17">
        <f t="shared" si="2"/>
        <v>16.695652173913043</v>
      </c>
      <c r="BE16" s="17">
        <f t="shared" si="3"/>
        <v>15.652173913043478</v>
      </c>
      <c r="BF16" s="17">
        <f t="shared" si="4"/>
        <v>15.652173913043478</v>
      </c>
      <c r="BG16" s="17">
        <f t="shared" si="5"/>
        <v>12.521739130434781</v>
      </c>
      <c r="BH16" s="17">
        <f t="shared" si="6"/>
        <v>4.1739130434782608</v>
      </c>
      <c r="BI16" s="17">
        <f t="shared" si="7"/>
        <v>3.1304347826086953</v>
      </c>
      <c r="BJ16" s="17">
        <f t="shared" si="8"/>
        <v>2.0869565217391304</v>
      </c>
      <c r="BK16" s="17">
        <f t="shared" si="9"/>
        <v>1.0434782608695652</v>
      </c>
      <c r="BL16" s="17">
        <f t="shared" si="10"/>
        <v>1.0434782608695652</v>
      </c>
      <c r="BM16" s="17">
        <f t="shared" si="11"/>
        <v>20.869565217391305</v>
      </c>
      <c r="BN16" s="17">
        <f t="shared" si="12"/>
        <v>20.869565217391305</v>
      </c>
      <c r="BO16" s="17">
        <f t="shared" si="13"/>
        <v>20.869565217391305</v>
      </c>
      <c r="BP16" s="17">
        <f t="shared" si="14"/>
        <v>20.869565217391305</v>
      </c>
      <c r="BQ16" s="17">
        <f t="shared" si="15"/>
        <v>19.826086956521738</v>
      </c>
      <c r="BR16" s="17">
        <f t="shared" si="16"/>
        <v>19.826086956521738</v>
      </c>
      <c r="BS16" s="17">
        <f t="shared" si="17"/>
        <v>18.782608695652172</v>
      </c>
      <c r="BT16" s="17">
        <f t="shared" si="18"/>
        <v>8.3478260869565215</v>
      </c>
      <c r="BU16" s="17">
        <f t="shared" si="19"/>
        <v>8.3478260869565215</v>
      </c>
      <c r="BV16" s="17">
        <f t="shared" si="20"/>
        <v>8.3478260869565215</v>
      </c>
      <c r="BW16" s="17">
        <f t="shared" si="21"/>
        <v>8.3478260869565215</v>
      </c>
      <c r="BX16" s="17">
        <f t="shared" si="22"/>
        <v>6.2608695652173907</v>
      </c>
    </row>
    <row r="17" spans="1:76" x14ac:dyDescent="0.55000000000000004">
      <c r="A17" s="13">
        <v>16</v>
      </c>
      <c r="B17" s="15">
        <v>0</v>
      </c>
      <c r="C17" s="15">
        <v>20</v>
      </c>
      <c r="D17" s="15">
        <v>1</v>
      </c>
      <c r="E17" s="15">
        <v>2610</v>
      </c>
      <c r="F17" s="15">
        <v>1</v>
      </c>
      <c r="G17" s="15">
        <v>6</v>
      </c>
      <c r="H17" s="15">
        <v>0</v>
      </c>
      <c r="I17" s="15">
        <v>0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7</v>
      </c>
      <c r="R17" s="15">
        <v>20</v>
      </c>
      <c r="S17" s="15">
        <v>20</v>
      </c>
      <c r="T17" s="15">
        <v>20</v>
      </c>
      <c r="U17" s="15">
        <v>10</v>
      </c>
      <c r="V17" s="15">
        <v>10</v>
      </c>
      <c r="W17" s="15">
        <v>5</v>
      </c>
      <c r="X17" s="15">
        <v>5</v>
      </c>
      <c r="Y17" s="15">
        <v>5</v>
      </c>
      <c r="Z17" s="15">
        <v>3</v>
      </c>
      <c r="AA17" s="15">
        <v>1</v>
      </c>
      <c r="AB17" s="15">
        <v>1</v>
      </c>
      <c r="AC17" s="15">
        <v>1</v>
      </c>
      <c r="AD17" s="15">
        <v>10</v>
      </c>
      <c r="AE17" s="15">
        <v>10</v>
      </c>
      <c r="AF17" s="15">
        <v>10</v>
      </c>
      <c r="AG17" s="15">
        <v>10</v>
      </c>
      <c r="AH17" s="15">
        <v>10</v>
      </c>
      <c r="AI17" s="15">
        <v>10</v>
      </c>
      <c r="AJ17" s="15">
        <v>10</v>
      </c>
      <c r="AK17" s="15">
        <v>10</v>
      </c>
      <c r="AL17" s="15">
        <v>5</v>
      </c>
      <c r="AM17" s="15">
        <v>1</v>
      </c>
      <c r="AN17" s="15">
        <v>1</v>
      </c>
      <c r="AO17" s="15">
        <v>1</v>
      </c>
      <c r="AP17" s="15">
        <v>150</v>
      </c>
      <c r="AQ17" s="15">
        <v>150</v>
      </c>
      <c r="AR17" s="21">
        <f t="shared" si="23"/>
        <v>19</v>
      </c>
      <c r="AS17" s="21">
        <f t="shared" si="24"/>
        <v>9</v>
      </c>
      <c r="AT17" s="15">
        <f t="shared" si="25"/>
        <v>1</v>
      </c>
      <c r="AU17" s="15">
        <f t="shared" si="26"/>
        <v>1</v>
      </c>
      <c r="AV17" s="15">
        <v>0</v>
      </c>
      <c r="AW17" s="15">
        <v>0</v>
      </c>
      <c r="AX17" s="14">
        <f t="shared" si="27"/>
        <v>11.5</v>
      </c>
      <c r="AY17" s="14">
        <f t="shared" si="28"/>
        <v>6</v>
      </c>
      <c r="AZ17" s="16">
        <f t="shared" si="29"/>
        <v>1.9166666666666667</v>
      </c>
      <c r="BA17" s="17">
        <f t="shared" si="30"/>
        <v>10.434782608695652</v>
      </c>
      <c r="BB17" s="17">
        <f t="shared" si="0"/>
        <v>10.434782608695652</v>
      </c>
      <c r="BC17" s="17">
        <f t="shared" si="1"/>
        <v>10.434782608695652</v>
      </c>
      <c r="BD17" s="17">
        <f t="shared" si="2"/>
        <v>5.2173913043478262</v>
      </c>
      <c r="BE17" s="17">
        <f t="shared" si="3"/>
        <v>5.2173913043478262</v>
      </c>
      <c r="BF17" s="17">
        <f t="shared" si="4"/>
        <v>2.6086956521739131</v>
      </c>
      <c r="BG17" s="17">
        <f t="shared" si="5"/>
        <v>2.6086956521739131</v>
      </c>
      <c r="BH17" s="17">
        <f t="shared" si="6"/>
        <v>2.6086956521739131</v>
      </c>
      <c r="BI17" s="17">
        <f t="shared" si="7"/>
        <v>1.5652173913043477</v>
      </c>
      <c r="BJ17" s="17">
        <f t="shared" si="8"/>
        <v>0.52173913043478259</v>
      </c>
      <c r="BK17" s="17">
        <f t="shared" si="9"/>
        <v>0.52173913043478259</v>
      </c>
      <c r="BL17" s="17">
        <f t="shared" si="10"/>
        <v>0.52173913043478259</v>
      </c>
      <c r="BM17" s="17">
        <f t="shared" si="11"/>
        <v>5.2173913043478262</v>
      </c>
      <c r="BN17" s="17">
        <f t="shared" si="12"/>
        <v>5.2173913043478262</v>
      </c>
      <c r="BO17" s="17">
        <f t="shared" si="13"/>
        <v>5.2173913043478262</v>
      </c>
      <c r="BP17" s="17">
        <f t="shared" si="14"/>
        <v>5.2173913043478262</v>
      </c>
      <c r="BQ17" s="17">
        <f t="shared" si="15"/>
        <v>5.2173913043478262</v>
      </c>
      <c r="BR17" s="17">
        <f t="shared" si="16"/>
        <v>5.2173913043478262</v>
      </c>
      <c r="BS17" s="17">
        <f t="shared" si="17"/>
        <v>5.2173913043478262</v>
      </c>
      <c r="BT17" s="17">
        <f t="shared" si="18"/>
        <v>5.2173913043478262</v>
      </c>
      <c r="BU17" s="17">
        <f t="shared" si="19"/>
        <v>2.6086956521739131</v>
      </c>
      <c r="BV17" s="17">
        <f t="shared" si="20"/>
        <v>0.52173913043478259</v>
      </c>
      <c r="BW17" s="17">
        <f t="shared" si="21"/>
        <v>0.52173913043478259</v>
      </c>
      <c r="BX17" s="17">
        <f t="shared" si="22"/>
        <v>0.52173913043478259</v>
      </c>
    </row>
    <row r="18" spans="1:76" x14ac:dyDescent="0.55000000000000004">
      <c r="A18" s="13">
        <v>17</v>
      </c>
      <c r="B18" s="15">
        <v>1</v>
      </c>
      <c r="C18" s="15">
        <v>21</v>
      </c>
      <c r="D18" s="15">
        <v>0</v>
      </c>
      <c r="E18" s="15">
        <v>2624</v>
      </c>
      <c r="F18" s="15">
        <v>0</v>
      </c>
      <c r="G18" s="15">
        <v>5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5</v>
      </c>
      <c r="R18" s="15">
        <v>12</v>
      </c>
      <c r="S18" s="15">
        <v>9</v>
      </c>
      <c r="T18" s="15">
        <v>9</v>
      </c>
      <c r="U18" s="15">
        <v>5</v>
      </c>
      <c r="V18" s="15">
        <v>5</v>
      </c>
      <c r="W18" s="15">
        <v>5</v>
      </c>
      <c r="X18" s="15">
        <v>4</v>
      </c>
      <c r="Y18" s="15">
        <v>2</v>
      </c>
      <c r="Z18" s="15">
        <v>2</v>
      </c>
      <c r="AA18" s="15">
        <v>1</v>
      </c>
      <c r="AB18" s="15">
        <v>0</v>
      </c>
      <c r="AC18" s="15">
        <v>0</v>
      </c>
      <c r="AD18" s="15">
        <v>15</v>
      </c>
      <c r="AE18" s="15">
        <v>10</v>
      </c>
      <c r="AF18" s="15">
        <v>10</v>
      </c>
      <c r="AG18" s="15">
        <v>10</v>
      </c>
      <c r="AH18" s="15">
        <v>10</v>
      </c>
      <c r="AI18" s="15">
        <v>10</v>
      </c>
      <c r="AJ18" s="15">
        <v>5</v>
      </c>
      <c r="AK18" s="15">
        <v>5</v>
      </c>
      <c r="AL18" s="15">
        <v>5</v>
      </c>
      <c r="AM18" s="15">
        <v>5</v>
      </c>
      <c r="AN18" s="15">
        <v>4</v>
      </c>
      <c r="AO18" s="15">
        <v>4</v>
      </c>
      <c r="AP18" s="15">
        <v>130</v>
      </c>
      <c r="AQ18" s="15">
        <v>150</v>
      </c>
      <c r="AR18" s="21">
        <f t="shared" si="23"/>
        <v>12</v>
      </c>
      <c r="AS18" s="21">
        <f t="shared" si="24"/>
        <v>11</v>
      </c>
      <c r="AT18" s="15">
        <f t="shared" si="25"/>
        <v>1</v>
      </c>
      <c r="AU18" s="15">
        <f t="shared" si="26"/>
        <v>1</v>
      </c>
      <c r="AV18" s="15">
        <v>0</v>
      </c>
      <c r="AW18" s="15">
        <v>0</v>
      </c>
      <c r="AX18" s="14">
        <f t="shared" si="27"/>
        <v>7</v>
      </c>
      <c r="AY18" s="14">
        <f t="shared" si="28"/>
        <v>5</v>
      </c>
      <c r="AZ18" s="16">
        <f t="shared" si="29"/>
        <v>1.4</v>
      </c>
      <c r="BA18" s="17">
        <f t="shared" si="30"/>
        <v>8.5714285714285712</v>
      </c>
      <c r="BB18" s="17">
        <f t="shared" si="0"/>
        <v>6.4285714285714288</v>
      </c>
      <c r="BC18" s="17">
        <f t="shared" si="1"/>
        <v>6.4285714285714288</v>
      </c>
      <c r="BD18" s="17">
        <f t="shared" si="2"/>
        <v>3.5714285714285716</v>
      </c>
      <c r="BE18" s="17">
        <f t="shared" si="3"/>
        <v>3.5714285714285716</v>
      </c>
      <c r="BF18" s="17">
        <f t="shared" si="4"/>
        <v>3.5714285714285716</v>
      </c>
      <c r="BG18" s="17">
        <f t="shared" si="5"/>
        <v>2.8571428571428572</v>
      </c>
      <c r="BH18" s="17">
        <f t="shared" si="6"/>
        <v>1.4285714285714286</v>
      </c>
      <c r="BI18" s="17">
        <f t="shared" si="7"/>
        <v>1.4285714285714286</v>
      </c>
      <c r="BJ18" s="17">
        <f t="shared" si="8"/>
        <v>0.7142857142857143</v>
      </c>
      <c r="BK18" s="17">
        <f t="shared" si="9"/>
        <v>0</v>
      </c>
      <c r="BL18" s="17">
        <f t="shared" si="10"/>
        <v>0</v>
      </c>
      <c r="BM18" s="17">
        <f t="shared" si="11"/>
        <v>10.714285714285715</v>
      </c>
      <c r="BN18" s="17">
        <f t="shared" si="12"/>
        <v>7.1428571428571432</v>
      </c>
      <c r="BO18" s="17">
        <f t="shared" si="13"/>
        <v>7.1428571428571432</v>
      </c>
      <c r="BP18" s="17">
        <f t="shared" si="14"/>
        <v>7.1428571428571432</v>
      </c>
      <c r="BQ18" s="17">
        <f t="shared" si="15"/>
        <v>7.1428571428571432</v>
      </c>
      <c r="BR18" s="17">
        <f t="shared" si="16"/>
        <v>7.1428571428571432</v>
      </c>
      <c r="BS18" s="17">
        <f t="shared" si="17"/>
        <v>3.5714285714285716</v>
      </c>
      <c r="BT18" s="17">
        <f t="shared" si="18"/>
        <v>3.5714285714285716</v>
      </c>
      <c r="BU18" s="17">
        <f t="shared" si="19"/>
        <v>3.5714285714285716</v>
      </c>
      <c r="BV18" s="17">
        <f t="shared" si="20"/>
        <v>3.5714285714285716</v>
      </c>
      <c r="BW18" s="17">
        <f t="shared" si="21"/>
        <v>2.8571428571428572</v>
      </c>
      <c r="BX18" s="17">
        <f t="shared" si="22"/>
        <v>2.8571428571428572</v>
      </c>
    </row>
    <row r="19" spans="1:76" x14ac:dyDescent="0.55000000000000004">
      <c r="A19" s="13">
        <v>18</v>
      </c>
      <c r="B19" s="15">
        <v>0</v>
      </c>
      <c r="C19" s="15">
        <v>22</v>
      </c>
      <c r="D19" s="15">
        <v>0</v>
      </c>
      <c r="E19" s="15">
        <v>2609</v>
      </c>
      <c r="F19" s="15">
        <v>1</v>
      </c>
      <c r="G19" s="15">
        <v>4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6</v>
      </c>
      <c r="R19" s="15">
        <v>14</v>
      </c>
      <c r="S19" s="15">
        <v>12</v>
      </c>
      <c r="T19" s="15">
        <v>11</v>
      </c>
      <c r="U19" s="15">
        <v>10</v>
      </c>
      <c r="V19" s="15">
        <v>9</v>
      </c>
      <c r="W19" s="15">
        <v>8</v>
      </c>
      <c r="X19" s="15">
        <v>7</v>
      </c>
      <c r="Y19" s="15">
        <v>6</v>
      </c>
      <c r="Z19" s="15">
        <v>0</v>
      </c>
      <c r="AA19" s="15">
        <v>0</v>
      </c>
      <c r="AB19" s="15">
        <v>0</v>
      </c>
      <c r="AC19" s="15">
        <v>0</v>
      </c>
      <c r="AD19" s="15">
        <v>14</v>
      </c>
      <c r="AE19" s="15">
        <v>12</v>
      </c>
      <c r="AF19" s="15">
        <v>11</v>
      </c>
      <c r="AG19" s="15">
        <v>10</v>
      </c>
      <c r="AH19" s="15">
        <v>10</v>
      </c>
      <c r="AI19" s="15">
        <v>8</v>
      </c>
      <c r="AJ19" s="15">
        <v>7</v>
      </c>
      <c r="AK19" s="15">
        <v>6</v>
      </c>
      <c r="AL19" s="15">
        <v>6</v>
      </c>
      <c r="AM19" s="15">
        <v>5</v>
      </c>
      <c r="AN19" s="15">
        <v>5</v>
      </c>
      <c r="AO19" s="15">
        <v>4</v>
      </c>
      <c r="AP19" s="15">
        <v>110</v>
      </c>
      <c r="AQ19" s="15">
        <v>150</v>
      </c>
      <c r="AR19" s="21">
        <f t="shared" si="23"/>
        <v>14</v>
      </c>
      <c r="AS19" s="21">
        <f t="shared" si="24"/>
        <v>10</v>
      </c>
      <c r="AT19" s="15">
        <f t="shared" si="25"/>
        <v>1</v>
      </c>
      <c r="AU19" s="15">
        <f t="shared" si="26"/>
        <v>1</v>
      </c>
      <c r="AV19" s="15">
        <v>0</v>
      </c>
      <c r="AW19" s="15">
        <v>0</v>
      </c>
      <c r="AX19" s="14">
        <f t="shared" si="27"/>
        <v>9</v>
      </c>
      <c r="AY19" s="14">
        <f t="shared" si="28"/>
        <v>4</v>
      </c>
      <c r="AZ19" s="16">
        <f t="shared" si="29"/>
        <v>2.25</v>
      </c>
      <c r="BA19" s="17">
        <f t="shared" si="30"/>
        <v>6.2222222222222223</v>
      </c>
      <c r="BB19" s="17">
        <f t="shared" si="0"/>
        <v>5.333333333333333</v>
      </c>
      <c r="BC19" s="17">
        <f t="shared" si="1"/>
        <v>4.8888888888888893</v>
      </c>
      <c r="BD19" s="17">
        <f t="shared" si="2"/>
        <v>4.4444444444444446</v>
      </c>
      <c r="BE19" s="17">
        <f t="shared" si="3"/>
        <v>4</v>
      </c>
      <c r="BF19" s="17">
        <f t="shared" si="4"/>
        <v>3.5555555555555554</v>
      </c>
      <c r="BG19" s="17">
        <f t="shared" si="5"/>
        <v>3.1111111111111112</v>
      </c>
      <c r="BH19" s="17">
        <f t="shared" si="6"/>
        <v>2.6666666666666665</v>
      </c>
      <c r="BI19" s="17">
        <f t="shared" si="7"/>
        <v>0</v>
      </c>
      <c r="BJ19" s="17">
        <f t="shared" si="8"/>
        <v>0</v>
      </c>
      <c r="BK19" s="17">
        <f t="shared" si="9"/>
        <v>0</v>
      </c>
      <c r="BL19" s="17">
        <f t="shared" si="10"/>
        <v>0</v>
      </c>
      <c r="BM19" s="17">
        <f t="shared" si="11"/>
        <v>6.2222222222222223</v>
      </c>
      <c r="BN19" s="17">
        <f t="shared" si="12"/>
        <v>5.333333333333333</v>
      </c>
      <c r="BO19" s="17">
        <f t="shared" si="13"/>
        <v>4.8888888888888893</v>
      </c>
      <c r="BP19" s="17">
        <f t="shared" si="14"/>
        <v>4.4444444444444446</v>
      </c>
      <c r="BQ19" s="17">
        <f t="shared" si="15"/>
        <v>4.4444444444444446</v>
      </c>
      <c r="BR19" s="17">
        <f t="shared" si="16"/>
        <v>3.5555555555555554</v>
      </c>
      <c r="BS19" s="17">
        <f t="shared" si="17"/>
        <v>3.1111111111111112</v>
      </c>
      <c r="BT19" s="17">
        <f t="shared" si="18"/>
        <v>2.6666666666666665</v>
      </c>
      <c r="BU19" s="17">
        <f t="shared" si="19"/>
        <v>2.6666666666666665</v>
      </c>
      <c r="BV19" s="17">
        <f t="shared" si="20"/>
        <v>2.2222222222222223</v>
      </c>
      <c r="BW19" s="17">
        <f t="shared" si="21"/>
        <v>2.2222222222222223</v>
      </c>
      <c r="BX19" s="17">
        <f t="shared" si="22"/>
        <v>1.7777777777777777</v>
      </c>
    </row>
    <row r="20" spans="1:76" x14ac:dyDescent="0.55000000000000004">
      <c r="A20" s="13">
        <v>19</v>
      </c>
      <c r="B20" s="15">
        <v>0</v>
      </c>
      <c r="C20" s="15">
        <v>19</v>
      </c>
      <c r="D20" s="15">
        <v>0</v>
      </c>
      <c r="E20" s="15">
        <v>2618</v>
      </c>
      <c r="F20" s="15">
        <v>0</v>
      </c>
      <c r="G20" s="15">
        <v>4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0</v>
      </c>
      <c r="P20" s="15">
        <v>2</v>
      </c>
      <c r="Q20" s="15">
        <v>7</v>
      </c>
      <c r="R20" s="15">
        <v>4</v>
      </c>
      <c r="S20" s="15">
        <v>3</v>
      </c>
      <c r="T20" s="15">
        <v>3</v>
      </c>
      <c r="U20" s="15">
        <v>2</v>
      </c>
      <c r="V20" s="15">
        <v>2</v>
      </c>
      <c r="W20" s="15">
        <v>1</v>
      </c>
      <c r="X20" s="15">
        <v>1</v>
      </c>
      <c r="Y20" s="15">
        <v>1</v>
      </c>
      <c r="Z20" s="15">
        <v>0</v>
      </c>
      <c r="AA20" s="15">
        <v>0</v>
      </c>
      <c r="AB20" s="15">
        <v>0</v>
      </c>
      <c r="AC20" s="15">
        <v>0</v>
      </c>
      <c r="AD20" s="15">
        <v>4</v>
      </c>
      <c r="AE20" s="15">
        <v>4</v>
      </c>
      <c r="AF20" s="15">
        <v>3</v>
      </c>
      <c r="AG20" s="15">
        <v>2</v>
      </c>
      <c r="AH20" s="15">
        <v>2</v>
      </c>
      <c r="AI20" s="15">
        <v>2</v>
      </c>
      <c r="AJ20" s="15">
        <v>2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110</v>
      </c>
      <c r="AQ20" s="15">
        <v>180</v>
      </c>
      <c r="AR20" s="21">
        <f t="shared" si="23"/>
        <v>4</v>
      </c>
      <c r="AS20" s="21">
        <f t="shared" si="24"/>
        <v>3</v>
      </c>
      <c r="AT20" s="15">
        <f t="shared" si="25"/>
        <v>1</v>
      </c>
      <c r="AU20" s="15">
        <f t="shared" si="26"/>
        <v>1</v>
      </c>
      <c r="AV20" s="15">
        <v>0</v>
      </c>
      <c r="AW20" s="15">
        <v>0</v>
      </c>
      <c r="AX20" s="14">
        <f t="shared" si="27"/>
        <v>1.5</v>
      </c>
      <c r="AY20" s="14">
        <f t="shared" si="28"/>
        <v>4</v>
      </c>
      <c r="AZ20" s="16">
        <f t="shared" si="29"/>
        <v>0.375</v>
      </c>
      <c r="BA20" s="17">
        <f t="shared" si="30"/>
        <v>10.666666666666666</v>
      </c>
      <c r="BB20" s="17">
        <f t="shared" si="0"/>
        <v>8</v>
      </c>
      <c r="BC20" s="17">
        <f t="shared" si="1"/>
        <v>8</v>
      </c>
      <c r="BD20" s="17">
        <f t="shared" si="2"/>
        <v>5.333333333333333</v>
      </c>
      <c r="BE20" s="17">
        <f t="shared" si="3"/>
        <v>5.333333333333333</v>
      </c>
      <c r="BF20" s="17">
        <f t="shared" si="4"/>
        <v>2.6666666666666665</v>
      </c>
      <c r="BG20" s="17">
        <f t="shared" si="5"/>
        <v>2.6666666666666665</v>
      </c>
      <c r="BH20" s="17">
        <f t="shared" si="6"/>
        <v>2.6666666666666665</v>
      </c>
      <c r="BI20" s="17">
        <f t="shared" si="7"/>
        <v>0</v>
      </c>
      <c r="BJ20" s="17">
        <f t="shared" si="8"/>
        <v>0</v>
      </c>
      <c r="BK20" s="17">
        <f t="shared" si="9"/>
        <v>0</v>
      </c>
      <c r="BL20" s="17">
        <f t="shared" si="10"/>
        <v>0</v>
      </c>
      <c r="BM20" s="17">
        <f t="shared" si="11"/>
        <v>10.666666666666666</v>
      </c>
      <c r="BN20" s="17">
        <f t="shared" si="12"/>
        <v>10.666666666666666</v>
      </c>
      <c r="BO20" s="17">
        <f t="shared" si="13"/>
        <v>8</v>
      </c>
      <c r="BP20" s="17">
        <f t="shared" si="14"/>
        <v>5.333333333333333</v>
      </c>
      <c r="BQ20" s="17">
        <f t="shared" si="15"/>
        <v>5.333333333333333</v>
      </c>
      <c r="BR20" s="17">
        <f t="shared" si="16"/>
        <v>5.333333333333333</v>
      </c>
      <c r="BS20" s="17">
        <f t="shared" si="17"/>
        <v>5.333333333333333</v>
      </c>
      <c r="BT20" s="17">
        <f t="shared" si="18"/>
        <v>2.6666666666666665</v>
      </c>
      <c r="BU20" s="17">
        <f t="shared" si="19"/>
        <v>2.6666666666666665</v>
      </c>
      <c r="BV20" s="17">
        <f t="shared" si="20"/>
        <v>2.6666666666666665</v>
      </c>
      <c r="BW20" s="17">
        <f t="shared" si="21"/>
        <v>2.6666666666666665</v>
      </c>
      <c r="BX20" s="17">
        <f t="shared" si="22"/>
        <v>2.6666666666666665</v>
      </c>
    </row>
    <row r="21" spans="1:76" x14ac:dyDescent="0.55000000000000004">
      <c r="A21" s="13">
        <v>20</v>
      </c>
      <c r="B21" s="15">
        <v>1</v>
      </c>
      <c r="C21" s="15">
        <v>21</v>
      </c>
      <c r="D21" s="15">
        <v>0</v>
      </c>
      <c r="E21" s="15">
        <v>2618</v>
      </c>
      <c r="F21" s="13" t="s">
        <v>3</v>
      </c>
      <c r="G21" s="15">
        <v>30</v>
      </c>
      <c r="H21" s="15">
        <v>0</v>
      </c>
      <c r="I21" s="15">
        <v>1</v>
      </c>
      <c r="J21" s="15">
        <v>1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15">
        <v>8</v>
      </c>
      <c r="R21" s="15">
        <v>15</v>
      </c>
      <c r="S21" s="15">
        <v>10</v>
      </c>
      <c r="T21" s="15">
        <v>10</v>
      </c>
      <c r="U21" s="15">
        <v>10</v>
      </c>
      <c r="V21" s="15">
        <v>10</v>
      </c>
      <c r="W21" s="15">
        <v>10</v>
      </c>
      <c r="X21" s="15">
        <v>10</v>
      </c>
      <c r="Y21" s="15">
        <v>10</v>
      </c>
      <c r="Z21" s="15">
        <v>5</v>
      </c>
      <c r="AA21" s="15">
        <v>2</v>
      </c>
      <c r="AB21" s="15">
        <v>1</v>
      </c>
      <c r="AC21" s="15">
        <v>1</v>
      </c>
      <c r="AD21" s="15">
        <v>20</v>
      </c>
      <c r="AE21" s="15">
        <v>20</v>
      </c>
      <c r="AF21" s="15">
        <v>20</v>
      </c>
      <c r="AG21" s="15">
        <v>20</v>
      </c>
      <c r="AH21" s="15">
        <v>20</v>
      </c>
      <c r="AI21" s="15">
        <v>20</v>
      </c>
      <c r="AJ21" s="15">
        <v>20</v>
      </c>
      <c r="AK21" s="15">
        <v>20</v>
      </c>
      <c r="AL21" s="15">
        <v>15</v>
      </c>
      <c r="AM21" s="15">
        <v>15</v>
      </c>
      <c r="AN21" s="15">
        <v>10</v>
      </c>
      <c r="AO21" s="15">
        <v>5</v>
      </c>
      <c r="AP21" s="15">
        <v>150</v>
      </c>
      <c r="AQ21" s="15">
        <v>170</v>
      </c>
      <c r="AR21" s="21">
        <f t="shared" si="23"/>
        <v>14</v>
      </c>
      <c r="AS21" s="21">
        <f t="shared" si="24"/>
        <v>15</v>
      </c>
      <c r="AT21" s="15">
        <f t="shared" si="25"/>
        <v>1</v>
      </c>
      <c r="AU21" s="15">
        <f t="shared" si="26"/>
        <v>1</v>
      </c>
      <c r="AV21" s="15">
        <v>0</v>
      </c>
      <c r="AW21" s="15">
        <v>0</v>
      </c>
      <c r="AX21" s="14">
        <f t="shared" si="27"/>
        <v>25</v>
      </c>
      <c r="AY21" s="14">
        <f t="shared" si="28"/>
        <v>30</v>
      </c>
      <c r="AZ21" s="16">
        <f t="shared" si="29"/>
        <v>0.83333333333333337</v>
      </c>
      <c r="BA21" s="17">
        <f t="shared" si="30"/>
        <v>18</v>
      </c>
      <c r="BB21" s="17">
        <f t="shared" si="0"/>
        <v>12</v>
      </c>
      <c r="BC21" s="17">
        <f t="shared" si="1"/>
        <v>12</v>
      </c>
      <c r="BD21" s="17">
        <f t="shared" si="2"/>
        <v>12</v>
      </c>
      <c r="BE21" s="17">
        <f t="shared" si="3"/>
        <v>12</v>
      </c>
      <c r="BF21" s="17">
        <f t="shared" si="4"/>
        <v>12</v>
      </c>
      <c r="BG21" s="17">
        <f t="shared" si="5"/>
        <v>12</v>
      </c>
      <c r="BH21" s="17">
        <f t="shared" si="6"/>
        <v>12</v>
      </c>
      <c r="BI21" s="17">
        <f t="shared" si="7"/>
        <v>6</v>
      </c>
      <c r="BJ21" s="17">
        <f t="shared" si="8"/>
        <v>2.4</v>
      </c>
      <c r="BK21" s="17">
        <f t="shared" si="9"/>
        <v>1.2</v>
      </c>
      <c r="BL21" s="17">
        <f t="shared" si="10"/>
        <v>1.2</v>
      </c>
      <c r="BM21" s="17">
        <f t="shared" si="11"/>
        <v>24</v>
      </c>
      <c r="BN21" s="17">
        <f t="shared" si="12"/>
        <v>24</v>
      </c>
      <c r="BO21" s="17">
        <f t="shared" si="13"/>
        <v>24</v>
      </c>
      <c r="BP21" s="17">
        <f t="shared" si="14"/>
        <v>24</v>
      </c>
      <c r="BQ21" s="17">
        <f t="shared" si="15"/>
        <v>24</v>
      </c>
      <c r="BR21" s="17">
        <f t="shared" si="16"/>
        <v>24</v>
      </c>
      <c r="BS21" s="17">
        <f t="shared" si="17"/>
        <v>24</v>
      </c>
      <c r="BT21" s="17">
        <f t="shared" si="18"/>
        <v>24</v>
      </c>
      <c r="BU21" s="17">
        <f t="shared" si="19"/>
        <v>18</v>
      </c>
      <c r="BV21" s="17">
        <f t="shared" si="20"/>
        <v>18</v>
      </c>
      <c r="BW21" s="17">
        <f t="shared" si="21"/>
        <v>12</v>
      </c>
      <c r="BX21" s="17">
        <f t="shared" si="22"/>
        <v>6</v>
      </c>
    </row>
    <row r="22" spans="1:76" x14ac:dyDescent="0.55000000000000004">
      <c r="A22" s="13">
        <v>21</v>
      </c>
      <c r="B22" s="15">
        <v>0</v>
      </c>
      <c r="C22" s="15">
        <v>20</v>
      </c>
      <c r="D22" s="15">
        <v>0</v>
      </c>
      <c r="E22" s="15">
        <v>2615</v>
      </c>
      <c r="F22" s="15">
        <v>0</v>
      </c>
      <c r="G22" s="15">
        <v>10</v>
      </c>
      <c r="H22" s="15">
        <v>0</v>
      </c>
      <c r="I22" s="15">
        <v>0</v>
      </c>
      <c r="J22" s="15">
        <v>0</v>
      </c>
      <c r="K22" s="15">
        <v>1</v>
      </c>
      <c r="L22" s="15">
        <v>0</v>
      </c>
      <c r="M22" s="15">
        <v>0</v>
      </c>
      <c r="N22" s="15">
        <v>1</v>
      </c>
      <c r="O22" s="15">
        <v>0</v>
      </c>
      <c r="P22" s="15">
        <v>1</v>
      </c>
      <c r="Q22" s="15">
        <v>8</v>
      </c>
      <c r="R22" s="15">
        <v>5</v>
      </c>
      <c r="S22" s="15">
        <v>4</v>
      </c>
      <c r="T22" s="15">
        <v>4</v>
      </c>
      <c r="U22" s="15">
        <v>4</v>
      </c>
      <c r="V22" s="15">
        <v>3</v>
      </c>
      <c r="W22" s="15">
        <v>2</v>
      </c>
      <c r="X22" s="15">
        <v>2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10</v>
      </c>
      <c r="AE22" s="15">
        <v>10</v>
      </c>
      <c r="AF22" s="15">
        <v>10</v>
      </c>
      <c r="AG22" s="15">
        <v>10</v>
      </c>
      <c r="AH22" s="15">
        <v>10</v>
      </c>
      <c r="AI22" s="15">
        <v>10</v>
      </c>
      <c r="AJ22" s="15">
        <v>8</v>
      </c>
      <c r="AK22" s="15">
        <v>4</v>
      </c>
      <c r="AL22" s="15">
        <v>2</v>
      </c>
      <c r="AM22" s="15">
        <v>0</v>
      </c>
      <c r="AN22" s="15">
        <v>0</v>
      </c>
      <c r="AO22" s="15">
        <v>0</v>
      </c>
      <c r="AP22" s="15">
        <v>100</v>
      </c>
      <c r="AQ22" s="15">
        <v>120</v>
      </c>
      <c r="AR22" s="21">
        <f t="shared" si="23"/>
        <v>5</v>
      </c>
      <c r="AS22" s="21">
        <f t="shared" si="24"/>
        <v>10</v>
      </c>
      <c r="AT22" s="15">
        <f t="shared" si="25"/>
        <v>1</v>
      </c>
      <c r="AU22" s="15">
        <f t="shared" si="26"/>
        <v>1</v>
      </c>
      <c r="AV22" s="15">
        <v>0</v>
      </c>
      <c r="AW22" s="15">
        <v>0</v>
      </c>
      <c r="AX22" s="14">
        <f t="shared" si="27"/>
        <v>3</v>
      </c>
      <c r="AY22" s="14">
        <f t="shared" si="28"/>
        <v>10</v>
      </c>
      <c r="AZ22" s="16">
        <f t="shared" si="29"/>
        <v>0.3</v>
      </c>
      <c r="BA22" s="17">
        <f t="shared" si="30"/>
        <v>16.666666666666668</v>
      </c>
      <c r="BB22" s="17">
        <f t="shared" si="0"/>
        <v>13.333333333333334</v>
      </c>
      <c r="BC22" s="17">
        <f t="shared" si="1"/>
        <v>13.333333333333334</v>
      </c>
      <c r="BD22" s="17">
        <f t="shared" si="2"/>
        <v>13.333333333333334</v>
      </c>
      <c r="BE22" s="17">
        <f t="shared" si="3"/>
        <v>10</v>
      </c>
      <c r="BF22" s="17">
        <f t="shared" si="4"/>
        <v>6.666666666666667</v>
      </c>
      <c r="BG22" s="17">
        <f t="shared" si="5"/>
        <v>6.666666666666667</v>
      </c>
      <c r="BH22" s="17">
        <f t="shared" si="6"/>
        <v>0</v>
      </c>
      <c r="BI22" s="17">
        <f t="shared" si="7"/>
        <v>0</v>
      </c>
      <c r="BJ22" s="17">
        <f t="shared" si="8"/>
        <v>0</v>
      </c>
      <c r="BK22" s="17">
        <f t="shared" si="9"/>
        <v>0</v>
      </c>
      <c r="BL22" s="17">
        <f t="shared" si="10"/>
        <v>0</v>
      </c>
      <c r="BM22" s="17">
        <f t="shared" si="11"/>
        <v>33.333333333333336</v>
      </c>
      <c r="BN22" s="17">
        <f t="shared" si="12"/>
        <v>33.333333333333336</v>
      </c>
      <c r="BO22" s="17">
        <f t="shared" si="13"/>
        <v>33.333333333333336</v>
      </c>
      <c r="BP22" s="17">
        <f t="shared" si="14"/>
        <v>33.333333333333336</v>
      </c>
      <c r="BQ22" s="17">
        <f t="shared" si="15"/>
        <v>33.333333333333336</v>
      </c>
      <c r="BR22" s="17">
        <f t="shared" si="16"/>
        <v>33.333333333333336</v>
      </c>
      <c r="BS22" s="17">
        <f t="shared" si="17"/>
        <v>26.666666666666668</v>
      </c>
      <c r="BT22" s="17">
        <f t="shared" si="18"/>
        <v>13.333333333333334</v>
      </c>
      <c r="BU22" s="17">
        <f t="shared" si="19"/>
        <v>6.666666666666667</v>
      </c>
      <c r="BV22" s="17">
        <f t="shared" si="20"/>
        <v>0</v>
      </c>
      <c r="BW22" s="17">
        <f t="shared" si="21"/>
        <v>0</v>
      </c>
      <c r="BX22" s="17">
        <f t="shared" si="22"/>
        <v>0</v>
      </c>
    </row>
    <row r="23" spans="1:76" x14ac:dyDescent="0.55000000000000004">
      <c r="A23" s="13">
        <v>22</v>
      </c>
      <c r="B23" s="15">
        <v>1</v>
      </c>
      <c r="C23" s="15">
        <v>21</v>
      </c>
      <c r="D23" s="15">
        <v>1</v>
      </c>
      <c r="E23" s="15">
        <v>2613</v>
      </c>
      <c r="F23" s="15">
        <v>0</v>
      </c>
      <c r="G23" s="15">
        <v>2</v>
      </c>
      <c r="H23" s="15">
        <v>0</v>
      </c>
      <c r="I23" s="15">
        <v>0</v>
      </c>
      <c r="J23" s="15">
        <v>0</v>
      </c>
      <c r="K23" s="15">
        <v>0</v>
      </c>
      <c r="L23" s="15">
        <v>1</v>
      </c>
      <c r="M23" s="15">
        <v>1</v>
      </c>
      <c r="N23" s="15">
        <v>1</v>
      </c>
      <c r="O23" s="15">
        <v>0</v>
      </c>
      <c r="P23" s="15">
        <v>1</v>
      </c>
      <c r="Q23" s="15">
        <v>7</v>
      </c>
      <c r="R23" s="15">
        <v>2</v>
      </c>
      <c r="S23" s="15">
        <v>2</v>
      </c>
      <c r="T23" s="15">
        <v>2</v>
      </c>
      <c r="U23" s="15">
        <v>2</v>
      </c>
      <c r="V23" s="15">
        <v>2</v>
      </c>
      <c r="W23" s="15">
        <v>2</v>
      </c>
      <c r="X23" s="15">
        <v>2</v>
      </c>
      <c r="Y23" s="15">
        <v>1</v>
      </c>
      <c r="Z23" s="15">
        <v>1</v>
      </c>
      <c r="AA23" s="15">
        <v>0</v>
      </c>
      <c r="AB23" s="15">
        <v>0</v>
      </c>
      <c r="AC23" s="15">
        <v>0</v>
      </c>
      <c r="AD23" s="15">
        <v>3</v>
      </c>
      <c r="AE23" s="15">
        <v>3</v>
      </c>
      <c r="AF23" s="15">
        <v>3</v>
      </c>
      <c r="AG23" s="15">
        <v>3</v>
      </c>
      <c r="AH23" s="15">
        <v>3</v>
      </c>
      <c r="AI23" s="15">
        <v>3</v>
      </c>
      <c r="AJ23" s="15">
        <v>3</v>
      </c>
      <c r="AK23" s="15">
        <v>2</v>
      </c>
      <c r="AL23" s="15">
        <v>2</v>
      </c>
      <c r="AM23" s="15">
        <v>1</v>
      </c>
      <c r="AN23" s="15">
        <v>0</v>
      </c>
      <c r="AO23" s="15">
        <v>0</v>
      </c>
      <c r="AP23" s="15">
        <v>120</v>
      </c>
      <c r="AQ23" s="15">
        <v>130</v>
      </c>
      <c r="AR23" s="21">
        <f t="shared" si="23"/>
        <v>2</v>
      </c>
      <c r="AS23" s="21">
        <f t="shared" si="24"/>
        <v>3</v>
      </c>
      <c r="AT23" s="15">
        <f t="shared" si="25"/>
        <v>1</v>
      </c>
      <c r="AU23" s="15">
        <f t="shared" si="26"/>
        <v>1</v>
      </c>
      <c r="AV23" s="15">
        <v>0</v>
      </c>
      <c r="AW23" s="15">
        <v>0</v>
      </c>
      <c r="AX23" s="14">
        <f t="shared" si="27"/>
        <v>3</v>
      </c>
      <c r="AY23" s="14">
        <f t="shared" si="28"/>
        <v>2</v>
      </c>
      <c r="AZ23" s="16">
        <f t="shared" si="29"/>
        <v>1.5</v>
      </c>
      <c r="BA23" s="17">
        <f t="shared" si="30"/>
        <v>1.3333333333333333</v>
      </c>
      <c r="BB23" s="17">
        <f t="shared" si="0"/>
        <v>1.3333333333333333</v>
      </c>
      <c r="BC23" s="17">
        <f t="shared" si="1"/>
        <v>1.3333333333333333</v>
      </c>
      <c r="BD23" s="17">
        <f t="shared" si="2"/>
        <v>1.3333333333333333</v>
      </c>
      <c r="BE23" s="17">
        <f t="shared" si="3"/>
        <v>1.3333333333333333</v>
      </c>
      <c r="BF23" s="17">
        <f t="shared" si="4"/>
        <v>1.3333333333333333</v>
      </c>
      <c r="BG23" s="17">
        <f t="shared" si="5"/>
        <v>1.3333333333333333</v>
      </c>
      <c r="BH23" s="17">
        <f t="shared" si="6"/>
        <v>0.66666666666666663</v>
      </c>
      <c r="BI23" s="17">
        <f t="shared" si="7"/>
        <v>0.66666666666666663</v>
      </c>
      <c r="BJ23" s="17">
        <f t="shared" si="8"/>
        <v>0</v>
      </c>
      <c r="BK23" s="17">
        <f t="shared" si="9"/>
        <v>0</v>
      </c>
      <c r="BL23" s="17">
        <f t="shared" si="10"/>
        <v>0</v>
      </c>
      <c r="BM23" s="17">
        <f t="shared" si="11"/>
        <v>2</v>
      </c>
      <c r="BN23" s="17">
        <f t="shared" si="12"/>
        <v>2</v>
      </c>
      <c r="BO23" s="17">
        <f t="shared" si="13"/>
        <v>2</v>
      </c>
      <c r="BP23" s="17">
        <f t="shared" si="14"/>
        <v>2</v>
      </c>
      <c r="BQ23" s="17">
        <f t="shared" si="15"/>
        <v>2</v>
      </c>
      <c r="BR23" s="17">
        <f t="shared" si="16"/>
        <v>2</v>
      </c>
      <c r="BS23" s="17">
        <f t="shared" si="17"/>
        <v>2</v>
      </c>
      <c r="BT23" s="17">
        <f t="shared" si="18"/>
        <v>1.3333333333333333</v>
      </c>
      <c r="BU23" s="17">
        <f t="shared" si="19"/>
        <v>1.3333333333333333</v>
      </c>
      <c r="BV23" s="17">
        <f t="shared" si="20"/>
        <v>0.66666666666666663</v>
      </c>
      <c r="BW23" s="17">
        <f t="shared" si="21"/>
        <v>0</v>
      </c>
      <c r="BX23" s="17">
        <f t="shared" si="22"/>
        <v>0</v>
      </c>
    </row>
    <row r="24" spans="1:76" x14ac:dyDescent="0.55000000000000004">
      <c r="A24" s="13">
        <v>23</v>
      </c>
      <c r="B24" s="15">
        <v>1</v>
      </c>
      <c r="C24" s="15">
        <v>20</v>
      </c>
      <c r="D24" s="15">
        <v>0</v>
      </c>
      <c r="E24" s="15">
        <v>7732</v>
      </c>
      <c r="F24" s="15">
        <v>0</v>
      </c>
      <c r="G24" s="15">
        <v>2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7</v>
      </c>
      <c r="R24" s="15">
        <v>2</v>
      </c>
      <c r="S24" s="15">
        <v>2</v>
      </c>
      <c r="T24" s="15">
        <v>2</v>
      </c>
      <c r="U24" s="15">
        <v>2</v>
      </c>
      <c r="V24" s="15">
        <v>2</v>
      </c>
      <c r="W24" s="15">
        <v>2</v>
      </c>
      <c r="X24" s="15">
        <v>2</v>
      </c>
      <c r="Y24" s="15">
        <v>2</v>
      </c>
      <c r="Z24" s="15">
        <v>2</v>
      </c>
      <c r="AA24" s="15">
        <v>2</v>
      </c>
      <c r="AB24" s="15">
        <v>2</v>
      </c>
      <c r="AC24" s="15">
        <v>2</v>
      </c>
      <c r="AD24" s="15">
        <v>5</v>
      </c>
      <c r="AE24" s="15">
        <v>5</v>
      </c>
      <c r="AF24" s="15">
        <v>5</v>
      </c>
      <c r="AG24" s="15">
        <v>5</v>
      </c>
      <c r="AH24" s="15">
        <v>4</v>
      </c>
      <c r="AI24" s="15">
        <v>4</v>
      </c>
      <c r="AJ24" s="15">
        <v>4</v>
      </c>
      <c r="AK24" s="15">
        <v>3</v>
      </c>
      <c r="AL24" s="15">
        <v>3</v>
      </c>
      <c r="AM24" s="15">
        <v>2</v>
      </c>
      <c r="AN24" s="15">
        <v>2</v>
      </c>
      <c r="AO24" s="15">
        <v>2</v>
      </c>
      <c r="AP24" s="15">
        <v>150</v>
      </c>
      <c r="AQ24" s="15">
        <v>150</v>
      </c>
      <c r="AR24" s="21">
        <f t="shared" si="23"/>
        <v>0</v>
      </c>
      <c r="AS24" s="21">
        <f t="shared" si="24"/>
        <v>3</v>
      </c>
      <c r="AT24" s="15">
        <f t="shared" si="25"/>
        <v>1</v>
      </c>
      <c r="AU24" s="15">
        <f t="shared" si="26"/>
        <v>1</v>
      </c>
      <c r="AV24" s="15">
        <v>0</v>
      </c>
      <c r="AW24" s="15">
        <v>0</v>
      </c>
      <c r="AX24" s="14">
        <f t="shared" si="27"/>
        <v>5</v>
      </c>
      <c r="AY24" s="14">
        <f t="shared" si="28"/>
        <v>2</v>
      </c>
      <c r="AZ24" s="16">
        <f t="shared" si="29"/>
        <v>2.5</v>
      </c>
      <c r="BA24" s="17">
        <f t="shared" si="30"/>
        <v>0.8</v>
      </c>
      <c r="BB24" s="17">
        <f t="shared" si="0"/>
        <v>0.8</v>
      </c>
      <c r="BC24" s="17">
        <f t="shared" si="1"/>
        <v>0.8</v>
      </c>
      <c r="BD24" s="17">
        <f t="shared" si="2"/>
        <v>0.8</v>
      </c>
      <c r="BE24" s="17">
        <f t="shared" si="3"/>
        <v>0.8</v>
      </c>
      <c r="BF24" s="17">
        <f t="shared" si="4"/>
        <v>0.8</v>
      </c>
      <c r="BG24" s="17">
        <f t="shared" si="5"/>
        <v>0.8</v>
      </c>
      <c r="BH24" s="17">
        <f t="shared" si="6"/>
        <v>0.8</v>
      </c>
      <c r="BI24" s="17">
        <f t="shared" si="7"/>
        <v>0.8</v>
      </c>
      <c r="BJ24" s="17">
        <f t="shared" si="8"/>
        <v>0.8</v>
      </c>
      <c r="BK24" s="17">
        <f t="shared" si="9"/>
        <v>0.8</v>
      </c>
      <c r="BL24" s="17">
        <f t="shared" si="10"/>
        <v>0.8</v>
      </c>
      <c r="BM24" s="17">
        <f t="shared" si="11"/>
        <v>2</v>
      </c>
      <c r="BN24" s="17">
        <f t="shared" si="12"/>
        <v>2</v>
      </c>
      <c r="BO24" s="17">
        <f t="shared" si="13"/>
        <v>2</v>
      </c>
      <c r="BP24" s="17">
        <f t="shared" si="14"/>
        <v>2</v>
      </c>
      <c r="BQ24" s="17">
        <f t="shared" si="15"/>
        <v>1.6</v>
      </c>
      <c r="BR24" s="17">
        <f t="shared" si="16"/>
        <v>1.6</v>
      </c>
      <c r="BS24" s="17">
        <f t="shared" si="17"/>
        <v>1.6</v>
      </c>
      <c r="BT24" s="17">
        <f t="shared" si="18"/>
        <v>1.2</v>
      </c>
      <c r="BU24" s="17">
        <f t="shared" si="19"/>
        <v>1.2</v>
      </c>
      <c r="BV24" s="17">
        <f t="shared" si="20"/>
        <v>0.8</v>
      </c>
      <c r="BW24" s="17">
        <f t="shared" si="21"/>
        <v>0.8</v>
      </c>
      <c r="BX24" s="17">
        <f t="shared" si="22"/>
        <v>0.8</v>
      </c>
    </row>
    <row r="25" spans="1:76" x14ac:dyDescent="0.55000000000000004">
      <c r="A25" s="13">
        <v>24</v>
      </c>
      <c r="B25" s="15">
        <v>0</v>
      </c>
      <c r="C25" s="15">
        <v>19</v>
      </c>
      <c r="D25" s="15">
        <v>0</v>
      </c>
      <c r="E25" s="15">
        <v>2386</v>
      </c>
      <c r="F25" s="15">
        <v>0</v>
      </c>
      <c r="G25" s="15">
        <v>3</v>
      </c>
      <c r="H25" s="15">
        <v>0</v>
      </c>
      <c r="I25" s="15">
        <v>0</v>
      </c>
      <c r="J25" s="15">
        <v>0</v>
      </c>
      <c r="K25" s="15">
        <v>0</v>
      </c>
      <c r="L25" s="15">
        <v>1</v>
      </c>
      <c r="M25" s="15">
        <v>1</v>
      </c>
      <c r="N25" s="15">
        <v>0</v>
      </c>
      <c r="O25" s="15">
        <v>0</v>
      </c>
      <c r="P25" s="15">
        <v>1</v>
      </c>
      <c r="Q25" s="15">
        <v>7</v>
      </c>
      <c r="R25" s="15">
        <v>7</v>
      </c>
      <c r="S25" s="15">
        <v>7</v>
      </c>
      <c r="T25" s="15">
        <v>6</v>
      </c>
      <c r="U25" s="15">
        <v>5</v>
      </c>
      <c r="V25" s="15">
        <v>5</v>
      </c>
      <c r="W25" s="15">
        <v>4</v>
      </c>
      <c r="X25" s="15">
        <v>2</v>
      </c>
      <c r="Y25" s="15">
        <v>1</v>
      </c>
      <c r="Z25" s="15">
        <v>1</v>
      </c>
      <c r="AA25" s="15">
        <v>0</v>
      </c>
      <c r="AB25" s="15">
        <v>0</v>
      </c>
      <c r="AC25" s="15">
        <v>0</v>
      </c>
      <c r="AD25" s="15">
        <v>9</v>
      </c>
      <c r="AE25" s="15">
        <v>9</v>
      </c>
      <c r="AF25" s="15">
        <v>9</v>
      </c>
      <c r="AG25" s="15">
        <v>8</v>
      </c>
      <c r="AH25" s="15">
        <v>7</v>
      </c>
      <c r="AI25" s="15">
        <v>7</v>
      </c>
      <c r="AJ25" s="15">
        <v>5</v>
      </c>
      <c r="AK25" s="15">
        <v>4</v>
      </c>
      <c r="AL25" s="15">
        <v>3</v>
      </c>
      <c r="AM25" s="15">
        <v>3</v>
      </c>
      <c r="AN25" s="15">
        <v>2</v>
      </c>
      <c r="AO25" s="15">
        <v>2</v>
      </c>
      <c r="AP25" s="15">
        <v>120</v>
      </c>
      <c r="AQ25" s="15">
        <v>200</v>
      </c>
      <c r="AR25" s="21">
        <f t="shared" si="23"/>
        <v>7</v>
      </c>
      <c r="AS25" s="21">
        <f t="shared" si="24"/>
        <v>7</v>
      </c>
      <c r="AT25" s="15">
        <f t="shared" si="25"/>
        <v>1</v>
      </c>
      <c r="AU25" s="15">
        <f t="shared" si="26"/>
        <v>1</v>
      </c>
      <c r="AV25" s="15">
        <v>0</v>
      </c>
      <c r="AW25" s="15">
        <v>0</v>
      </c>
      <c r="AX25" s="14">
        <f t="shared" si="27"/>
        <v>4.5</v>
      </c>
      <c r="AY25" s="14">
        <f t="shared" si="28"/>
        <v>3</v>
      </c>
      <c r="AZ25" s="16">
        <f t="shared" si="29"/>
        <v>1.5</v>
      </c>
      <c r="BA25" s="17">
        <f t="shared" si="30"/>
        <v>4.666666666666667</v>
      </c>
      <c r="BB25" s="17">
        <f t="shared" si="0"/>
        <v>4.666666666666667</v>
      </c>
      <c r="BC25" s="17">
        <f t="shared" si="1"/>
        <v>4</v>
      </c>
      <c r="BD25" s="17">
        <f t="shared" si="2"/>
        <v>3.3333333333333335</v>
      </c>
      <c r="BE25" s="17">
        <f t="shared" si="3"/>
        <v>3.3333333333333335</v>
      </c>
      <c r="BF25" s="17">
        <f t="shared" si="4"/>
        <v>2.6666666666666665</v>
      </c>
      <c r="BG25" s="17">
        <f t="shared" si="5"/>
        <v>1.3333333333333333</v>
      </c>
      <c r="BH25" s="17">
        <f t="shared" si="6"/>
        <v>0.66666666666666663</v>
      </c>
      <c r="BI25" s="17">
        <f t="shared" si="7"/>
        <v>0.66666666666666663</v>
      </c>
      <c r="BJ25" s="17">
        <f t="shared" si="8"/>
        <v>0</v>
      </c>
      <c r="BK25" s="17">
        <f t="shared" si="9"/>
        <v>0</v>
      </c>
      <c r="BL25" s="17">
        <f t="shared" si="10"/>
        <v>0</v>
      </c>
      <c r="BM25" s="17">
        <f t="shared" si="11"/>
        <v>6</v>
      </c>
      <c r="BN25" s="17">
        <f t="shared" si="12"/>
        <v>6</v>
      </c>
      <c r="BO25" s="17">
        <f t="shared" si="13"/>
        <v>6</v>
      </c>
      <c r="BP25" s="17">
        <f t="shared" si="14"/>
        <v>5.333333333333333</v>
      </c>
      <c r="BQ25" s="17">
        <f t="shared" si="15"/>
        <v>4.666666666666667</v>
      </c>
      <c r="BR25" s="17">
        <f t="shared" si="16"/>
        <v>4.666666666666667</v>
      </c>
      <c r="BS25" s="17">
        <f t="shared" si="17"/>
        <v>3.3333333333333335</v>
      </c>
      <c r="BT25" s="17">
        <f t="shared" si="18"/>
        <v>2.6666666666666665</v>
      </c>
      <c r="BU25" s="17">
        <f t="shared" si="19"/>
        <v>2</v>
      </c>
      <c r="BV25" s="17">
        <f t="shared" si="20"/>
        <v>2</v>
      </c>
      <c r="BW25" s="17">
        <f t="shared" si="21"/>
        <v>1.3333333333333333</v>
      </c>
      <c r="BX25" s="17">
        <f t="shared" si="22"/>
        <v>1.3333333333333333</v>
      </c>
    </row>
    <row r="26" spans="1:76" x14ac:dyDescent="0.55000000000000004">
      <c r="A26" s="13">
        <v>25</v>
      </c>
      <c r="B26" s="15">
        <v>0</v>
      </c>
      <c r="C26" s="15">
        <v>20</v>
      </c>
      <c r="D26" s="15">
        <v>0</v>
      </c>
      <c r="E26" s="15">
        <v>2618</v>
      </c>
      <c r="F26" s="15">
        <v>0</v>
      </c>
      <c r="G26" s="15">
        <v>5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  <c r="M26" s="15">
        <v>1</v>
      </c>
      <c r="N26" s="15">
        <v>0</v>
      </c>
      <c r="O26" s="15">
        <v>0</v>
      </c>
      <c r="P26" s="15">
        <v>1</v>
      </c>
      <c r="Q26" s="15">
        <v>8</v>
      </c>
      <c r="R26" s="15">
        <v>3</v>
      </c>
      <c r="S26" s="15">
        <v>3</v>
      </c>
      <c r="T26" s="15">
        <v>2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0</v>
      </c>
      <c r="AC26" s="15">
        <v>0</v>
      </c>
      <c r="AD26" s="15">
        <v>9</v>
      </c>
      <c r="AE26" s="15">
        <v>9</v>
      </c>
      <c r="AF26" s="15">
        <v>9</v>
      </c>
      <c r="AG26" s="15">
        <v>8</v>
      </c>
      <c r="AH26" s="15">
        <v>7</v>
      </c>
      <c r="AI26" s="15">
        <v>6</v>
      </c>
      <c r="AJ26" s="15">
        <v>5</v>
      </c>
      <c r="AK26" s="15">
        <v>4</v>
      </c>
      <c r="AL26" s="15">
        <v>3</v>
      </c>
      <c r="AM26" s="15">
        <v>2</v>
      </c>
      <c r="AN26" s="15">
        <v>1</v>
      </c>
      <c r="AO26" s="15">
        <v>1</v>
      </c>
      <c r="AP26" s="15">
        <v>150</v>
      </c>
      <c r="AQ26" s="15">
        <v>150</v>
      </c>
      <c r="AR26" s="21">
        <f t="shared" si="23"/>
        <v>3</v>
      </c>
      <c r="AS26" s="21">
        <f t="shared" si="24"/>
        <v>8</v>
      </c>
      <c r="AT26" s="15">
        <f t="shared" si="25"/>
        <v>1</v>
      </c>
      <c r="AU26" s="15">
        <f t="shared" si="26"/>
        <v>1</v>
      </c>
      <c r="AV26" s="15">
        <v>0</v>
      </c>
      <c r="AW26" s="15">
        <v>0</v>
      </c>
      <c r="AX26" s="14">
        <f t="shared" si="27"/>
        <v>4.5</v>
      </c>
      <c r="AY26" s="14">
        <f t="shared" si="28"/>
        <v>5</v>
      </c>
      <c r="AZ26" s="16">
        <f t="shared" si="29"/>
        <v>0.9</v>
      </c>
      <c r="BA26" s="17">
        <f t="shared" si="30"/>
        <v>3.333333333333333</v>
      </c>
      <c r="BB26" s="17">
        <f t="shared" si="0"/>
        <v>3.333333333333333</v>
      </c>
      <c r="BC26" s="17">
        <f t="shared" si="1"/>
        <v>2.2222222222222223</v>
      </c>
      <c r="BD26" s="17">
        <f t="shared" si="2"/>
        <v>1.1111111111111112</v>
      </c>
      <c r="BE26" s="17">
        <f t="shared" si="3"/>
        <v>1.1111111111111112</v>
      </c>
      <c r="BF26" s="17">
        <f t="shared" si="4"/>
        <v>1.1111111111111112</v>
      </c>
      <c r="BG26" s="17">
        <f t="shared" si="5"/>
        <v>1.1111111111111112</v>
      </c>
      <c r="BH26" s="17">
        <f t="shared" si="6"/>
        <v>1.1111111111111112</v>
      </c>
      <c r="BI26" s="17">
        <f t="shared" si="7"/>
        <v>1.1111111111111112</v>
      </c>
      <c r="BJ26" s="17">
        <f t="shared" si="8"/>
        <v>1.1111111111111112</v>
      </c>
      <c r="BK26" s="17">
        <f t="shared" si="9"/>
        <v>0</v>
      </c>
      <c r="BL26" s="17">
        <f t="shared" si="10"/>
        <v>0</v>
      </c>
      <c r="BM26" s="17">
        <f t="shared" si="11"/>
        <v>10</v>
      </c>
      <c r="BN26" s="17">
        <f t="shared" si="12"/>
        <v>10</v>
      </c>
      <c r="BO26" s="17">
        <f t="shared" si="13"/>
        <v>10</v>
      </c>
      <c r="BP26" s="17">
        <f t="shared" si="14"/>
        <v>8.8888888888888893</v>
      </c>
      <c r="BQ26" s="17">
        <f t="shared" si="15"/>
        <v>7.7777777777777777</v>
      </c>
      <c r="BR26" s="17">
        <f t="shared" si="16"/>
        <v>6.6666666666666661</v>
      </c>
      <c r="BS26" s="17">
        <f t="shared" si="17"/>
        <v>5.5555555555555554</v>
      </c>
      <c r="BT26" s="17">
        <f t="shared" si="18"/>
        <v>4.4444444444444446</v>
      </c>
      <c r="BU26" s="17">
        <f t="shared" si="19"/>
        <v>3.333333333333333</v>
      </c>
      <c r="BV26" s="17">
        <f t="shared" si="20"/>
        <v>2.2222222222222223</v>
      </c>
      <c r="BW26" s="17">
        <f t="shared" si="21"/>
        <v>1.1111111111111112</v>
      </c>
      <c r="BX26" s="17">
        <f t="shared" si="22"/>
        <v>1.1111111111111112</v>
      </c>
    </row>
    <row r="27" spans="1:76" x14ac:dyDescent="0.55000000000000004">
      <c r="A27" s="13">
        <v>26</v>
      </c>
      <c r="B27" s="15">
        <v>0</v>
      </c>
      <c r="C27" s="15">
        <v>19</v>
      </c>
      <c r="D27" s="15">
        <v>0</v>
      </c>
      <c r="E27" s="15">
        <v>2390</v>
      </c>
      <c r="F27" s="15">
        <v>0</v>
      </c>
      <c r="G27" s="15">
        <v>4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8</v>
      </c>
      <c r="R27" s="15">
        <v>4</v>
      </c>
      <c r="S27" s="15">
        <v>4</v>
      </c>
      <c r="T27" s="15">
        <v>4</v>
      </c>
      <c r="U27" s="15">
        <v>4</v>
      </c>
      <c r="V27" s="15">
        <v>3</v>
      </c>
      <c r="W27" s="15">
        <v>3</v>
      </c>
      <c r="X27" s="15">
        <v>2</v>
      </c>
      <c r="Y27" s="15">
        <v>2</v>
      </c>
      <c r="Z27" s="15">
        <v>1</v>
      </c>
      <c r="AA27" s="15">
        <v>1</v>
      </c>
      <c r="AB27" s="15">
        <v>1</v>
      </c>
      <c r="AC27" s="15">
        <v>1</v>
      </c>
      <c r="AD27" s="15">
        <v>8</v>
      </c>
      <c r="AE27" s="15">
        <v>8</v>
      </c>
      <c r="AF27" s="15">
        <v>8</v>
      </c>
      <c r="AG27" s="15">
        <v>7</v>
      </c>
      <c r="AH27" s="15">
        <v>7</v>
      </c>
      <c r="AI27" s="15">
        <v>7</v>
      </c>
      <c r="AJ27" s="15">
        <v>6</v>
      </c>
      <c r="AK27" s="15">
        <v>4</v>
      </c>
      <c r="AL27" s="15">
        <v>4</v>
      </c>
      <c r="AM27" s="15">
        <v>4</v>
      </c>
      <c r="AN27" s="15">
        <v>4</v>
      </c>
      <c r="AO27" s="15">
        <v>4</v>
      </c>
      <c r="AP27" s="15">
        <v>150</v>
      </c>
      <c r="AQ27" s="15">
        <v>150</v>
      </c>
      <c r="AR27" s="21">
        <f t="shared" si="23"/>
        <v>3</v>
      </c>
      <c r="AS27" s="21">
        <f t="shared" si="24"/>
        <v>4</v>
      </c>
      <c r="AT27" s="15">
        <f t="shared" si="25"/>
        <v>1</v>
      </c>
      <c r="AU27" s="15">
        <f t="shared" si="26"/>
        <v>1</v>
      </c>
      <c r="AV27" s="15">
        <v>0</v>
      </c>
      <c r="AW27" s="15">
        <v>0</v>
      </c>
      <c r="AX27" s="14">
        <f t="shared" si="27"/>
        <v>5.5</v>
      </c>
      <c r="AY27" s="14">
        <f t="shared" si="28"/>
        <v>4</v>
      </c>
      <c r="AZ27" s="16">
        <f t="shared" si="29"/>
        <v>1.375</v>
      </c>
      <c r="BA27" s="17">
        <f t="shared" si="30"/>
        <v>2.9090909090909092</v>
      </c>
      <c r="BB27" s="17">
        <f t="shared" si="0"/>
        <v>2.9090909090909092</v>
      </c>
      <c r="BC27" s="17">
        <f t="shared" si="1"/>
        <v>2.9090909090909092</v>
      </c>
      <c r="BD27" s="17">
        <f t="shared" si="2"/>
        <v>2.9090909090909092</v>
      </c>
      <c r="BE27" s="17">
        <f t="shared" si="3"/>
        <v>2.1818181818181817</v>
      </c>
      <c r="BF27" s="17">
        <f t="shared" si="4"/>
        <v>2.1818181818181817</v>
      </c>
      <c r="BG27" s="17">
        <f t="shared" si="5"/>
        <v>1.4545454545454546</v>
      </c>
      <c r="BH27" s="17">
        <f t="shared" si="6"/>
        <v>1.4545454545454546</v>
      </c>
      <c r="BI27" s="17">
        <f t="shared" si="7"/>
        <v>0.72727272727272729</v>
      </c>
      <c r="BJ27" s="17">
        <f t="shared" si="8"/>
        <v>0.72727272727272729</v>
      </c>
      <c r="BK27" s="17">
        <f t="shared" si="9"/>
        <v>0.72727272727272729</v>
      </c>
      <c r="BL27" s="17">
        <f t="shared" si="10"/>
        <v>0.72727272727272729</v>
      </c>
      <c r="BM27" s="17">
        <f t="shared" si="11"/>
        <v>5.8181818181818183</v>
      </c>
      <c r="BN27" s="17">
        <f t="shared" si="12"/>
        <v>5.8181818181818183</v>
      </c>
      <c r="BO27" s="17">
        <f t="shared" si="13"/>
        <v>5.8181818181818183</v>
      </c>
      <c r="BP27" s="17">
        <f t="shared" si="14"/>
        <v>5.0909090909090908</v>
      </c>
      <c r="BQ27" s="17">
        <f t="shared" si="15"/>
        <v>5.0909090909090908</v>
      </c>
      <c r="BR27" s="17">
        <f t="shared" si="16"/>
        <v>5.0909090909090908</v>
      </c>
      <c r="BS27" s="17">
        <f t="shared" si="17"/>
        <v>4.3636363636363633</v>
      </c>
      <c r="BT27" s="17">
        <f t="shared" si="18"/>
        <v>2.9090909090909092</v>
      </c>
      <c r="BU27" s="17">
        <f t="shared" si="19"/>
        <v>2.9090909090909092</v>
      </c>
      <c r="BV27" s="17">
        <f t="shared" si="20"/>
        <v>2.9090909090909092</v>
      </c>
      <c r="BW27" s="17">
        <f t="shared" si="21"/>
        <v>2.9090909090909092</v>
      </c>
      <c r="BX27" s="17">
        <f t="shared" si="22"/>
        <v>2.9090909090909092</v>
      </c>
    </row>
    <row r="28" spans="1:76" x14ac:dyDescent="0.55000000000000004">
      <c r="A28" s="13">
        <v>27</v>
      </c>
      <c r="B28" s="15">
        <v>0</v>
      </c>
      <c r="C28" s="15">
        <v>20</v>
      </c>
      <c r="D28" s="15">
        <v>0</v>
      </c>
      <c r="E28" s="15">
        <v>2609</v>
      </c>
      <c r="F28" s="15">
        <v>1</v>
      </c>
      <c r="G28" s="15">
        <v>5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1</v>
      </c>
      <c r="P28" s="15">
        <v>1</v>
      </c>
      <c r="Q28" s="15">
        <v>5</v>
      </c>
      <c r="R28" s="15">
        <v>5</v>
      </c>
      <c r="S28" s="15">
        <v>5</v>
      </c>
      <c r="T28" s="15">
        <v>5</v>
      </c>
      <c r="U28" s="15">
        <v>5</v>
      </c>
      <c r="V28" s="15">
        <v>5</v>
      </c>
      <c r="W28" s="15">
        <v>5</v>
      </c>
      <c r="X28" s="15">
        <v>4</v>
      </c>
      <c r="Y28" s="15">
        <v>4</v>
      </c>
      <c r="Z28" s="15">
        <v>4</v>
      </c>
      <c r="AA28" s="15">
        <v>3</v>
      </c>
      <c r="AB28" s="15">
        <v>3</v>
      </c>
      <c r="AC28" s="15">
        <v>3</v>
      </c>
      <c r="AD28" s="15">
        <v>3</v>
      </c>
      <c r="AE28" s="15">
        <v>3</v>
      </c>
      <c r="AF28" s="15">
        <v>3</v>
      </c>
      <c r="AG28" s="15">
        <v>3</v>
      </c>
      <c r="AH28" s="15">
        <v>3</v>
      </c>
      <c r="AI28" s="15">
        <v>3</v>
      </c>
      <c r="AJ28" s="15">
        <v>2</v>
      </c>
      <c r="AK28" s="15">
        <v>2</v>
      </c>
      <c r="AL28" s="15">
        <v>2</v>
      </c>
      <c r="AM28" s="15">
        <v>2</v>
      </c>
      <c r="AN28" s="15">
        <v>2</v>
      </c>
      <c r="AO28" s="15">
        <v>2</v>
      </c>
      <c r="AP28" s="15">
        <v>160</v>
      </c>
      <c r="AQ28" s="15">
        <v>180</v>
      </c>
      <c r="AR28" s="21">
        <f t="shared" si="23"/>
        <v>2</v>
      </c>
      <c r="AS28" s="21">
        <f t="shared" si="24"/>
        <v>1</v>
      </c>
      <c r="AT28" s="15">
        <f t="shared" si="25"/>
        <v>1</v>
      </c>
      <c r="AU28" s="15">
        <f t="shared" si="26"/>
        <v>1</v>
      </c>
      <c r="AV28" s="15">
        <v>0</v>
      </c>
      <c r="AW28" s="15">
        <v>0</v>
      </c>
      <c r="AX28" s="14">
        <f t="shared" si="27"/>
        <v>6</v>
      </c>
      <c r="AY28" s="14">
        <f t="shared" si="28"/>
        <v>5</v>
      </c>
      <c r="AZ28" s="16">
        <f t="shared" si="29"/>
        <v>1.2</v>
      </c>
      <c r="BA28" s="17">
        <f t="shared" si="30"/>
        <v>4.166666666666667</v>
      </c>
      <c r="BB28" s="17">
        <f t="shared" si="0"/>
        <v>4.166666666666667</v>
      </c>
      <c r="BC28" s="17">
        <f t="shared" si="1"/>
        <v>4.166666666666667</v>
      </c>
      <c r="BD28" s="17">
        <f t="shared" si="2"/>
        <v>4.166666666666667</v>
      </c>
      <c r="BE28" s="17">
        <f t="shared" si="3"/>
        <v>4.166666666666667</v>
      </c>
      <c r="BF28" s="17">
        <f t="shared" si="4"/>
        <v>4.166666666666667</v>
      </c>
      <c r="BG28" s="17">
        <f t="shared" si="5"/>
        <v>3.3333333333333335</v>
      </c>
      <c r="BH28" s="17">
        <f t="shared" si="6"/>
        <v>3.3333333333333335</v>
      </c>
      <c r="BI28" s="17">
        <f t="shared" si="7"/>
        <v>3.3333333333333335</v>
      </c>
      <c r="BJ28" s="17">
        <f t="shared" si="8"/>
        <v>2.5</v>
      </c>
      <c r="BK28" s="17">
        <f t="shared" si="9"/>
        <v>2.5</v>
      </c>
      <c r="BL28" s="17">
        <f t="shared" si="10"/>
        <v>2.5</v>
      </c>
      <c r="BM28" s="17">
        <f t="shared" si="11"/>
        <v>2.5</v>
      </c>
      <c r="BN28" s="17">
        <f t="shared" si="12"/>
        <v>2.5</v>
      </c>
      <c r="BO28" s="17">
        <f t="shared" si="13"/>
        <v>2.5</v>
      </c>
      <c r="BP28" s="17">
        <f t="shared" si="14"/>
        <v>2.5</v>
      </c>
      <c r="BQ28" s="17">
        <f t="shared" si="15"/>
        <v>2.5</v>
      </c>
      <c r="BR28" s="17">
        <f t="shared" si="16"/>
        <v>2.5</v>
      </c>
      <c r="BS28" s="17">
        <f t="shared" si="17"/>
        <v>1.6666666666666667</v>
      </c>
      <c r="BT28" s="17">
        <f t="shared" si="18"/>
        <v>1.6666666666666667</v>
      </c>
      <c r="BU28" s="17">
        <f t="shared" si="19"/>
        <v>1.6666666666666667</v>
      </c>
      <c r="BV28" s="17">
        <f t="shared" si="20"/>
        <v>1.6666666666666667</v>
      </c>
      <c r="BW28" s="17">
        <f t="shared" si="21"/>
        <v>1.6666666666666667</v>
      </c>
      <c r="BX28" s="17">
        <f t="shared" si="22"/>
        <v>1.6666666666666667</v>
      </c>
    </row>
    <row r="29" spans="1:76" x14ac:dyDescent="0.55000000000000004">
      <c r="A29" s="13">
        <v>28</v>
      </c>
      <c r="B29" s="15">
        <v>0</v>
      </c>
      <c r="C29" s="15">
        <v>21</v>
      </c>
      <c r="D29" s="15">
        <v>0</v>
      </c>
      <c r="E29" s="15">
        <v>2026</v>
      </c>
      <c r="F29" s="15">
        <v>0</v>
      </c>
      <c r="G29" s="15">
        <v>5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0</v>
      </c>
      <c r="Q29" s="15">
        <v>6</v>
      </c>
      <c r="R29" s="15">
        <v>2</v>
      </c>
      <c r="S29" s="15">
        <v>2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0</v>
      </c>
      <c r="AC29" s="15">
        <v>0</v>
      </c>
      <c r="AD29" s="15">
        <v>2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130</v>
      </c>
      <c r="AQ29" s="15">
        <v>150</v>
      </c>
      <c r="AR29" s="21">
        <f t="shared" si="23"/>
        <v>2</v>
      </c>
      <c r="AS29" s="21">
        <f t="shared" si="24"/>
        <v>1</v>
      </c>
      <c r="AT29" s="15">
        <f t="shared" si="25"/>
        <v>1</v>
      </c>
      <c r="AU29" s="15">
        <f t="shared" si="26"/>
        <v>1</v>
      </c>
      <c r="AV29" s="15">
        <v>0</v>
      </c>
      <c r="AW29" s="15">
        <v>0</v>
      </c>
      <c r="AX29" s="14">
        <f t="shared" si="27"/>
        <v>2</v>
      </c>
      <c r="AY29" s="14">
        <f t="shared" si="28"/>
        <v>5</v>
      </c>
      <c r="AZ29" s="16">
        <f t="shared" si="29"/>
        <v>0.4</v>
      </c>
      <c r="BA29" s="17">
        <f t="shared" si="30"/>
        <v>5</v>
      </c>
      <c r="BB29" s="17">
        <f t="shared" si="0"/>
        <v>5</v>
      </c>
      <c r="BC29" s="17">
        <f t="shared" si="1"/>
        <v>2.5</v>
      </c>
      <c r="BD29" s="17">
        <f t="shared" si="2"/>
        <v>2.5</v>
      </c>
      <c r="BE29" s="17">
        <f t="shared" si="3"/>
        <v>2.5</v>
      </c>
      <c r="BF29" s="17">
        <f t="shared" si="4"/>
        <v>2.5</v>
      </c>
      <c r="BG29" s="17">
        <f t="shared" si="5"/>
        <v>2.5</v>
      </c>
      <c r="BH29" s="17">
        <f t="shared" si="6"/>
        <v>2.5</v>
      </c>
      <c r="BI29" s="17">
        <f t="shared" si="7"/>
        <v>2.5</v>
      </c>
      <c r="BJ29" s="17">
        <f t="shared" si="8"/>
        <v>2.5</v>
      </c>
      <c r="BK29" s="17">
        <f t="shared" si="9"/>
        <v>0</v>
      </c>
      <c r="BL29" s="17">
        <f t="shared" si="10"/>
        <v>0</v>
      </c>
      <c r="BM29" s="17">
        <f t="shared" si="11"/>
        <v>5</v>
      </c>
      <c r="BN29" s="17">
        <f t="shared" si="12"/>
        <v>2.5</v>
      </c>
      <c r="BO29" s="17">
        <f t="shared" si="13"/>
        <v>2.5</v>
      </c>
      <c r="BP29" s="17">
        <f t="shared" si="14"/>
        <v>2.5</v>
      </c>
      <c r="BQ29" s="17">
        <f t="shared" si="15"/>
        <v>2.5</v>
      </c>
      <c r="BR29" s="17">
        <f t="shared" si="16"/>
        <v>2.5</v>
      </c>
      <c r="BS29" s="17">
        <f t="shared" si="17"/>
        <v>2.5</v>
      </c>
      <c r="BT29" s="17">
        <f t="shared" si="18"/>
        <v>2.5</v>
      </c>
      <c r="BU29" s="17">
        <f t="shared" si="19"/>
        <v>2.5</v>
      </c>
      <c r="BV29" s="17">
        <f t="shared" si="20"/>
        <v>2.5</v>
      </c>
      <c r="BW29" s="17">
        <f t="shared" si="21"/>
        <v>2.5</v>
      </c>
      <c r="BX29" s="17">
        <f t="shared" si="22"/>
        <v>2.5</v>
      </c>
    </row>
    <row r="30" spans="1:76" x14ac:dyDescent="0.55000000000000004">
      <c r="A30" s="13">
        <v>29</v>
      </c>
      <c r="B30" s="15">
        <v>1</v>
      </c>
      <c r="C30" s="15">
        <v>22</v>
      </c>
      <c r="D30" s="15">
        <v>0</v>
      </c>
      <c r="E30" s="15">
        <v>2526</v>
      </c>
      <c r="F30" s="15">
        <v>1</v>
      </c>
      <c r="G30" s="15">
        <v>4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5">
        <v>0</v>
      </c>
      <c r="P30" s="15">
        <v>2</v>
      </c>
      <c r="Q30" s="15">
        <v>5</v>
      </c>
      <c r="R30" s="15">
        <v>5</v>
      </c>
      <c r="S30" s="15">
        <v>5</v>
      </c>
      <c r="T30" s="15">
        <v>4</v>
      </c>
      <c r="U30" s="15">
        <v>3</v>
      </c>
      <c r="V30" s="15">
        <v>2</v>
      </c>
      <c r="W30" s="15">
        <v>1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10</v>
      </c>
      <c r="AE30" s="15">
        <v>10</v>
      </c>
      <c r="AF30" s="15">
        <v>9</v>
      </c>
      <c r="AG30" s="15">
        <v>8</v>
      </c>
      <c r="AH30" s="15">
        <v>6</v>
      </c>
      <c r="AI30" s="15">
        <v>5</v>
      </c>
      <c r="AJ30" s="15">
        <v>5</v>
      </c>
      <c r="AK30" s="15">
        <v>4</v>
      </c>
      <c r="AL30" s="15">
        <v>4</v>
      </c>
      <c r="AM30" s="15">
        <v>2</v>
      </c>
      <c r="AN30" s="15">
        <v>1</v>
      </c>
      <c r="AO30" s="15">
        <v>0</v>
      </c>
      <c r="AP30" s="15">
        <v>90</v>
      </c>
      <c r="AQ30" s="15">
        <v>140</v>
      </c>
      <c r="AR30" s="21">
        <f t="shared" si="23"/>
        <v>5</v>
      </c>
      <c r="AS30" s="21">
        <f t="shared" si="24"/>
        <v>10</v>
      </c>
      <c r="AT30" s="15">
        <f t="shared" si="25"/>
        <v>1</v>
      </c>
      <c r="AU30" s="15">
        <f t="shared" si="26"/>
        <v>1</v>
      </c>
      <c r="AV30" s="15">
        <v>0</v>
      </c>
      <c r="AW30" s="15">
        <v>0</v>
      </c>
      <c r="AX30" s="14">
        <f t="shared" si="27"/>
        <v>4</v>
      </c>
      <c r="AY30" s="14">
        <f t="shared" si="28"/>
        <v>4</v>
      </c>
      <c r="AZ30" s="16">
        <f t="shared" si="29"/>
        <v>1</v>
      </c>
      <c r="BA30" s="17">
        <f t="shared" si="30"/>
        <v>5</v>
      </c>
      <c r="BB30" s="17">
        <f t="shared" si="0"/>
        <v>5</v>
      </c>
      <c r="BC30" s="17">
        <f t="shared" si="1"/>
        <v>4</v>
      </c>
      <c r="BD30" s="17">
        <f t="shared" si="2"/>
        <v>3</v>
      </c>
      <c r="BE30" s="17">
        <f t="shared" si="3"/>
        <v>2</v>
      </c>
      <c r="BF30" s="17">
        <f t="shared" si="4"/>
        <v>1</v>
      </c>
      <c r="BG30" s="17">
        <f t="shared" si="5"/>
        <v>0</v>
      </c>
      <c r="BH30" s="17">
        <f t="shared" si="6"/>
        <v>0</v>
      </c>
      <c r="BI30" s="17">
        <f t="shared" si="7"/>
        <v>0</v>
      </c>
      <c r="BJ30" s="17">
        <f t="shared" si="8"/>
        <v>0</v>
      </c>
      <c r="BK30" s="17">
        <f t="shared" si="9"/>
        <v>0</v>
      </c>
      <c r="BL30" s="17">
        <f t="shared" si="10"/>
        <v>0</v>
      </c>
      <c r="BM30" s="17">
        <f t="shared" si="11"/>
        <v>10</v>
      </c>
      <c r="BN30" s="17">
        <f t="shared" si="12"/>
        <v>10</v>
      </c>
      <c r="BO30" s="17">
        <f t="shared" si="13"/>
        <v>9</v>
      </c>
      <c r="BP30" s="17">
        <f t="shared" si="14"/>
        <v>8</v>
      </c>
      <c r="BQ30" s="17">
        <f t="shared" si="15"/>
        <v>6</v>
      </c>
      <c r="BR30" s="17">
        <f t="shared" si="16"/>
        <v>5</v>
      </c>
      <c r="BS30" s="17">
        <f t="shared" si="17"/>
        <v>5</v>
      </c>
      <c r="BT30" s="17">
        <f t="shared" si="18"/>
        <v>4</v>
      </c>
      <c r="BU30" s="17">
        <f t="shared" si="19"/>
        <v>4</v>
      </c>
      <c r="BV30" s="17">
        <f t="shared" si="20"/>
        <v>2</v>
      </c>
      <c r="BW30" s="17">
        <f t="shared" si="21"/>
        <v>1</v>
      </c>
      <c r="BX30" s="17">
        <f t="shared" si="22"/>
        <v>0</v>
      </c>
    </row>
    <row r="31" spans="1:76" x14ac:dyDescent="0.55000000000000004">
      <c r="A31" s="13">
        <v>30</v>
      </c>
      <c r="B31" s="15">
        <v>1</v>
      </c>
      <c r="C31" s="15">
        <v>29</v>
      </c>
      <c r="D31" s="15">
        <v>0</v>
      </c>
      <c r="E31" s="15">
        <v>2322</v>
      </c>
      <c r="F31" s="15">
        <v>1</v>
      </c>
      <c r="G31" s="15">
        <v>3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1</v>
      </c>
      <c r="P31" s="15">
        <v>1</v>
      </c>
      <c r="Q31" s="15">
        <v>7</v>
      </c>
      <c r="R31" s="15">
        <v>4</v>
      </c>
      <c r="S31" s="15">
        <v>4</v>
      </c>
      <c r="T31" s="15">
        <v>3</v>
      </c>
      <c r="U31" s="15">
        <v>3</v>
      </c>
      <c r="V31" s="15">
        <v>2</v>
      </c>
      <c r="W31" s="15">
        <v>2</v>
      </c>
      <c r="X31" s="15">
        <v>2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2</v>
      </c>
      <c r="AE31" s="15">
        <v>2</v>
      </c>
      <c r="AF31" s="15">
        <v>2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5">
        <v>200</v>
      </c>
      <c r="AQ31" s="15">
        <v>200</v>
      </c>
      <c r="AR31" s="21">
        <f t="shared" si="23"/>
        <v>3</v>
      </c>
      <c r="AS31" s="21">
        <f t="shared" si="24"/>
        <v>1</v>
      </c>
      <c r="AT31" s="15">
        <f t="shared" si="25"/>
        <v>1</v>
      </c>
      <c r="AU31" s="15">
        <f t="shared" si="26"/>
        <v>1</v>
      </c>
      <c r="AV31" s="15">
        <v>0</v>
      </c>
      <c r="AW31" s="15">
        <v>0</v>
      </c>
      <c r="AX31" s="14">
        <f t="shared" si="27"/>
        <v>2</v>
      </c>
      <c r="AY31" s="14">
        <f t="shared" si="28"/>
        <v>3</v>
      </c>
      <c r="AZ31" s="16">
        <f t="shared" si="29"/>
        <v>0.66666666666666663</v>
      </c>
      <c r="BA31" s="17">
        <f t="shared" si="30"/>
        <v>6</v>
      </c>
      <c r="BB31" s="17">
        <f t="shared" si="0"/>
        <v>6</v>
      </c>
      <c r="BC31" s="17">
        <f t="shared" si="1"/>
        <v>4.5</v>
      </c>
      <c r="BD31" s="17">
        <f t="shared" si="2"/>
        <v>4.5</v>
      </c>
      <c r="BE31" s="17">
        <f t="shared" si="3"/>
        <v>3</v>
      </c>
      <c r="BF31" s="17">
        <f t="shared" si="4"/>
        <v>3</v>
      </c>
      <c r="BG31" s="17">
        <f t="shared" si="5"/>
        <v>3</v>
      </c>
      <c r="BH31" s="17">
        <f t="shared" si="6"/>
        <v>1.5</v>
      </c>
      <c r="BI31" s="17">
        <f t="shared" si="7"/>
        <v>1.5</v>
      </c>
      <c r="BJ31" s="17">
        <f t="shared" si="8"/>
        <v>1.5</v>
      </c>
      <c r="BK31" s="17">
        <f t="shared" si="9"/>
        <v>1.5</v>
      </c>
      <c r="BL31" s="17">
        <f t="shared" si="10"/>
        <v>1.5</v>
      </c>
      <c r="BM31" s="17">
        <f t="shared" si="11"/>
        <v>3</v>
      </c>
      <c r="BN31" s="17">
        <f t="shared" si="12"/>
        <v>3</v>
      </c>
      <c r="BO31" s="17">
        <f t="shared" si="13"/>
        <v>3</v>
      </c>
      <c r="BP31" s="17">
        <f t="shared" si="14"/>
        <v>1.5</v>
      </c>
      <c r="BQ31" s="17">
        <f t="shared" si="15"/>
        <v>1.5</v>
      </c>
      <c r="BR31" s="17">
        <f t="shared" si="16"/>
        <v>1.5</v>
      </c>
      <c r="BS31" s="17">
        <f t="shared" si="17"/>
        <v>1.5</v>
      </c>
      <c r="BT31" s="17">
        <f t="shared" si="18"/>
        <v>1.5</v>
      </c>
      <c r="BU31" s="17">
        <f t="shared" si="19"/>
        <v>1.5</v>
      </c>
      <c r="BV31" s="17">
        <f t="shared" si="20"/>
        <v>1.5</v>
      </c>
      <c r="BW31" s="17">
        <f t="shared" si="21"/>
        <v>1.5</v>
      </c>
      <c r="BX31" s="17">
        <f t="shared" si="22"/>
        <v>1.5</v>
      </c>
    </row>
    <row r="32" spans="1:76" x14ac:dyDescent="0.55000000000000004">
      <c r="A32" s="13">
        <v>31</v>
      </c>
      <c r="B32" s="15">
        <v>1</v>
      </c>
      <c r="C32" s="15">
        <v>50</v>
      </c>
      <c r="D32" s="15">
        <v>4</v>
      </c>
      <c r="E32" s="15">
        <v>2658</v>
      </c>
      <c r="F32" s="15">
        <v>4</v>
      </c>
      <c r="G32" s="15">
        <v>1</v>
      </c>
      <c r="H32" s="15">
        <v>0</v>
      </c>
      <c r="I32" s="15">
        <v>0</v>
      </c>
      <c r="J32" s="15">
        <v>0</v>
      </c>
      <c r="K32" s="15">
        <v>0</v>
      </c>
      <c r="L32" s="15">
        <v>1</v>
      </c>
      <c r="M32" s="15">
        <v>0</v>
      </c>
      <c r="N32" s="15">
        <v>1</v>
      </c>
      <c r="O32" s="15">
        <v>0</v>
      </c>
      <c r="P32" s="15">
        <v>1</v>
      </c>
      <c r="Q32" s="15">
        <v>3</v>
      </c>
      <c r="R32" s="15">
        <v>2</v>
      </c>
      <c r="S32" s="15">
        <v>2</v>
      </c>
      <c r="T32" s="15">
        <v>2</v>
      </c>
      <c r="U32" s="15">
        <v>2</v>
      </c>
      <c r="V32" s="15">
        <v>2</v>
      </c>
      <c r="W32" s="15">
        <v>1</v>
      </c>
      <c r="X32" s="15">
        <v>1</v>
      </c>
      <c r="Y32" s="15">
        <v>1</v>
      </c>
      <c r="Z32" s="15">
        <v>0</v>
      </c>
      <c r="AA32" s="15">
        <v>0</v>
      </c>
      <c r="AB32" s="15">
        <v>0</v>
      </c>
      <c r="AC32" s="15">
        <v>0</v>
      </c>
      <c r="AD32" s="15">
        <v>2</v>
      </c>
      <c r="AE32" s="15">
        <v>2</v>
      </c>
      <c r="AF32" s="15">
        <v>2</v>
      </c>
      <c r="AG32" s="15">
        <v>2</v>
      </c>
      <c r="AH32" s="15">
        <v>2</v>
      </c>
      <c r="AI32" s="15">
        <v>1</v>
      </c>
      <c r="AJ32" s="15">
        <v>1</v>
      </c>
      <c r="AK32" s="15">
        <v>1</v>
      </c>
      <c r="AL32" s="15">
        <v>0</v>
      </c>
      <c r="AM32" s="15">
        <v>0</v>
      </c>
      <c r="AN32" s="15">
        <v>0</v>
      </c>
      <c r="AO32" s="15">
        <v>0</v>
      </c>
      <c r="AP32" s="15">
        <v>110</v>
      </c>
      <c r="AQ32" s="15">
        <v>110</v>
      </c>
      <c r="AR32" s="21">
        <f t="shared" si="23"/>
        <v>2</v>
      </c>
      <c r="AS32" s="21">
        <f t="shared" si="24"/>
        <v>2</v>
      </c>
      <c r="AT32" s="15">
        <f t="shared" si="25"/>
        <v>1</v>
      </c>
      <c r="AU32" s="15">
        <f t="shared" si="26"/>
        <v>1</v>
      </c>
      <c r="AV32" s="15">
        <v>0</v>
      </c>
      <c r="AW32" s="15">
        <v>0</v>
      </c>
      <c r="AX32" s="14">
        <f t="shared" si="27"/>
        <v>1</v>
      </c>
      <c r="AY32" s="14">
        <f t="shared" si="28"/>
        <v>1</v>
      </c>
      <c r="AZ32" s="16">
        <f t="shared" si="29"/>
        <v>1</v>
      </c>
      <c r="BA32" s="17">
        <f t="shared" si="30"/>
        <v>2</v>
      </c>
      <c r="BB32" s="17">
        <f t="shared" si="0"/>
        <v>2</v>
      </c>
      <c r="BC32" s="17">
        <f t="shared" si="1"/>
        <v>2</v>
      </c>
      <c r="BD32" s="17">
        <f t="shared" si="2"/>
        <v>2</v>
      </c>
      <c r="BE32" s="17">
        <f t="shared" si="3"/>
        <v>2</v>
      </c>
      <c r="BF32" s="17">
        <f t="shared" si="4"/>
        <v>1</v>
      </c>
      <c r="BG32" s="17">
        <f t="shared" si="5"/>
        <v>1</v>
      </c>
      <c r="BH32" s="17">
        <f t="shared" si="6"/>
        <v>1</v>
      </c>
      <c r="BI32" s="17">
        <f t="shared" si="7"/>
        <v>0</v>
      </c>
      <c r="BJ32" s="17">
        <f t="shared" si="8"/>
        <v>0</v>
      </c>
      <c r="BK32" s="17">
        <f t="shared" si="9"/>
        <v>0</v>
      </c>
      <c r="BL32" s="17">
        <f t="shared" si="10"/>
        <v>0</v>
      </c>
      <c r="BM32" s="17">
        <f t="shared" si="11"/>
        <v>2</v>
      </c>
      <c r="BN32" s="17">
        <f t="shared" si="12"/>
        <v>2</v>
      </c>
      <c r="BO32" s="17">
        <f t="shared" si="13"/>
        <v>2</v>
      </c>
      <c r="BP32" s="17">
        <f t="shared" si="14"/>
        <v>2</v>
      </c>
      <c r="BQ32" s="17">
        <f t="shared" si="15"/>
        <v>2</v>
      </c>
      <c r="BR32" s="17">
        <f t="shared" si="16"/>
        <v>1</v>
      </c>
      <c r="BS32" s="17">
        <f t="shared" si="17"/>
        <v>1</v>
      </c>
      <c r="BT32" s="17">
        <f t="shared" si="18"/>
        <v>1</v>
      </c>
      <c r="BU32" s="17">
        <f t="shared" si="19"/>
        <v>0</v>
      </c>
      <c r="BV32" s="17">
        <f t="shared" si="20"/>
        <v>0</v>
      </c>
      <c r="BW32" s="17">
        <f t="shared" si="21"/>
        <v>0</v>
      </c>
      <c r="BX32" s="17">
        <f t="shared" si="22"/>
        <v>0</v>
      </c>
    </row>
    <row r="33" spans="1:76" x14ac:dyDescent="0.55000000000000004">
      <c r="A33" s="13">
        <v>32</v>
      </c>
      <c r="B33" s="15">
        <v>1</v>
      </c>
      <c r="C33" s="15">
        <v>21</v>
      </c>
      <c r="D33" s="15">
        <v>4</v>
      </c>
      <c r="E33" s="15">
        <v>168</v>
      </c>
      <c r="F33" s="15">
        <v>1</v>
      </c>
      <c r="G33" s="15">
        <v>6</v>
      </c>
      <c r="H33" s="15">
        <v>0</v>
      </c>
      <c r="I33" s="15">
        <v>0</v>
      </c>
      <c r="J33" s="15">
        <v>1</v>
      </c>
      <c r="K33" s="15">
        <v>0</v>
      </c>
      <c r="L33" s="15">
        <v>0</v>
      </c>
      <c r="M33" s="15">
        <v>0</v>
      </c>
      <c r="N33" s="15">
        <v>1</v>
      </c>
      <c r="O33" s="15">
        <v>0</v>
      </c>
      <c r="P33" s="15">
        <v>1</v>
      </c>
      <c r="Q33" s="15">
        <v>7</v>
      </c>
      <c r="R33" s="15">
        <v>20</v>
      </c>
      <c r="S33" s="15">
        <v>20</v>
      </c>
      <c r="T33" s="15">
        <v>15</v>
      </c>
      <c r="U33" s="15">
        <v>10</v>
      </c>
      <c r="V33" s="15">
        <v>10</v>
      </c>
      <c r="W33" s="15">
        <v>5</v>
      </c>
      <c r="X33" s="15">
        <v>5</v>
      </c>
      <c r="Y33" s="15">
        <v>5</v>
      </c>
      <c r="Z33" s="15">
        <v>5</v>
      </c>
      <c r="AA33" s="15">
        <v>3</v>
      </c>
      <c r="AB33" s="15">
        <v>2</v>
      </c>
      <c r="AC33" s="15">
        <v>1</v>
      </c>
      <c r="AD33" s="15">
        <v>15</v>
      </c>
      <c r="AE33" s="15">
        <v>15</v>
      </c>
      <c r="AF33" s="15">
        <v>15</v>
      </c>
      <c r="AG33" s="15">
        <v>15</v>
      </c>
      <c r="AH33" s="15">
        <v>10</v>
      </c>
      <c r="AI33" s="15">
        <v>10</v>
      </c>
      <c r="AJ33" s="15">
        <v>10</v>
      </c>
      <c r="AK33" s="15">
        <v>5</v>
      </c>
      <c r="AL33" s="15">
        <v>5</v>
      </c>
      <c r="AM33" s="15">
        <v>4</v>
      </c>
      <c r="AN33" s="15">
        <v>4</v>
      </c>
      <c r="AO33" s="15">
        <v>2</v>
      </c>
      <c r="AP33" s="15">
        <v>150</v>
      </c>
      <c r="AQ33" s="15">
        <v>160</v>
      </c>
      <c r="AR33" s="21">
        <f t="shared" si="23"/>
        <v>19</v>
      </c>
      <c r="AS33" s="21">
        <f t="shared" si="24"/>
        <v>13</v>
      </c>
      <c r="AT33" s="15">
        <f t="shared" si="25"/>
        <v>1</v>
      </c>
      <c r="AU33" s="15">
        <f t="shared" si="26"/>
        <v>1</v>
      </c>
      <c r="AV33" s="15">
        <v>0</v>
      </c>
      <c r="AW33" s="15">
        <v>0</v>
      </c>
      <c r="AX33" s="14">
        <f t="shared" si="27"/>
        <v>10</v>
      </c>
      <c r="AY33" s="14">
        <f t="shared" si="28"/>
        <v>6</v>
      </c>
      <c r="AZ33" s="16">
        <f t="shared" si="29"/>
        <v>1.6666666666666667</v>
      </c>
      <c r="BA33" s="17">
        <f t="shared" si="30"/>
        <v>12</v>
      </c>
      <c r="BB33" s="17">
        <f t="shared" si="0"/>
        <v>12</v>
      </c>
      <c r="BC33" s="17">
        <f t="shared" si="1"/>
        <v>9</v>
      </c>
      <c r="BD33" s="17">
        <f t="shared" si="2"/>
        <v>6</v>
      </c>
      <c r="BE33" s="17">
        <f t="shared" si="3"/>
        <v>6</v>
      </c>
      <c r="BF33" s="17">
        <f t="shared" si="4"/>
        <v>3</v>
      </c>
      <c r="BG33" s="17">
        <f t="shared" si="5"/>
        <v>3</v>
      </c>
      <c r="BH33" s="17">
        <f t="shared" si="6"/>
        <v>3</v>
      </c>
      <c r="BI33" s="17">
        <f t="shared" si="7"/>
        <v>3</v>
      </c>
      <c r="BJ33" s="17">
        <f t="shared" si="8"/>
        <v>1.7999999999999998</v>
      </c>
      <c r="BK33" s="17">
        <f t="shared" si="9"/>
        <v>1.2</v>
      </c>
      <c r="BL33" s="17">
        <f t="shared" si="10"/>
        <v>0.6</v>
      </c>
      <c r="BM33" s="17">
        <f t="shared" si="11"/>
        <v>9</v>
      </c>
      <c r="BN33" s="17">
        <f t="shared" si="12"/>
        <v>9</v>
      </c>
      <c r="BO33" s="17">
        <f t="shared" si="13"/>
        <v>9</v>
      </c>
      <c r="BP33" s="17">
        <f t="shared" si="14"/>
        <v>9</v>
      </c>
      <c r="BQ33" s="17">
        <f t="shared" si="15"/>
        <v>6</v>
      </c>
      <c r="BR33" s="17">
        <f t="shared" si="16"/>
        <v>6</v>
      </c>
      <c r="BS33" s="17">
        <f t="shared" si="17"/>
        <v>6</v>
      </c>
      <c r="BT33" s="17">
        <f t="shared" si="18"/>
        <v>3</v>
      </c>
      <c r="BU33" s="17">
        <f t="shared" si="19"/>
        <v>3</v>
      </c>
      <c r="BV33" s="17">
        <f t="shared" si="20"/>
        <v>2.4</v>
      </c>
      <c r="BW33" s="17">
        <f t="shared" si="21"/>
        <v>2.4</v>
      </c>
      <c r="BX33" s="17">
        <f t="shared" si="22"/>
        <v>1.2</v>
      </c>
    </row>
    <row r="34" spans="1:76" x14ac:dyDescent="0.55000000000000004">
      <c r="A34" s="13">
        <v>33</v>
      </c>
      <c r="B34" s="15">
        <v>1</v>
      </c>
      <c r="C34" s="15">
        <v>53</v>
      </c>
      <c r="D34" s="15">
        <v>4</v>
      </c>
      <c r="E34" s="15">
        <v>3121</v>
      </c>
      <c r="F34" s="15">
        <v>2</v>
      </c>
      <c r="G34" s="15">
        <v>1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1</v>
      </c>
      <c r="P34" s="15">
        <v>1</v>
      </c>
      <c r="Q34" s="15">
        <v>4</v>
      </c>
      <c r="R34" s="15">
        <v>12</v>
      </c>
      <c r="S34" s="15">
        <v>12</v>
      </c>
      <c r="T34" s="15">
        <v>12</v>
      </c>
      <c r="U34" s="15">
        <v>6</v>
      </c>
      <c r="V34" s="15">
        <v>6</v>
      </c>
      <c r="W34" s="15">
        <v>4</v>
      </c>
      <c r="X34" s="15">
        <v>2</v>
      </c>
      <c r="Y34" s="15">
        <v>1</v>
      </c>
      <c r="Z34" s="15">
        <v>1</v>
      </c>
      <c r="AA34" s="15">
        <v>0</v>
      </c>
      <c r="AB34" s="15">
        <v>0</v>
      </c>
      <c r="AC34" s="15">
        <v>0</v>
      </c>
      <c r="AD34" s="15">
        <v>12</v>
      </c>
      <c r="AE34" s="15">
        <v>12</v>
      </c>
      <c r="AF34" s="15">
        <v>12</v>
      </c>
      <c r="AG34" s="15">
        <v>6</v>
      </c>
      <c r="AH34" s="15">
        <v>6</v>
      </c>
      <c r="AI34" s="15">
        <v>4</v>
      </c>
      <c r="AJ34" s="15">
        <v>2</v>
      </c>
      <c r="AK34" s="15">
        <v>1</v>
      </c>
      <c r="AL34" s="15">
        <v>1</v>
      </c>
      <c r="AM34" s="15">
        <v>0</v>
      </c>
      <c r="AN34" s="15">
        <v>0</v>
      </c>
      <c r="AO34" s="15">
        <v>0</v>
      </c>
      <c r="AP34" s="15">
        <v>120</v>
      </c>
      <c r="AQ34" s="15">
        <v>120</v>
      </c>
      <c r="AR34" s="21">
        <f t="shared" si="23"/>
        <v>12</v>
      </c>
      <c r="AS34" s="21">
        <f t="shared" si="24"/>
        <v>12</v>
      </c>
      <c r="AT34" s="15">
        <f t="shared" si="25"/>
        <v>1</v>
      </c>
      <c r="AU34" s="15">
        <f t="shared" si="26"/>
        <v>1</v>
      </c>
      <c r="AV34" s="15">
        <v>0</v>
      </c>
      <c r="AW34" s="15">
        <v>0</v>
      </c>
      <c r="AX34" s="14">
        <f t="shared" si="27"/>
        <v>2</v>
      </c>
      <c r="AY34" s="14">
        <f t="shared" si="28"/>
        <v>1</v>
      </c>
      <c r="AZ34" s="16">
        <f t="shared" si="29"/>
        <v>2</v>
      </c>
      <c r="BA34" s="17">
        <f t="shared" ref="BA34:BA65" si="31">R34/$AZ34</f>
        <v>6</v>
      </c>
      <c r="BB34" s="17">
        <f t="shared" ref="BB34:BB65" si="32">S34/$AZ34</f>
        <v>6</v>
      </c>
      <c r="BC34" s="17">
        <f t="shared" ref="BC34:BC65" si="33">T34/$AZ34</f>
        <v>6</v>
      </c>
      <c r="BD34" s="17">
        <f t="shared" ref="BD34:BD65" si="34">U34/$AZ34</f>
        <v>3</v>
      </c>
      <c r="BE34" s="17">
        <f t="shared" ref="BE34:BE65" si="35">V34/$AZ34</f>
        <v>3</v>
      </c>
      <c r="BF34" s="17">
        <f t="shared" ref="BF34:BF65" si="36">W34/$AZ34</f>
        <v>2</v>
      </c>
      <c r="BG34" s="17">
        <f t="shared" ref="BG34:BG65" si="37">X34/$AZ34</f>
        <v>1</v>
      </c>
      <c r="BH34" s="17">
        <f t="shared" ref="BH34:BH65" si="38">Y34/$AZ34</f>
        <v>0.5</v>
      </c>
      <c r="BI34" s="17">
        <f t="shared" ref="BI34:BI65" si="39">Z34/$AZ34</f>
        <v>0.5</v>
      </c>
      <c r="BJ34" s="17">
        <f t="shared" ref="BJ34:BJ65" si="40">AA34/$AZ34</f>
        <v>0</v>
      </c>
      <c r="BK34" s="17">
        <f t="shared" ref="BK34:BK65" si="41">AB34/$AZ34</f>
        <v>0</v>
      </c>
      <c r="BL34" s="17">
        <f t="shared" ref="BL34:BL65" si="42">AC34/$AZ34</f>
        <v>0</v>
      </c>
      <c r="BM34" s="17">
        <f t="shared" ref="BM34:BM65" si="43">AD34/$AZ34</f>
        <v>6</v>
      </c>
      <c r="BN34" s="17">
        <f t="shared" ref="BN34:BN65" si="44">AE34/$AZ34</f>
        <v>6</v>
      </c>
      <c r="BO34" s="17">
        <f t="shared" ref="BO34:BO65" si="45">AF34/$AZ34</f>
        <v>6</v>
      </c>
      <c r="BP34" s="17">
        <f t="shared" ref="BP34:BP65" si="46">AG34/$AZ34</f>
        <v>3</v>
      </c>
      <c r="BQ34" s="17">
        <f t="shared" ref="BQ34:BQ65" si="47">AH34/$AZ34</f>
        <v>3</v>
      </c>
      <c r="BR34" s="17">
        <f t="shared" ref="BR34:BR65" si="48">AI34/$AZ34</f>
        <v>2</v>
      </c>
      <c r="BS34" s="17">
        <f t="shared" ref="BS34:BS65" si="49">AJ34/$AZ34</f>
        <v>1</v>
      </c>
      <c r="BT34" s="17">
        <f t="shared" ref="BT34:BT65" si="50">AK34/$AZ34</f>
        <v>0.5</v>
      </c>
      <c r="BU34" s="17">
        <f t="shared" ref="BU34:BU65" si="51">AL34/$AZ34</f>
        <v>0.5</v>
      </c>
      <c r="BV34" s="17">
        <f t="shared" ref="BV34:BV65" si="52">AM34/$AZ34</f>
        <v>0</v>
      </c>
      <c r="BW34" s="17">
        <f t="shared" ref="BW34:BW65" si="53">AN34/$AZ34</f>
        <v>0</v>
      </c>
      <c r="BX34" s="17">
        <f t="shared" ref="BX34:BX65" si="54">AO34/$AZ34</f>
        <v>0</v>
      </c>
    </row>
    <row r="35" spans="1:76" x14ac:dyDescent="0.55000000000000004">
      <c r="A35" s="13">
        <v>34</v>
      </c>
      <c r="B35" s="15">
        <v>1</v>
      </c>
      <c r="C35" s="15">
        <v>21</v>
      </c>
      <c r="D35" s="15">
        <v>0</v>
      </c>
      <c r="E35" s="15">
        <v>2615</v>
      </c>
      <c r="F35" s="15">
        <v>0</v>
      </c>
      <c r="G35" s="15">
        <v>4</v>
      </c>
      <c r="H35" s="15">
        <v>0</v>
      </c>
      <c r="I35" s="15">
        <v>0</v>
      </c>
      <c r="J35" s="15">
        <v>0</v>
      </c>
      <c r="K35" s="15">
        <v>0</v>
      </c>
      <c r="L35" s="15">
        <v>1</v>
      </c>
      <c r="M35" s="15">
        <v>1</v>
      </c>
      <c r="N35" s="15">
        <v>0</v>
      </c>
      <c r="O35" s="15">
        <v>0</v>
      </c>
      <c r="P35" s="15">
        <v>1</v>
      </c>
      <c r="Q35" s="15">
        <v>5</v>
      </c>
      <c r="R35" s="15">
        <v>10</v>
      </c>
      <c r="S35" s="15">
        <v>9</v>
      </c>
      <c r="T35" s="15">
        <v>8</v>
      </c>
      <c r="U35" s="15">
        <v>7</v>
      </c>
      <c r="V35" s="15">
        <v>6</v>
      </c>
      <c r="W35" s="15">
        <v>5</v>
      </c>
      <c r="X35" s="15">
        <v>4</v>
      </c>
      <c r="Y35" s="15">
        <v>3</v>
      </c>
      <c r="Z35" s="15">
        <v>2</v>
      </c>
      <c r="AA35" s="15">
        <v>1</v>
      </c>
      <c r="AB35" s="15">
        <v>0</v>
      </c>
      <c r="AC35" s="15">
        <v>0</v>
      </c>
      <c r="AD35" s="15">
        <v>12</v>
      </c>
      <c r="AE35" s="15">
        <v>11</v>
      </c>
      <c r="AF35" s="15">
        <v>10</v>
      </c>
      <c r="AG35" s="15">
        <v>9</v>
      </c>
      <c r="AH35" s="15">
        <v>8</v>
      </c>
      <c r="AI35" s="15">
        <v>7</v>
      </c>
      <c r="AJ35" s="15">
        <v>6</v>
      </c>
      <c r="AK35" s="15">
        <v>5</v>
      </c>
      <c r="AL35" s="15">
        <v>4</v>
      </c>
      <c r="AM35" s="15">
        <v>3</v>
      </c>
      <c r="AN35" s="15">
        <v>3</v>
      </c>
      <c r="AO35" s="15">
        <v>3</v>
      </c>
      <c r="AP35" s="15">
        <v>130</v>
      </c>
      <c r="AQ35" s="15">
        <v>200</v>
      </c>
      <c r="AR35" s="21">
        <f t="shared" si="23"/>
        <v>10</v>
      </c>
      <c r="AS35" s="21">
        <f t="shared" si="24"/>
        <v>9</v>
      </c>
      <c r="AT35" s="15">
        <f t="shared" si="25"/>
        <v>1</v>
      </c>
      <c r="AU35" s="15">
        <f t="shared" si="26"/>
        <v>1</v>
      </c>
      <c r="AV35" s="15">
        <v>0</v>
      </c>
      <c r="AW35" s="15">
        <v>0</v>
      </c>
      <c r="AX35" s="14">
        <f t="shared" si="27"/>
        <v>7</v>
      </c>
      <c r="AY35" s="14">
        <f t="shared" si="28"/>
        <v>4</v>
      </c>
      <c r="AZ35" s="16">
        <f t="shared" si="29"/>
        <v>1.75</v>
      </c>
      <c r="BA35" s="17">
        <f t="shared" si="31"/>
        <v>5.7142857142857144</v>
      </c>
      <c r="BB35" s="17">
        <f t="shared" si="32"/>
        <v>5.1428571428571432</v>
      </c>
      <c r="BC35" s="17">
        <f t="shared" si="33"/>
        <v>4.5714285714285712</v>
      </c>
      <c r="BD35" s="17">
        <f t="shared" si="34"/>
        <v>4</v>
      </c>
      <c r="BE35" s="17">
        <f t="shared" si="35"/>
        <v>3.4285714285714284</v>
      </c>
      <c r="BF35" s="17">
        <f t="shared" si="36"/>
        <v>2.8571428571428572</v>
      </c>
      <c r="BG35" s="17">
        <f t="shared" si="37"/>
        <v>2.2857142857142856</v>
      </c>
      <c r="BH35" s="17">
        <f t="shared" si="38"/>
        <v>1.7142857142857142</v>
      </c>
      <c r="BI35" s="17">
        <f t="shared" si="39"/>
        <v>1.1428571428571428</v>
      </c>
      <c r="BJ35" s="17">
        <f t="shared" si="40"/>
        <v>0.5714285714285714</v>
      </c>
      <c r="BK35" s="17">
        <f t="shared" si="41"/>
        <v>0</v>
      </c>
      <c r="BL35" s="17">
        <f t="shared" si="42"/>
        <v>0</v>
      </c>
      <c r="BM35" s="17">
        <f t="shared" si="43"/>
        <v>6.8571428571428568</v>
      </c>
      <c r="BN35" s="17">
        <f t="shared" si="44"/>
        <v>6.2857142857142856</v>
      </c>
      <c r="BO35" s="17">
        <f t="shared" si="45"/>
        <v>5.7142857142857144</v>
      </c>
      <c r="BP35" s="17">
        <f t="shared" si="46"/>
        <v>5.1428571428571432</v>
      </c>
      <c r="BQ35" s="17">
        <f t="shared" si="47"/>
        <v>4.5714285714285712</v>
      </c>
      <c r="BR35" s="17">
        <f t="shared" si="48"/>
        <v>4</v>
      </c>
      <c r="BS35" s="17">
        <f t="shared" si="49"/>
        <v>3.4285714285714284</v>
      </c>
      <c r="BT35" s="17">
        <f t="shared" si="50"/>
        <v>2.8571428571428572</v>
      </c>
      <c r="BU35" s="17">
        <f t="shared" si="51"/>
        <v>2.2857142857142856</v>
      </c>
      <c r="BV35" s="17">
        <f t="shared" si="52"/>
        <v>1.7142857142857142</v>
      </c>
      <c r="BW35" s="17">
        <f t="shared" si="53"/>
        <v>1.7142857142857142</v>
      </c>
      <c r="BX35" s="17">
        <f t="shared" si="54"/>
        <v>1.7142857142857142</v>
      </c>
    </row>
    <row r="36" spans="1:76" x14ac:dyDescent="0.55000000000000004">
      <c r="A36" s="13">
        <v>35</v>
      </c>
      <c r="B36" s="15">
        <v>1</v>
      </c>
      <c r="C36" s="15">
        <v>22</v>
      </c>
      <c r="D36" s="15">
        <v>0</v>
      </c>
      <c r="E36" s="15">
        <v>2609</v>
      </c>
      <c r="F36" s="15">
        <v>0</v>
      </c>
      <c r="G36" s="15">
        <v>8</v>
      </c>
      <c r="H36" s="15">
        <v>0</v>
      </c>
      <c r="I36" s="15">
        <v>0</v>
      </c>
      <c r="J36" s="15">
        <v>0</v>
      </c>
      <c r="K36" s="15">
        <v>0</v>
      </c>
      <c r="L36" s="15">
        <v>1</v>
      </c>
      <c r="M36" s="15">
        <v>1</v>
      </c>
      <c r="N36" s="15">
        <v>1</v>
      </c>
      <c r="O36" s="15">
        <v>0</v>
      </c>
      <c r="P36" s="15">
        <v>1</v>
      </c>
      <c r="Q36" s="15">
        <v>7</v>
      </c>
      <c r="R36" s="15">
        <v>6</v>
      </c>
      <c r="S36" s="15">
        <v>6</v>
      </c>
      <c r="T36" s="15">
        <v>5</v>
      </c>
      <c r="U36" s="15">
        <v>4</v>
      </c>
      <c r="V36" s="15">
        <v>3</v>
      </c>
      <c r="W36" s="15">
        <v>3</v>
      </c>
      <c r="X36" s="15">
        <v>2</v>
      </c>
      <c r="Y36" s="15">
        <v>1</v>
      </c>
      <c r="Z36" s="15">
        <v>1</v>
      </c>
      <c r="AA36" s="15">
        <v>0</v>
      </c>
      <c r="AB36" s="15">
        <v>0</v>
      </c>
      <c r="AC36" s="15">
        <v>0</v>
      </c>
      <c r="AD36" s="15">
        <v>6</v>
      </c>
      <c r="AE36" s="15">
        <v>6</v>
      </c>
      <c r="AF36" s="15">
        <v>5</v>
      </c>
      <c r="AG36" s="15">
        <v>3</v>
      </c>
      <c r="AH36" s="15">
        <v>3</v>
      </c>
      <c r="AI36" s="15">
        <v>3</v>
      </c>
      <c r="AJ36" s="15">
        <v>3</v>
      </c>
      <c r="AK36" s="15">
        <v>3</v>
      </c>
      <c r="AL36" s="15">
        <v>3</v>
      </c>
      <c r="AM36" s="15">
        <v>3</v>
      </c>
      <c r="AN36" s="15">
        <v>3</v>
      </c>
      <c r="AO36" s="15">
        <v>3</v>
      </c>
      <c r="AP36" s="15">
        <v>120</v>
      </c>
      <c r="AQ36" s="15">
        <v>150</v>
      </c>
      <c r="AR36" s="21">
        <f t="shared" si="23"/>
        <v>6</v>
      </c>
      <c r="AS36" s="21">
        <f t="shared" si="24"/>
        <v>3</v>
      </c>
      <c r="AT36" s="15">
        <f t="shared" si="25"/>
        <v>1</v>
      </c>
      <c r="AU36" s="15">
        <f t="shared" si="26"/>
        <v>1</v>
      </c>
      <c r="AV36" s="15">
        <v>0</v>
      </c>
      <c r="AW36" s="15">
        <v>0</v>
      </c>
      <c r="AX36" s="14">
        <f t="shared" si="27"/>
        <v>4</v>
      </c>
      <c r="AY36" s="14">
        <f t="shared" si="28"/>
        <v>8</v>
      </c>
      <c r="AZ36" s="16">
        <f t="shared" si="29"/>
        <v>0.5</v>
      </c>
      <c r="BA36" s="17">
        <f t="shared" si="31"/>
        <v>12</v>
      </c>
      <c r="BB36" s="17">
        <f t="shared" si="32"/>
        <v>12</v>
      </c>
      <c r="BC36" s="17">
        <f t="shared" si="33"/>
        <v>10</v>
      </c>
      <c r="BD36" s="17">
        <f t="shared" si="34"/>
        <v>8</v>
      </c>
      <c r="BE36" s="17">
        <f t="shared" si="35"/>
        <v>6</v>
      </c>
      <c r="BF36" s="17">
        <f t="shared" si="36"/>
        <v>6</v>
      </c>
      <c r="BG36" s="17">
        <f t="shared" si="37"/>
        <v>4</v>
      </c>
      <c r="BH36" s="17">
        <f t="shared" si="38"/>
        <v>2</v>
      </c>
      <c r="BI36" s="17">
        <f t="shared" si="39"/>
        <v>2</v>
      </c>
      <c r="BJ36" s="17">
        <f t="shared" si="40"/>
        <v>0</v>
      </c>
      <c r="BK36" s="17">
        <f t="shared" si="41"/>
        <v>0</v>
      </c>
      <c r="BL36" s="17">
        <f t="shared" si="42"/>
        <v>0</v>
      </c>
      <c r="BM36" s="17">
        <f t="shared" si="43"/>
        <v>12</v>
      </c>
      <c r="BN36" s="17">
        <f t="shared" si="44"/>
        <v>12</v>
      </c>
      <c r="BO36" s="17">
        <f t="shared" si="45"/>
        <v>10</v>
      </c>
      <c r="BP36" s="17">
        <f t="shared" si="46"/>
        <v>6</v>
      </c>
      <c r="BQ36" s="17">
        <f t="shared" si="47"/>
        <v>6</v>
      </c>
      <c r="BR36" s="17">
        <f t="shared" si="48"/>
        <v>6</v>
      </c>
      <c r="BS36" s="17">
        <f t="shared" si="49"/>
        <v>6</v>
      </c>
      <c r="BT36" s="17">
        <f t="shared" si="50"/>
        <v>6</v>
      </c>
      <c r="BU36" s="17">
        <f t="shared" si="51"/>
        <v>6</v>
      </c>
      <c r="BV36" s="17">
        <f t="shared" si="52"/>
        <v>6</v>
      </c>
      <c r="BW36" s="17">
        <f t="shared" si="53"/>
        <v>6</v>
      </c>
      <c r="BX36" s="17">
        <f t="shared" si="54"/>
        <v>6</v>
      </c>
    </row>
    <row r="37" spans="1:76" x14ac:dyDescent="0.55000000000000004">
      <c r="A37" s="13">
        <v>36</v>
      </c>
      <c r="B37" s="15">
        <v>1</v>
      </c>
      <c r="C37" s="15">
        <v>22</v>
      </c>
      <c r="D37" s="15">
        <v>0</v>
      </c>
      <c r="E37" s="15">
        <v>2609</v>
      </c>
      <c r="F37" s="15">
        <v>1</v>
      </c>
      <c r="G37" s="15">
        <v>4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1</v>
      </c>
      <c r="P37" s="15">
        <v>1</v>
      </c>
      <c r="Q37" s="15">
        <v>4</v>
      </c>
      <c r="R37" s="15">
        <v>10</v>
      </c>
      <c r="S37" s="15">
        <v>5</v>
      </c>
      <c r="T37" s="15">
        <v>5</v>
      </c>
      <c r="U37" s="15">
        <v>5</v>
      </c>
      <c r="V37" s="15">
        <v>5</v>
      </c>
      <c r="W37" s="15">
        <v>5</v>
      </c>
      <c r="X37" s="15">
        <v>5</v>
      </c>
      <c r="Y37" s="15">
        <v>4</v>
      </c>
      <c r="Z37" s="15">
        <v>4</v>
      </c>
      <c r="AA37" s="15">
        <v>4</v>
      </c>
      <c r="AB37" s="15">
        <v>4</v>
      </c>
      <c r="AC37" s="15">
        <v>2</v>
      </c>
      <c r="AD37" s="15">
        <v>10</v>
      </c>
      <c r="AE37" s="15">
        <v>5</v>
      </c>
      <c r="AF37" s="15">
        <v>5</v>
      </c>
      <c r="AG37" s="15">
        <v>5</v>
      </c>
      <c r="AH37" s="15">
        <v>5</v>
      </c>
      <c r="AI37" s="15">
        <v>5</v>
      </c>
      <c r="AJ37" s="15">
        <v>5</v>
      </c>
      <c r="AK37" s="15">
        <v>4</v>
      </c>
      <c r="AL37" s="15">
        <v>4</v>
      </c>
      <c r="AM37" s="15">
        <v>4</v>
      </c>
      <c r="AN37" s="15">
        <v>4</v>
      </c>
      <c r="AO37" s="15">
        <v>2</v>
      </c>
      <c r="AP37" s="15">
        <v>150</v>
      </c>
      <c r="AQ37" s="15">
        <v>150</v>
      </c>
      <c r="AR37" s="21">
        <f t="shared" si="23"/>
        <v>8</v>
      </c>
      <c r="AS37" s="21">
        <f t="shared" si="24"/>
        <v>8</v>
      </c>
      <c r="AT37" s="15">
        <f t="shared" si="25"/>
        <v>1</v>
      </c>
      <c r="AU37" s="15">
        <f t="shared" si="26"/>
        <v>1</v>
      </c>
      <c r="AV37" s="15">
        <v>0</v>
      </c>
      <c r="AW37" s="15">
        <v>0</v>
      </c>
      <c r="AX37" s="14">
        <f t="shared" si="27"/>
        <v>8</v>
      </c>
      <c r="AY37" s="14">
        <f t="shared" si="28"/>
        <v>4</v>
      </c>
      <c r="AZ37" s="16">
        <f t="shared" si="29"/>
        <v>2</v>
      </c>
      <c r="BA37" s="17">
        <f t="shared" si="31"/>
        <v>5</v>
      </c>
      <c r="BB37" s="17">
        <f t="shared" si="32"/>
        <v>2.5</v>
      </c>
      <c r="BC37" s="17">
        <f t="shared" si="33"/>
        <v>2.5</v>
      </c>
      <c r="BD37" s="17">
        <f t="shared" si="34"/>
        <v>2.5</v>
      </c>
      <c r="BE37" s="17">
        <f t="shared" si="35"/>
        <v>2.5</v>
      </c>
      <c r="BF37" s="17">
        <f t="shared" si="36"/>
        <v>2.5</v>
      </c>
      <c r="BG37" s="17">
        <f t="shared" si="37"/>
        <v>2.5</v>
      </c>
      <c r="BH37" s="17">
        <f t="shared" si="38"/>
        <v>2</v>
      </c>
      <c r="BI37" s="17">
        <f t="shared" si="39"/>
        <v>2</v>
      </c>
      <c r="BJ37" s="17">
        <f t="shared" si="40"/>
        <v>2</v>
      </c>
      <c r="BK37" s="17">
        <f t="shared" si="41"/>
        <v>2</v>
      </c>
      <c r="BL37" s="17">
        <f t="shared" si="42"/>
        <v>1</v>
      </c>
      <c r="BM37" s="17">
        <f t="shared" si="43"/>
        <v>5</v>
      </c>
      <c r="BN37" s="17">
        <f t="shared" si="44"/>
        <v>2.5</v>
      </c>
      <c r="BO37" s="17">
        <f t="shared" si="45"/>
        <v>2.5</v>
      </c>
      <c r="BP37" s="17">
        <f t="shared" si="46"/>
        <v>2.5</v>
      </c>
      <c r="BQ37" s="17">
        <f t="shared" si="47"/>
        <v>2.5</v>
      </c>
      <c r="BR37" s="17">
        <f t="shared" si="48"/>
        <v>2.5</v>
      </c>
      <c r="BS37" s="17">
        <f t="shared" si="49"/>
        <v>2.5</v>
      </c>
      <c r="BT37" s="17">
        <f t="shared" si="50"/>
        <v>2</v>
      </c>
      <c r="BU37" s="17">
        <f t="shared" si="51"/>
        <v>2</v>
      </c>
      <c r="BV37" s="17">
        <f t="shared" si="52"/>
        <v>2</v>
      </c>
      <c r="BW37" s="17">
        <f t="shared" si="53"/>
        <v>2</v>
      </c>
      <c r="BX37" s="17">
        <f t="shared" si="54"/>
        <v>1</v>
      </c>
    </row>
    <row r="38" spans="1:76" x14ac:dyDescent="0.55000000000000004">
      <c r="A38" s="13">
        <v>37</v>
      </c>
      <c r="B38" s="15">
        <v>1</v>
      </c>
      <c r="C38" s="15">
        <v>22</v>
      </c>
      <c r="D38" s="15">
        <v>1</v>
      </c>
      <c r="E38" s="15">
        <v>2634</v>
      </c>
      <c r="F38" s="15">
        <v>0</v>
      </c>
      <c r="G38" s="15">
        <v>5</v>
      </c>
      <c r="H38" s="15">
        <v>0</v>
      </c>
      <c r="I38" s="15">
        <v>0</v>
      </c>
      <c r="J38" s="15">
        <v>0</v>
      </c>
      <c r="K38" s="15">
        <v>0</v>
      </c>
      <c r="L38" s="15">
        <v>1</v>
      </c>
      <c r="M38" s="15">
        <v>1</v>
      </c>
      <c r="N38" s="15">
        <v>0</v>
      </c>
      <c r="O38" s="15">
        <v>0</v>
      </c>
      <c r="P38" s="15">
        <v>1</v>
      </c>
      <c r="Q38" s="15">
        <v>5</v>
      </c>
      <c r="R38" s="15">
        <v>5</v>
      </c>
      <c r="S38" s="15">
        <v>5</v>
      </c>
      <c r="T38" s="15">
        <v>5</v>
      </c>
      <c r="U38" s="15">
        <v>4</v>
      </c>
      <c r="V38" s="15">
        <v>4</v>
      </c>
      <c r="W38" s="15">
        <v>4</v>
      </c>
      <c r="X38" s="15">
        <v>4</v>
      </c>
      <c r="Y38" s="15">
        <v>3</v>
      </c>
      <c r="Z38" s="15">
        <v>2</v>
      </c>
      <c r="AA38" s="15">
        <v>0</v>
      </c>
      <c r="AB38" s="15">
        <v>0</v>
      </c>
      <c r="AC38" s="15">
        <v>0</v>
      </c>
      <c r="AD38" s="15">
        <v>6</v>
      </c>
      <c r="AE38" s="15">
        <v>5</v>
      </c>
      <c r="AF38" s="15">
        <v>5</v>
      </c>
      <c r="AG38" s="15">
        <v>4</v>
      </c>
      <c r="AH38" s="15">
        <v>4</v>
      </c>
      <c r="AI38" s="15">
        <v>4</v>
      </c>
      <c r="AJ38" s="15">
        <v>4</v>
      </c>
      <c r="AK38" s="15">
        <v>3</v>
      </c>
      <c r="AL38" s="15">
        <v>3</v>
      </c>
      <c r="AM38" s="15">
        <v>1</v>
      </c>
      <c r="AN38" s="15">
        <v>0</v>
      </c>
      <c r="AO38" s="15">
        <v>0</v>
      </c>
      <c r="AP38" s="15">
        <v>120</v>
      </c>
      <c r="AQ38" s="15">
        <v>130</v>
      </c>
      <c r="AR38" s="21">
        <f t="shared" si="23"/>
        <v>5</v>
      </c>
      <c r="AS38" s="21">
        <f t="shared" si="24"/>
        <v>6</v>
      </c>
      <c r="AT38" s="15">
        <f t="shared" si="25"/>
        <v>1</v>
      </c>
      <c r="AU38" s="15">
        <f t="shared" si="26"/>
        <v>1</v>
      </c>
      <c r="AV38" s="15">
        <v>0</v>
      </c>
      <c r="AW38" s="15">
        <v>0</v>
      </c>
      <c r="AX38" s="14">
        <f t="shared" si="27"/>
        <v>5.5</v>
      </c>
      <c r="AY38" s="14">
        <f t="shared" si="28"/>
        <v>5</v>
      </c>
      <c r="AZ38" s="16">
        <f t="shared" si="29"/>
        <v>1.1000000000000001</v>
      </c>
      <c r="BA38" s="17">
        <f t="shared" si="31"/>
        <v>4.545454545454545</v>
      </c>
      <c r="BB38" s="17">
        <f t="shared" si="32"/>
        <v>4.545454545454545</v>
      </c>
      <c r="BC38" s="17">
        <f t="shared" si="33"/>
        <v>4.545454545454545</v>
      </c>
      <c r="BD38" s="17">
        <f t="shared" si="34"/>
        <v>3.6363636363636362</v>
      </c>
      <c r="BE38" s="17">
        <f t="shared" si="35"/>
        <v>3.6363636363636362</v>
      </c>
      <c r="BF38" s="17">
        <f t="shared" si="36"/>
        <v>3.6363636363636362</v>
      </c>
      <c r="BG38" s="17">
        <f t="shared" si="37"/>
        <v>3.6363636363636362</v>
      </c>
      <c r="BH38" s="17">
        <f t="shared" si="38"/>
        <v>2.7272727272727271</v>
      </c>
      <c r="BI38" s="17">
        <f t="shared" si="39"/>
        <v>1.8181818181818181</v>
      </c>
      <c r="BJ38" s="17">
        <f t="shared" si="40"/>
        <v>0</v>
      </c>
      <c r="BK38" s="17">
        <f t="shared" si="41"/>
        <v>0</v>
      </c>
      <c r="BL38" s="17">
        <f t="shared" si="42"/>
        <v>0</v>
      </c>
      <c r="BM38" s="17">
        <f t="shared" si="43"/>
        <v>5.4545454545454541</v>
      </c>
      <c r="BN38" s="17">
        <f t="shared" si="44"/>
        <v>4.545454545454545</v>
      </c>
      <c r="BO38" s="17">
        <f t="shared" si="45"/>
        <v>4.545454545454545</v>
      </c>
      <c r="BP38" s="17">
        <f t="shared" si="46"/>
        <v>3.6363636363636362</v>
      </c>
      <c r="BQ38" s="17">
        <f t="shared" si="47"/>
        <v>3.6363636363636362</v>
      </c>
      <c r="BR38" s="17">
        <f t="shared" si="48"/>
        <v>3.6363636363636362</v>
      </c>
      <c r="BS38" s="17">
        <f t="shared" si="49"/>
        <v>3.6363636363636362</v>
      </c>
      <c r="BT38" s="17">
        <f t="shared" si="50"/>
        <v>2.7272727272727271</v>
      </c>
      <c r="BU38" s="17">
        <f t="shared" si="51"/>
        <v>2.7272727272727271</v>
      </c>
      <c r="BV38" s="17">
        <f t="shared" si="52"/>
        <v>0.90909090909090906</v>
      </c>
      <c r="BW38" s="17">
        <f t="shared" si="53"/>
        <v>0</v>
      </c>
      <c r="BX38" s="17">
        <f t="shared" si="54"/>
        <v>0</v>
      </c>
    </row>
    <row r="39" spans="1:76" x14ac:dyDescent="0.55000000000000004">
      <c r="A39" s="13">
        <v>38</v>
      </c>
      <c r="B39" s="15">
        <v>1</v>
      </c>
      <c r="C39" s="15">
        <v>23</v>
      </c>
      <c r="D39" s="15">
        <v>4</v>
      </c>
      <c r="E39" s="15">
        <v>265</v>
      </c>
      <c r="F39" s="15">
        <v>2</v>
      </c>
      <c r="G39" s="15">
        <v>5</v>
      </c>
      <c r="H39" s="15">
        <v>0</v>
      </c>
      <c r="I39" s="15">
        <v>0</v>
      </c>
      <c r="J39" s="15">
        <v>0</v>
      </c>
      <c r="K39" s="15">
        <v>1</v>
      </c>
      <c r="L39" s="15">
        <v>1</v>
      </c>
      <c r="M39" s="15">
        <v>0</v>
      </c>
      <c r="N39" s="15">
        <v>1</v>
      </c>
      <c r="O39" s="15">
        <v>0</v>
      </c>
      <c r="P39" s="15">
        <v>1</v>
      </c>
      <c r="Q39" s="15">
        <v>6</v>
      </c>
      <c r="R39" s="15">
        <v>6</v>
      </c>
      <c r="S39" s="15">
        <v>6</v>
      </c>
      <c r="T39" s="15">
        <v>6</v>
      </c>
      <c r="U39" s="15">
        <v>6</v>
      </c>
      <c r="V39" s="15">
        <v>6</v>
      </c>
      <c r="W39" s="15">
        <v>6</v>
      </c>
      <c r="X39" s="15">
        <v>6</v>
      </c>
      <c r="Y39" s="15">
        <v>4</v>
      </c>
      <c r="Z39" s="15">
        <v>4</v>
      </c>
      <c r="AA39" s="15">
        <v>4</v>
      </c>
      <c r="AB39" s="15">
        <v>4</v>
      </c>
      <c r="AC39" s="15">
        <v>4</v>
      </c>
      <c r="AD39" s="15">
        <v>6</v>
      </c>
      <c r="AE39" s="15">
        <v>6</v>
      </c>
      <c r="AF39" s="15">
        <v>6</v>
      </c>
      <c r="AG39" s="15">
        <v>6</v>
      </c>
      <c r="AH39" s="15">
        <v>6</v>
      </c>
      <c r="AI39" s="15">
        <v>6</v>
      </c>
      <c r="AJ39" s="15">
        <v>6</v>
      </c>
      <c r="AK39" s="15">
        <v>4</v>
      </c>
      <c r="AL39" s="15">
        <v>4</v>
      </c>
      <c r="AM39" s="15">
        <v>4</v>
      </c>
      <c r="AN39" s="15">
        <v>4</v>
      </c>
      <c r="AO39" s="15">
        <v>4</v>
      </c>
      <c r="AP39" s="15">
        <v>150</v>
      </c>
      <c r="AQ39" s="15">
        <v>150</v>
      </c>
      <c r="AR39" s="21">
        <f t="shared" si="23"/>
        <v>2</v>
      </c>
      <c r="AS39" s="21">
        <f t="shared" si="24"/>
        <v>2</v>
      </c>
      <c r="AT39" s="15">
        <f t="shared" si="25"/>
        <v>1</v>
      </c>
      <c r="AU39" s="15">
        <f t="shared" si="26"/>
        <v>1</v>
      </c>
      <c r="AV39" s="15">
        <v>0</v>
      </c>
      <c r="AW39" s="15">
        <v>0</v>
      </c>
      <c r="AX39" s="14">
        <f t="shared" si="27"/>
        <v>8</v>
      </c>
      <c r="AY39" s="14">
        <f t="shared" si="28"/>
        <v>5</v>
      </c>
      <c r="AZ39" s="16">
        <f t="shared" si="29"/>
        <v>1.6</v>
      </c>
      <c r="BA39" s="17">
        <f t="shared" si="31"/>
        <v>3.75</v>
      </c>
      <c r="BB39" s="17">
        <f t="shared" si="32"/>
        <v>3.75</v>
      </c>
      <c r="BC39" s="17">
        <f t="shared" si="33"/>
        <v>3.75</v>
      </c>
      <c r="BD39" s="17">
        <f t="shared" si="34"/>
        <v>3.75</v>
      </c>
      <c r="BE39" s="17">
        <f t="shared" si="35"/>
        <v>3.75</v>
      </c>
      <c r="BF39" s="17">
        <f t="shared" si="36"/>
        <v>3.75</v>
      </c>
      <c r="BG39" s="17">
        <f t="shared" si="37"/>
        <v>3.75</v>
      </c>
      <c r="BH39" s="17">
        <f t="shared" si="38"/>
        <v>2.5</v>
      </c>
      <c r="BI39" s="17">
        <f t="shared" si="39"/>
        <v>2.5</v>
      </c>
      <c r="BJ39" s="17">
        <f t="shared" si="40"/>
        <v>2.5</v>
      </c>
      <c r="BK39" s="17">
        <f t="shared" si="41"/>
        <v>2.5</v>
      </c>
      <c r="BL39" s="17">
        <f t="shared" si="42"/>
        <v>2.5</v>
      </c>
      <c r="BM39" s="17">
        <f t="shared" si="43"/>
        <v>3.75</v>
      </c>
      <c r="BN39" s="17">
        <f t="shared" si="44"/>
        <v>3.75</v>
      </c>
      <c r="BO39" s="17">
        <f t="shared" si="45"/>
        <v>3.75</v>
      </c>
      <c r="BP39" s="17">
        <f t="shared" si="46"/>
        <v>3.75</v>
      </c>
      <c r="BQ39" s="17">
        <f t="shared" si="47"/>
        <v>3.75</v>
      </c>
      <c r="BR39" s="17">
        <f t="shared" si="48"/>
        <v>3.75</v>
      </c>
      <c r="BS39" s="17">
        <f t="shared" si="49"/>
        <v>3.75</v>
      </c>
      <c r="BT39" s="17">
        <f t="shared" si="50"/>
        <v>2.5</v>
      </c>
      <c r="BU39" s="17">
        <f t="shared" si="51"/>
        <v>2.5</v>
      </c>
      <c r="BV39" s="17">
        <f t="shared" si="52"/>
        <v>2.5</v>
      </c>
      <c r="BW39" s="17">
        <f t="shared" si="53"/>
        <v>2.5</v>
      </c>
      <c r="BX39" s="17">
        <f t="shared" si="54"/>
        <v>2.5</v>
      </c>
    </row>
    <row r="40" spans="1:76" x14ac:dyDescent="0.55000000000000004">
      <c r="A40" s="13">
        <v>39</v>
      </c>
      <c r="B40" s="15">
        <v>0</v>
      </c>
      <c r="C40" s="15">
        <v>24</v>
      </c>
      <c r="D40" s="15">
        <v>0</v>
      </c>
      <c r="E40" s="15">
        <v>2619</v>
      </c>
      <c r="F40" s="15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1</v>
      </c>
      <c r="P40" s="15">
        <v>1</v>
      </c>
      <c r="Q40" s="15">
        <v>2</v>
      </c>
      <c r="R40" s="15">
        <v>5</v>
      </c>
      <c r="S40" s="15">
        <v>5</v>
      </c>
      <c r="T40" s="15">
        <v>5</v>
      </c>
      <c r="U40" s="15">
        <v>4</v>
      </c>
      <c r="V40" s="15">
        <v>2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5</v>
      </c>
      <c r="AE40" s="15">
        <v>5</v>
      </c>
      <c r="AF40" s="15">
        <v>5</v>
      </c>
      <c r="AG40" s="15">
        <v>4</v>
      </c>
      <c r="AH40" s="15">
        <v>2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1</v>
      </c>
      <c r="AP40" s="15">
        <v>200</v>
      </c>
      <c r="AQ40" s="15">
        <v>200</v>
      </c>
      <c r="AR40" s="21">
        <f t="shared" si="23"/>
        <v>4</v>
      </c>
      <c r="AS40" s="21">
        <f t="shared" si="24"/>
        <v>4</v>
      </c>
      <c r="AT40" s="15">
        <f t="shared" si="25"/>
        <v>1</v>
      </c>
      <c r="AU40" s="15">
        <f t="shared" si="26"/>
        <v>1</v>
      </c>
      <c r="AV40" s="15">
        <v>0</v>
      </c>
      <c r="AW40" s="15">
        <v>0</v>
      </c>
      <c r="AX40" s="14">
        <f t="shared" si="27"/>
        <v>2</v>
      </c>
      <c r="AY40" s="14">
        <f t="shared" si="28"/>
        <v>1</v>
      </c>
      <c r="AZ40" s="16">
        <f t="shared" si="29"/>
        <v>2</v>
      </c>
      <c r="BA40" s="17">
        <f t="shared" si="31"/>
        <v>2.5</v>
      </c>
      <c r="BB40" s="17">
        <f t="shared" si="32"/>
        <v>2.5</v>
      </c>
      <c r="BC40" s="17">
        <f t="shared" si="33"/>
        <v>2.5</v>
      </c>
      <c r="BD40" s="17">
        <f t="shared" si="34"/>
        <v>2</v>
      </c>
      <c r="BE40" s="17">
        <f t="shared" si="35"/>
        <v>1</v>
      </c>
      <c r="BF40" s="17">
        <f t="shared" si="36"/>
        <v>0.5</v>
      </c>
      <c r="BG40" s="17">
        <f t="shared" si="37"/>
        <v>0.5</v>
      </c>
      <c r="BH40" s="17">
        <f t="shared" si="38"/>
        <v>0.5</v>
      </c>
      <c r="BI40" s="17">
        <f t="shared" si="39"/>
        <v>0.5</v>
      </c>
      <c r="BJ40" s="17">
        <f t="shared" si="40"/>
        <v>0.5</v>
      </c>
      <c r="BK40" s="17">
        <f t="shared" si="41"/>
        <v>0.5</v>
      </c>
      <c r="BL40" s="17">
        <f t="shared" si="42"/>
        <v>0.5</v>
      </c>
      <c r="BM40" s="17">
        <f t="shared" si="43"/>
        <v>2.5</v>
      </c>
      <c r="BN40" s="17">
        <f t="shared" si="44"/>
        <v>2.5</v>
      </c>
      <c r="BO40" s="17">
        <f t="shared" si="45"/>
        <v>2.5</v>
      </c>
      <c r="BP40" s="17">
        <f t="shared" si="46"/>
        <v>2</v>
      </c>
      <c r="BQ40" s="17">
        <f t="shared" si="47"/>
        <v>1</v>
      </c>
      <c r="BR40" s="17">
        <f t="shared" si="48"/>
        <v>0.5</v>
      </c>
      <c r="BS40" s="17">
        <f t="shared" si="49"/>
        <v>0.5</v>
      </c>
      <c r="BT40" s="17">
        <f t="shared" si="50"/>
        <v>0.5</v>
      </c>
      <c r="BU40" s="17">
        <f t="shared" si="51"/>
        <v>0.5</v>
      </c>
      <c r="BV40" s="17">
        <f t="shared" si="52"/>
        <v>0.5</v>
      </c>
      <c r="BW40" s="17">
        <f t="shared" si="53"/>
        <v>0.5</v>
      </c>
      <c r="BX40" s="17">
        <f t="shared" si="54"/>
        <v>0.5</v>
      </c>
    </row>
    <row r="41" spans="1:76" x14ac:dyDescent="0.55000000000000004">
      <c r="A41" s="13">
        <v>40</v>
      </c>
      <c r="B41" s="15">
        <v>1</v>
      </c>
      <c r="C41" s="15">
        <v>21</v>
      </c>
      <c r="D41" s="15">
        <v>3</v>
      </c>
      <c r="E41" s="15">
        <v>2618</v>
      </c>
      <c r="F41" s="15">
        <v>0</v>
      </c>
      <c r="G41" s="15">
        <v>10</v>
      </c>
      <c r="H41" s="15">
        <v>0</v>
      </c>
      <c r="I41" s="15">
        <v>0</v>
      </c>
      <c r="J41" s="15">
        <v>0</v>
      </c>
      <c r="K41" s="15">
        <v>1</v>
      </c>
      <c r="L41" s="15">
        <v>1</v>
      </c>
      <c r="M41" s="15">
        <v>1</v>
      </c>
      <c r="N41" s="15">
        <v>1</v>
      </c>
      <c r="O41" s="15">
        <v>0</v>
      </c>
      <c r="P41" s="15">
        <v>1</v>
      </c>
      <c r="Q41" s="15">
        <v>5</v>
      </c>
      <c r="R41" s="15">
        <v>17</v>
      </c>
      <c r="S41" s="15">
        <v>17</v>
      </c>
      <c r="T41" s="15">
        <v>10</v>
      </c>
      <c r="U41" s="15">
        <v>5</v>
      </c>
      <c r="V41" s="15">
        <v>5</v>
      </c>
      <c r="W41" s="15">
        <v>5</v>
      </c>
      <c r="X41" s="15">
        <v>4</v>
      </c>
      <c r="Y41" s="15">
        <v>4</v>
      </c>
      <c r="Z41" s="15">
        <v>2</v>
      </c>
      <c r="AA41" s="15">
        <v>2</v>
      </c>
      <c r="AB41" s="15">
        <v>1</v>
      </c>
      <c r="AC41" s="15">
        <v>1</v>
      </c>
      <c r="AD41" s="15">
        <v>15</v>
      </c>
      <c r="AE41" s="15">
        <v>15</v>
      </c>
      <c r="AF41" s="15">
        <v>15</v>
      </c>
      <c r="AG41" s="15">
        <v>15</v>
      </c>
      <c r="AH41" s="15">
        <v>13</v>
      </c>
      <c r="AI41" s="15">
        <v>13</v>
      </c>
      <c r="AJ41" s="15">
        <v>12</v>
      </c>
      <c r="AK41" s="15">
        <v>12</v>
      </c>
      <c r="AL41" s="15">
        <v>11</v>
      </c>
      <c r="AM41" s="15">
        <v>8</v>
      </c>
      <c r="AN41" s="15">
        <v>7</v>
      </c>
      <c r="AO41" s="15">
        <v>5</v>
      </c>
      <c r="AP41" s="15">
        <v>150</v>
      </c>
      <c r="AQ41" s="15">
        <v>150</v>
      </c>
      <c r="AR41" s="21">
        <f t="shared" si="23"/>
        <v>16</v>
      </c>
      <c r="AS41" s="21">
        <f t="shared" si="24"/>
        <v>10</v>
      </c>
      <c r="AT41" s="15">
        <f t="shared" si="25"/>
        <v>1</v>
      </c>
      <c r="AU41" s="15">
        <f t="shared" si="26"/>
        <v>1</v>
      </c>
      <c r="AV41" s="15">
        <v>0</v>
      </c>
      <c r="AW41" s="15">
        <v>0</v>
      </c>
      <c r="AX41" s="14">
        <f t="shared" si="27"/>
        <v>14.5</v>
      </c>
      <c r="AY41" s="14">
        <f t="shared" si="28"/>
        <v>10</v>
      </c>
      <c r="AZ41" s="16">
        <f t="shared" si="29"/>
        <v>1.45</v>
      </c>
      <c r="BA41" s="17">
        <f t="shared" si="31"/>
        <v>11.724137931034484</v>
      </c>
      <c r="BB41" s="17">
        <f t="shared" si="32"/>
        <v>11.724137931034484</v>
      </c>
      <c r="BC41" s="17">
        <f t="shared" si="33"/>
        <v>6.8965517241379315</v>
      </c>
      <c r="BD41" s="17">
        <f t="shared" si="34"/>
        <v>3.4482758620689657</v>
      </c>
      <c r="BE41" s="17">
        <f t="shared" si="35"/>
        <v>3.4482758620689657</v>
      </c>
      <c r="BF41" s="17">
        <f t="shared" si="36"/>
        <v>3.4482758620689657</v>
      </c>
      <c r="BG41" s="17">
        <f t="shared" si="37"/>
        <v>2.7586206896551726</v>
      </c>
      <c r="BH41" s="17">
        <f t="shared" si="38"/>
        <v>2.7586206896551726</v>
      </c>
      <c r="BI41" s="17">
        <f t="shared" si="39"/>
        <v>1.3793103448275863</v>
      </c>
      <c r="BJ41" s="17">
        <f t="shared" si="40"/>
        <v>1.3793103448275863</v>
      </c>
      <c r="BK41" s="17">
        <f t="shared" si="41"/>
        <v>0.68965517241379315</v>
      </c>
      <c r="BL41" s="17">
        <f t="shared" si="42"/>
        <v>0.68965517241379315</v>
      </c>
      <c r="BM41" s="17">
        <f t="shared" si="43"/>
        <v>10.344827586206897</v>
      </c>
      <c r="BN41" s="17">
        <f t="shared" si="44"/>
        <v>10.344827586206897</v>
      </c>
      <c r="BO41" s="17">
        <f t="shared" si="45"/>
        <v>10.344827586206897</v>
      </c>
      <c r="BP41" s="17">
        <f t="shared" si="46"/>
        <v>10.344827586206897</v>
      </c>
      <c r="BQ41" s="17">
        <f t="shared" si="47"/>
        <v>8.9655172413793114</v>
      </c>
      <c r="BR41" s="17">
        <f t="shared" si="48"/>
        <v>8.9655172413793114</v>
      </c>
      <c r="BS41" s="17">
        <f t="shared" si="49"/>
        <v>8.2758620689655178</v>
      </c>
      <c r="BT41" s="17">
        <f t="shared" si="50"/>
        <v>8.2758620689655178</v>
      </c>
      <c r="BU41" s="17">
        <f t="shared" si="51"/>
        <v>7.5862068965517242</v>
      </c>
      <c r="BV41" s="17">
        <f t="shared" si="52"/>
        <v>5.5172413793103452</v>
      </c>
      <c r="BW41" s="17">
        <f t="shared" si="53"/>
        <v>4.8275862068965516</v>
      </c>
      <c r="BX41" s="17">
        <f t="shared" si="54"/>
        <v>3.4482758620689657</v>
      </c>
    </row>
    <row r="42" spans="1:76" x14ac:dyDescent="0.55000000000000004">
      <c r="A42" s="13">
        <v>41</v>
      </c>
      <c r="B42" s="15">
        <v>1</v>
      </c>
      <c r="C42" s="15">
        <v>24</v>
      </c>
      <c r="D42" s="15">
        <v>1</v>
      </c>
      <c r="E42" s="15">
        <v>2619</v>
      </c>
      <c r="F42" s="15">
        <v>1</v>
      </c>
      <c r="G42" s="15">
        <v>7</v>
      </c>
      <c r="H42" s="15">
        <v>0</v>
      </c>
      <c r="I42" s="15">
        <v>0</v>
      </c>
      <c r="J42" s="15">
        <v>0</v>
      </c>
      <c r="K42" s="15">
        <v>1</v>
      </c>
      <c r="L42" s="15">
        <v>1</v>
      </c>
      <c r="M42" s="15">
        <v>1</v>
      </c>
      <c r="N42" s="15">
        <v>1</v>
      </c>
      <c r="O42" s="15">
        <v>0</v>
      </c>
      <c r="P42" s="15">
        <v>1</v>
      </c>
      <c r="Q42" s="15">
        <v>7</v>
      </c>
      <c r="R42" s="15">
        <v>4</v>
      </c>
      <c r="S42" s="15">
        <v>4</v>
      </c>
      <c r="T42" s="15">
        <v>3</v>
      </c>
      <c r="U42" s="15">
        <v>3</v>
      </c>
      <c r="V42" s="15">
        <v>2</v>
      </c>
      <c r="W42" s="15">
        <v>2</v>
      </c>
      <c r="X42" s="15">
        <v>2</v>
      </c>
      <c r="Y42" s="15">
        <v>2</v>
      </c>
      <c r="Z42" s="15">
        <v>2</v>
      </c>
      <c r="AA42" s="15">
        <v>0</v>
      </c>
      <c r="AB42" s="15">
        <v>0</v>
      </c>
      <c r="AC42" s="15">
        <v>0</v>
      </c>
      <c r="AD42" s="15">
        <v>6</v>
      </c>
      <c r="AE42" s="15">
        <v>6</v>
      </c>
      <c r="AF42" s="15">
        <v>5</v>
      </c>
      <c r="AG42" s="15">
        <v>3</v>
      </c>
      <c r="AH42" s="15">
        <v>3</v>
      </c>
      <c r="AI42" s="15">
        <v>3</v>
      </c>
      <c r="AJ42" s="15">
        <v>3</v>
      </c>
      <c r="AK42" s="15">
        <v>2</v>
      </c>
      <c r="AL42" s="15">
        <v>2</v>
      </c>
      <c r="AM42" s="15">
        <v>0</v>
      </c>
      <c r="AN42" s="15">
        <v>0</v>
      </c>
      <c r="AO42" s="15">
        <v>0</v>
      </c>
      <c r="AP42" s="15">
        <v>120</v>
      </c>
      <c r="AQ42" s="15">
        <v>120</v>
      </c>
      <c r="AR42" s="21">
        <f t="shared" si="23"/>
        <v>4</v>
      </c>
      <c r="AS42" s="21">
        <f t="shared" si="24"/>
        <v>6</v>
      </c>
      <c r="AT42" s="15">
        <f t="shared" si="25"/>
        <v>1</v>
      </c>
      <c r="AU42" s="15">
        <f t="shared" si="26"/>
        <v>1</v>
      </c>
      <c r="AV42" s="15">
        <v>0</v>
      </c>
      <c r="AW42" s="15">
        <v>0</v>
      </c>
      <c r="AX42" s="14">
        <f t="shared" si="27"/>
        <v>4</v>
      </c>
      <c r="AY42" s="14">
        <f t="shared" si="28"/>
        <v>7</v>
      </c>
      <c r="AZ42" s="16">
        <f t="shared" si="29"/>
        <v>0.5714285714285714</v>
      </c>
      <c r="BA42" s="17">
        <f t="shared" si="31"/>
        <v>7</v>
      </c>
      <c r="BB42" s="17">
        <f t="shared" si="32"/>
        <v>7</v>
      </c>
      <c r="BC42" s="17">
        <f t="shared" si="33"/>
        <v>5.25</v>
      </c>
      <c r="BD42" s="17">
        <f t="shared" si="34"/>
        <v>5.25</v>
      </c>
      <c r="BE42" s="17">
        <f t="shared" si="35"/>
        <v>3.5</v>
      </c>
      <c r="BF42" s="17">
        <f t="shared" si="36"/>
        <v>3.5</v>
      </c>
      <c r="BG42" s="17">
        <f t="shared" si="37"/>
        <v>3.5</v>
      </c>
      <c r="BH42" s="17">
        <f t="shared" si="38"/>
        <v>3.5</v>
      </c>
      <c r="BI42" s="17">
        <f t="shared" si="39"/>
        <v>3.5</v>
      </c>
      <c r="BJ42" s="17">
        <f t="shared" si="40"/>
        <v>0</v>
      </c>
      <c r="BK42" s="17">
        <f t="shared" si="41"/>
        <v>0</v>
      </c>
      <c r="BL42" s="17">
        <f t="shared" si="42"/>
        <v>0</v>
      </c>
      <c r="BM42" s="17">
        <f t="shared" si="43"/>
        <v>10.5</v>
      </c>
      <c r="BN42" s="17">
        <f t="shared" si="44"/>
        <v>10.5</v>
      </c>
      <c r="BO42" s="17">
        <f t="shared" si="45"/>
        <v>8.75</v>
      </c>
      <c r="BP42" s="17">
        <f t="shared" si="46"/>
        <v>5.25</v>
      </c>
      <c r="BQ42" s="17">
        <f t="shared" si="47"/>
        <v>5.25</v>
      </c>
      <c r="BR42" s="17">
        <f t="shared" si="48"/>
        <v>5.25</v>
      </c>
      <c r="BS42" s="17">
        <f t="shared" si="49"/>
        <v>5.25</v>
      </c>
      <c r="BT42" s="17">
        <f t="shared" si="50"/>
        <v>3.5</v>
      </c>
      <c r="BU42" s="17">
        <f t="shared" si="51"/>
        <v>3.5</v>
      </c>
      <c r="BV42" s="17">
        <f t="shared" si="52"/>
        <v>0</v>
      </c>
      <c r="BW42" s="17">
        <f t="shared" si="53"/>
        <v>0</v>
      </c>
      <c r="BX42" s="17">
        <f t="shared" si="54"/>
        <v>0</v>
      </c>
    </row>
    <row r="43" spans="1:76" x14ac:dyDescent="0.55000000000000004">
      <c r="A43" s="13">
        <v>42</v>
      </c>
      <c r="B43" s="15">
        <v>1</v>
      </c>
      <c r="C43" s="15">
        <v>21</v>
      </c>
      <c r="D43" s="15">
        <v>1</v>
      </c>
      <c r="E43" s="15">
        <v>2624</v>
      </c>
      <c r="F43" s="15">
        <v>1</v>
      </c>
      <c r="G43" s="15">
        <v>10</v>
      </c>
      <c r="H43" s="15">
        <v>0</v>
      </c>
      <c r="I43" s="15">
        <v>0</v>
      </c>
      <c r="J43" s="15">
        <v>0</v>
      </c>
      <c r="K43" s="15">
        <v>1</v>
      </c>
      <c r="L43" s="15">
        <v>1</v>
      </c>
      <c r="M43" s="15">
        <v>0</v>
      </c>
      <c r="N43" s="15">
        <v>1</v>
      </c>
      <c r="O43" s="15">
        <v>0</v>
      </c>
      <c r="P43" s="15">
        <v>2</v>
      </c>
      <c r="Q43" s="15">
        <v>7</v>
      </c>
      <c r="R43" s="15">
        <v>6</v>
      </c>
      <c r="S43" s="15">
        <v>6</v>
      </c>
      <c r="T43" s="15">
        <v>5</v>
      </c>
      <c r="U43" s="15">
        <v>5</v>
      </c>
      <c r="V43" s="15">
        <v>5</v>
      </c>
      <c r="W43" s="15">
        <v>4</v>
      </c>
      <c r="X43" s="15">
        <v>4</v>
      </c>
      <c r="Y43" s="15">
        <v>2</v>
      </c>
      <c r="Z43" s="15">
        <v>2</v>
      </c>
      <c r="AA43" s="15">
        <v>2</v>
      </c>
      <c r="AB43" s="15">
        <v>1</v>
      </c>
      <c r="AC43" s="15">
        <v>0</v>
      </c>
      <c r="AD43" s="15">
        <v>10</v>
      </c>
      <c r="AE43" s="15">
        <v>10</v>
      </c>
      <c r="AF43" s="15">
        <v>10</v>
      </c>
      <c r="AG43" s="15">
        <v>10</v>
      </c>
      <c r="AH43" s="15">
        <v>10</v>
      </c>
      <c r="AI43" s="15">
        <v>8</v>
      </c>
      <c r="AJ43" s="15">
        <v>8</v>
      </c>
      <c r="AK43" s="15">
        <v>6</v>
      </c>
      <c r="AL43" s="15">
        <v>4</v>
      </c>
      <c r="AM43" s="15">
        <v>2</v>
      </c>
      <c r="AN43" s="15">
        <v>2</v>
      </c>
      <c r="AO43" s="15">
        <v>0</v>
      </c>
      <c r="AP43" s="15">
        <v>140</v>
      </c>
      <c r="AQ43" s="15">
        <v>140</v>
      </c>
      <c r="AR43" s="21">
        <f t="shared" si="23"/>
        <v>6</v>
      </c>
      <c r="AS43" s="21">
        <f t="shared" si="24"/>
        <v>10</v>
      </c>
      <c r="AT43" s="15">
        <f t="shared" si="25"/>
        <v>1</v>
      </c>
      <c r="AU43" s="15">
        <f t="shared" si="26"/>
        <v>1</v>
      </c>
      <c r="AV43" s="15">
        <v>0</v>
      </c>
      <c r="AW43" s="15">
        <v>0</v>
      </c>
      <c r="AX43" s="14">
        <f t="shared" si="27"/>
        <v>7</v>
      </c>
      <c r="AY43" s="14">
        <f t="shared" si="28"/>
        <v>10</v>
      </c>
      <c r="AZ43" s="16">
        <f t="shared" si="29"/>
        <v>0.7</v>
      </c>
      <c r="BA43" s="17">
        <f t="shared" si="31"/>
        <v>8.5714285714285712</v>
      </c>
      <c r="BB43" s="17">
        <f t="shared" si="32"/>
        <v>8.5714285714285712</v>
      </c>
      <c r="BC43" s="17">
        <f t="shared" si="33"/>
        <v>7.1428571428571432</v>
      </c>
      <c r="BD43" s="17">
        <f t="shared" si="34"/>
        <v>7.1428571428571432</v>
      </c>
      <c r="BE43" s="17">
        <f t="shared" si="35"/>
        <v>7.1428571428571432</v>
      </c>
      <c r="BF43" s="17">
        <f t="shared" si="36"/>
        <v>5.7142857142857144</v>
      </c>
      <c r="BG43" s="17">
        <f t="shared" si="37"/>
        <v>5.7142857142857144</v>
      </c>
      <c r="BH43" s="17">
        <f t="shared" si="38"/>
        <v>2.8571428571428572</v>
      </c>
      <c r="BI43" s="17">
        <f t="shared" si="39"/>
        <v>2.8571428571428572</v>
      </c>
      <c r="BJ43" s="17">
        <f t="shared" si="40"/>
        <v>2.8571428571428572</v>
      </c>
      <c r="BK43" s="17">
        <f t="shared" si="41"/>
        <v>1.4285714285714286</v>
      </c>
      <c r="BL43" s="17">
        <f t="shared" si="42"/>
        <v>0</v>
      </c>
      <c r="BM43" s="17">
        <f t="shared" si="43"/>
        <v>14.285714285714286</v>
      </c>
      <c r="BN43" s="17">
        <f t="shared" si="44"/>
        <v>14.285714285714286</v>
      </c>
      <c r="BO43" s="17">
        <f t="shared" si="45"/>
        <v>14.285714285714286</v>
      </c>
      <c r="BP43" s="17">
        <f t="shared" si="46"/>
        <v>14.285714285714286</v>
      </c>
      <c r="BQ43" s="17">
        <f t="shared" si="47"/>
        <v>14.285714285714286</v>
      </c>
      <c r="BR43" s="17">
        <f t="shared" si="48"/>
        <v>11.428571428571429</v>
      </c>
      <c r="BS43" s="17">
        <f t="shared" si="49"/>
        <v>11.428571428571429</v>
      </c>
      <c r="BT43" s="17">
        <f t="shared" si="50"/>
        <v>8.5714285714285712</v>
      </c>
      <c r="BU43" s="17">
        <f t="shared" si="51"/>
        <v>5.7142857142857144</v>
      </c>
      <c r="BV43" s="17">
        <f t="shared" si="52"/>
        <v>2.8571428571428572</v>
      </c>
      <c r="BW43" s="17">
        <f t="shared" si="53"/>
        <v>2.8571428571428572</v>
      </c>
      <c r="BX43" s="17">
        <f t="shared" si="54"/>
        <v>0</v>
      </c>
    </row>
    <row r="44" spans="1:76" x14ac:dyDescent="0.55000000000000004">
      <c r="A44" s="13">
        <v>43</v>
      </c>
      <c r="B44" s="15">
        <v>1</v>
      </c>
      <c r="C44" s="15">
        <v>23</v>
      </c>
      <c r="D44" s="15">
        <v>0</v>
      </c>
      <c r="E44" s="15">
        <v>2619</v>
      </c>
      <c r="F44" s="15">
        <v>0</v>
      </c>
      <c r="G44" s="15">
        <v>12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1</v>
      </c>
      <c r="P44" s="15">
        <v>1</v>
      </c>
      <c r="Q44" s="15">
        <v>5</v>
      </c>
      <c r="R44" s="15">
        <v>6</v>
      </c>
      <c r="S44" s="15">
        <v>6</v>
      </c>
      <c r="T44" s="15">
        <v>6</v>
      </c>
      <c r="U44" s="15">
        <v>6</v>
      </c>
      <c r="V44" s="15">
        <v>6</v>
      </c>
      <c r="W44" s="15">
        <v>6</v>
      </c>
      <c r="X44" s="15">
        <v>6</v>
      </c>
      <c r="Y44" s="15">
        <v>6</v>
      </c>
      <c r="Z44" s="15">
        <v>5</v>
      </c>
      <c r="AA44" s="15">
        <v>5</v>
      </c>
      <c r="AB44" s="15">
        <v>3</v>
      </c>
      <c r="AC44" s="15">
        <v>1</v>
      </c>
      <c r="AD44" s="15">
        <v>9</v>
      </c>
      <c r="AE44" s="15">
        <v>9</v>
      </c>
      <c r="AF44" s="15">
        <v>9</v>
      </c>
      <c r="AG44" s="15">
        <v>9</v>
      </c>
      <c r="AH44" s="15">
        <v>9</v>
      </c>
      <c r="AI44" s="15">
        <v>6</v>
      </c>
      <c r="AJ44" s="15">
        <v>6</v>
      </c>
      <c r="AK44" s="15">
        <v>6</v>
      </c>
      <c r="AL44" s="15">
        <v>5</v>
      </c>
      <c r="AM44" s="15">
        <v>5</v>
      </c>
      <c r="AN44" s="15">
        <v>4</v>
      </c>
      <c r="AO44" s="15">
        <v>2</v>
      </c>
      <c r="AP44" s="15">
        <v>150</v>
      </c>
      <c r="AQ44" s="15">
        <v>150</v>
      </c>
      <c r="AR44" s="21">
        <f t="shared" si="23"/>
        <v>5</v>
      </c>
      <c r="AS44" s="21">
        <f t="shared" si="24"/>
        <v>7</v>
      </c>
      <c r="AT44" s="15">
        <f t="shared" si="25"/>
        <v>1</v>
      </c>
      <c r="AU44" s="15">
        <f t="shared" si="26"/>
        <v>1</v>
      </c>
      <c r="AV44" s="15">
        <v>0</v>
      </c>
      <c r="AW44" s="15">
        <v>0</v>
      </c>
      <c r="AX44" s="14">
        <f t="shared" si="27"/>
        <v>11</v>
      </c>
      <c r="AY44" s="14">
        <f t="shared" si="28"/>
        <v>12</v>
      </c>
      <c r="AZ44" s="16">
        <f t="shared" si="29"/>
        <v>0.91666666666666663</v>
      </c>
      <c r="BA44" s="17">
        <f t="shared" si="31"/>
        <v>6.5454545454545459</v>
      </c>
      <c r="BB44" s="17">
        <f t="shared" si="32"/>
        <v>6.5454545454545459</v>
      </c>
      <c r="BC44" s="17">
        <f t="shared" si="33"/>
        <v>6.5454545454545459</v>
      </c>
      <c r="BD44" s="17">
        <f t="shared" si="34"/>
        <v>6.5454545454545459</v>
      </c>
      <c r="BE44" s="17">
        <f t="shared" si="35"/>
        <v>6.5454545454545459</v>
      </c>
      <c r="BF44" s="17">
        <f t="shared" si="36"/>
        <v>6.5454545454545459</v>
      </c>
      <c r="BG44" s="17">
        <f t="shared" si="37"/>
        <v>6.5454545454545459</v>
      </c>
      <c r="BH44" s="17">
        <f t="shared" si="38"/>
        <v>6.5454545454545459</v>
      </c>
      <c r="BI44" s="17">
        <f t="shared" si="39"/>
        <v>5.454545454545455</v>
      </c>
      <c r="BJ44" s="17">
        <f t="shared" si="40"/>
        <v>5.454545454545455</v>
      </c>
      <c r="BK44" s="17">
        <f t="shared" si="41"/>
        <v>3.2727272727272729</v>
      </c>
      <c r="BL44" s="17">
        <f t="shared" si="42"/>
        <v>1.0909090909090911</v>
      </c>
      <c r="BM44" s="17">
        <f t="shared" si="43"/>
        <v>9.8181818181818183</v>
      </c>
      <c r="BN44" s="17">
        <f t="shared" si="44"/>
        <v>9.8181818181818183</v>
      </c>
      <c r="BO44" s="17">
        <f t="shared" si="45"/>
        <v>9.8181818181818183</v>
      </c>
      <c r="BP44" s="17">
        <f t="shared" si="46"/>
        <v>9.8181818181818183</v>
      </c>
      <c r="BQ44" s="17">
        <f t="shared" si="47"/>
        <v>9.8181818181818183</v>
      </c>
      <c r="BR44" s="17">
        <f t="shared" si="48"/>
        <v>6.5454545454545459</v>
      </c>
      <c r="BS44" s="17">
        <f t="shared" si="49"/>
        <v>6.5454545454545459</v>
      </c>
      <c r="BT44" s="17">
        <f t="shared" si="50"/>
        <v>6.5454545454545459</v>
      </c>
      <c r="BU44" s="17">
        <f t="shared" si="51"/>
        <v>5.454545454545455</v>
      </c>
      <c r="BV44" s="17">
        <f t="shared" si="52"/>
        <v>5.454545454545455</v>
      </c>
      <c r="BW44" s="17">
        <f t="shared" si="53"/>
        <v>4.3636363636363642</v>
      </c>
      <c r="BX44" s="17">
        <f t="shared" si="54"/>
        <v>2.1818181818181821</v>
      </c>
    </row>
    <row r="45" spans="1:76" x14ac:dyDescent="0.55000000000000004">
      <c r="A45" s="13">
        <v>44</v>
      </c>
      <c r="B45" s="15">
        <v>1</v>
      </c>
      <c r="C45" s="15">
        <v>19</v>
      </c>
      <c r="D45" s="15">
        <v>0</v>
      </c>
      <c r="E45" s="15">
        <v>2624</v>
      </c>
      <c r="F45" s="15">
        <v>0</v>
      </c>
      <c r="G45" s="15">
        <v>10</v>
      </c>
      <c r="H45" s="15">
        <v>0</v>
      </c>
      <c r="I45" s="15">
        <v>0</v>
      </c>
      <c r="J45" s="15">
        <v>0</v>
      </c>
      <c r="K45" s="15">
        <v>0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9</v>
      </c>
      <c r="R45" s="15">
        <v>20</v>
      </c>
      <c r="S45" s="15">
        <v>17</v>
      </c>
      <c r="T45" s="15">
        <v>10</v>
      </c>
      <c r="U45" s="15">
        <v>5</v>
      </c>
      <c r="V45" s="15">
        <v>5</v>
      </c>
      <c r="W45" s="15">
        <v>5</v>
      </c>
      <c r="X45" s="15">
        <v>2</v>
      </c>
      <c r="Y45" s="15">
        <v>2</v>
      </c>
      <c r="Z45" s="15">
        <v>2</v>
      </c>
      <c r="AA45" s="15">
        <v>0</v>
      </c>
      <c r="AB45" s="15">
        <v>0</v>
      </c>
      <c r="AC45" s="15">
        <v>0</v>
      </c>
      <c r="AD45" s="15">
        <v>20</v>
      </c>
      <c r="AE45" s="15">
        <v>20</v>
      </c>
      <c r="AF45" s="15">
        <v>20</v>
      </c>
      <c r="AG45" s="15">
        <v>15</v>
      </c>
      <c r="AH45" s="15">
        <v>10</v>
      </c>
      <c r="AI45" s="15">
        <v>10</v>
      </c>
      <c r="AJ45" s="15">
        <v>10</v>
      </c>
      <c r="AK45" s="15">
        <v>10</v>
      </c>
      <c r="AL45" s="15">
        <v>10</v>
      </c>
      <c r="AM45" s="15">
        <v>5</v>
      </c>
      <c r="AN45" s="15">
        <v>5</v>
      </c>
      <c r="AO45" s="15">
        <v>5</v>
      </c>
      <c r="AP45" s="15">
        <v>120</v>
      </c>
      <c r="AQ45" s="15">
        <v>150</v>
      </c>
      <c r="AR45" s="21">
        <f t="shared" si="23"/>
        <v>20</v>
      </c>
      <c r="AS45" s="21">
        <f t="shared" si="24"/>
        <v>15</v>
      </c>
      <c r="AT45" s="15">
        <f t="shared" si="25"/>
        <v>1</v>
      </c>
      <c r="AU45" s="15">
        <f t="shared" si="26"/>
        <v>1</v>
      </c>
      <c r="AV45" s="15">
        <v>0</v>
      </c>
      <c r="AW45" s="15">
        <v>0</v>
      </c>
      <c r="AX45" s="14">
        <f t="shared" si="27"/>
        <v>12</v>
      </c>
      <c r="AY45" s="14">
        <f t="shared" si="28"/>
        <v>10</v>
      </c>
      <c r="AZ45" s="16">
        <f t="shared" si="29"/>
        <v>1.2</v>
      </c>
      <c r="BA45" s="17">
        <f t="shared" si="31"/>
        <v>16.666666666666668</v>
      </c>
      <c r="BB45" s="17">
        <f t="shared" si="32"/>
        <v>14.166666666666668</v>
      </c>
      <c r="BC45" s="17">
        <f t="shared" si="33"/>
        <v>8.3333333333333339</v>
      </c>
      <c r="BD45" s="17">
        <f t="shared" si="34"/>
        <v>4.166666666666667</v>
      </c>
      <c r="BE45" s="17">
        <f t="shared" si="35"/>
        <v>4.166666666666667</v>
      </c>
      <c r="BF45" s="17">
        <f t="shared" si="36"/>
        <v>4.166666666666667</v>
      </c>
      <c r="BG45" s="17">
        <f t="shared" si="37"/>
        <v>1.6666666666666667</v>
      </c>
      <c r="BH45" s="17">
        <f t="shared" si="38"/>
        <v>1.6666666666666667</v>
      </c>
      <c r="BI45" s="17">
        <f t="shared" si="39"/>
        <v>1.6666666666666667</v>
      </c>
      <c r="BJ45" s="17">
        <f t="shared" si="40"/>
        <v>0</v>
      </c>
      <c r="BK45" s="17">
        <f t="shared" si="41"/>
        <v>0</v>
      </c>
      <c r="BL45" s="17">
        <f t="shared" si="42"/>
        <v>0</v>
      </c>
      <c r="BM45" s="17">
        <f t="shared" si="43"/>
        <v>16.666666666666668</v>
      </c>
      <c r="BN45" s="17">
        <f t="shared" si="44"/>
        <v>16.666666666666668</v>
      </c>
      <c r="BO45" s="17">
        <f t="shared" si="45"/>
        <v>16.666666666666668</v>
      </c>
      <c r="BP45" s="17">
        <f t="shared" si="46"/>
        <v>12.5</v>
      </c>
      <c r="BQ45" s="17">
        <f t="shared" si="47"/>
        <v>8.3333333333333339</v>
      </c>
      <c r="BR45" s="17">
        <f t="shared" si="48"/>
        <v>8.3333333333333339</v>
      </c>
      <c r="BS45" s="17">
        <f t="shared" si="49"/>
        <v>8.3333333333333339</v>
      </c>
      <c r="BT45" s="17">
        <f t="shared" si="50"/>
        <v>8.3333333333333339</v>
      </c>
      <c r="BU45" s="17">
        <f t="shared" si="51"/>
        <v>8.3333333333333339</v>
      </c>
      <c r="BV45" s="17">
        <f t="shared" si="52"/>
        <v>4.166666666666667</v>
      </c>
      <c r="BW45" s="17">
        <f t="shared" si="53"/>
        <v>4.166666666666667</v>
      </c>
      <c r="BX45" s="17">
        <f t="shared" si="54"/>
        <v>4.166666666666667</v>
      </c>
    </row>
    <row r="46" spans="1:76" x14ac:dyDescent="0.55000000000000004">
      <c r="A46" s="13">
        <v>45</v>
      </c>
      <c r="B46" s="15">
        <v>1</v>
      </c>
      <c r="C46" s="15">
        <v>20</v>
      </c>
      <c r="D46" s="15">
        <v>1</v>
      </c>
      <c r="E46" s="15">
        <v>2618</v>
      </c>
      <c r="F46" s="15">
        <v>1</v>
      </c>
      <c r="G46" s="15">
        <v>14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1</v>
      </c>
      <c r="P46" s="15">
        <v>1</v>
      </c>
      <c r="Q46" s="15">
        <v>9</v>
      </c>
      <c r="R46" s="15">
        <v>20</v>
      </c>
      <c r="S46" s="15">
        <v>10</v>
      </c>
      <c r="T46" s="15">
        <v>10</v>
      </c>
      <c r="U46" s="15">
        <v>5</v>
      </c>
      <c r="V46" s="15">
        <v>5</v>
      </c>
      <c r="W46" s="15">
        <v>5</v>
      </c>
      <c r="X46" s="15">
        <v>2</v>
      </c>
      <c r="Y46" s="15">
        <v>2</v>
      </c>
      <c r="Z46" s="15">
        <v>1</v>
      </c>
      <c r="AA46" s="15">
        <v>1</v>
      </c>
      <c r="AB46" s="15">
        <v>0</v>
      </c>
      <c r="AC46" s="15">
        <v>0</v>
      </c>
      <c r="AD46" s="15">
        <v>25</v>
      </c>
      <c r="AE46" s="15">
        <v>20</v>
      </c>
      <c r="AF46" s="15">
        <v>20</v>
      </c>
      <c r="AG46" s="15">
        <v>20</v>
      </c>
      <c r="AH46" s="15">
        <v>15</v>
      </c>
      <c r="AI46" s="15">
        <v>15</v>
      </c>
      <c r="AJ46" s="15">
        <v>15</v>
      </c>
      <c r="AK46" s="15">
        <v>15</v>
      </c>
      <c r="AL46" s="15">
        <v>15</v>
      </c>
      <c r="AM46" s="15">
        <v>15</v>
      </c>
      <c r="AN46" s="15">
        <v>10</v>
      </c>
      <c r="AO46" s="15">
        <v>8</v>
      </c>
      <c r="AP46" s="15">
        <v>130</v>
      </c>
      <c r="AQ46" s="15">
        <v>150</v>
      </c>
      <c r="AR46" s="21">
        <f t="shared" si="23"/>
        <v>20</v>
      </c>
      <c r="AS46" s="21">
        <f t="shared" si="24"/>
        <v>17</v>
      </c>
      <c r="AT46" s="15">
        <f t="shared" si="25"/>
        <v>1</v>
      </c>
      <c r="AU46" s="15">
        <f t="shared" si="26"/>
        <v>1</v>
      </c>
      <c r="AV46" s="15">
        <v>0</v>
      </c>
      <c r="AW46" s="15">
        <v>0</v>
      </c>
      <c r="AX46" s="14">
        <f t="shared" si="27"/>
        <v>16.5</v>
      </c>
      <c r="AY46" s="14">
        <f t="shared" si="28"/>
        <v>14</v>
      </c>
      <c r="AZ46" s="16">
        <f t="shared" si="29"/>
        <v>1.1785714285714286</v>
      </c>
      <c r="BA46" s="17">
        <f t="shared" si="31"/>
        <v>16.969696969696969</v>
      </c>
      <c r="BB46" s="17">
        <f t="shared" si="32"/>
        <v>8.4848484848484844</v>
      </c>
      <c r="BC46" s="17">
        <f t="shared" si="33"/>
        <v>8.4848484848484844</v>
      </c>
      <c r="BD46" s="17">
        <f t="shared" si="34"/>
        <v>4.2424242424242422</v>
      </c>
      <c r="BE46" s="17">
        <f t="shared" si="35"/>
        <v>4.2424242424242422</v>
      </c>
      <c r="BF46" s="17">
        <f t="shared" si="36"/>
        <v>4.2424242424242422</v>
      </c>
      <c r="BG46" s="17">
        <f t="shared" si="37"/>
        <v>1.696969696969697</v>
      </c>
      <c r="BH46" s="17">
        <f t="shared" si="38"/>
        <v>1.696969696969697</v>
      </c>
      <c r="BI46" s="17">
        <f t="shared" si="39"/>
        <v>0.84848484848484851</v>
      </c>
      <c r="BJ46" s="17">
        <f t="shared" si="40"/>
        <v>0.84848484848484851</v>
      </c>
      <c r="BK46" s="17">
        <f t="shared" si="41"/>
        <v>0</v>
      </c>
      <c r="BL46" s="17">
        <f t="shared" si="42"/>
        <v>0</v>
      </c>
      <c r="BM46" s="17">
        <f t="shared" si="43"/>
        <v>21.212121212121211</v>
      </c>
      <c r="BN46" s="17">
        <f t="shared" si="44"/>
        <v>16.969696969696969</v>
      </c>
      <c r="BO46" s="17">
        <f t="shared" si="45"/>
        <v>16.969696969696969</v>
      </c>
      <c r="BP46" s="17">
        <f t="shared" si="46"/>
        <v>16.969696969696969</v>
      </c>
      <c r="BQ46" s="17">
        <f t="shared" si="47"/>
        <v>12.727272727272727</v>
      </c>
      <c r="BR46" s="17">
        <f t="shared" si="48"/>
        <v>12.727272727272727</v>
      </c>
      <c r="BS46" s="17">
        <f t="shared" si="49"/>
        <v>12.727272727272727</v>
      </c>
      <c r="BT46" s="17">
        <f t="shared" si="50"/>
        <v>12.727272727272727</v>
      </c>
      <c r="BU46" s="17">
        <f t="shared" si="51"/>
        <v>12.727272727272727</v>
      </c>
      <c r="BV46" s="17">
        <f t="shared" si="52"/>
        <v>12.727272727272727</v>
      </c>
      <c r="BW46" s="17">
        <f t="shared" si="53"/>
        <v>8.4848484848484844</v>
      </c>
      <c r="BX46" s="17">
        <f t="shared" si="54"/>
        <v>6.7878787878787881</v>
      </c>
    </row>
    <row r="47" spans="1:76" x14ac:dyDescent="0.55000000000000004">
      <c r="A47" s="13">
        <v>46</v>
      </c>
      <c r="B47" s="15">
        <v>0</v>
      </c>
      <c r="C47" s="15">
        <v>23</v>
      </c>
      <c r="D47" s="15">
        <v>0</v>
      </c>
      <c r="E47" s="15">
        <v>2818</v>
      </c>
      <c r="F47" s="15">
        <v>0</v>
      </c>
      <c r="G47" s="15">
        <v>12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1</v>
      </c>
      <c r="P47" s="15">
        <v>2</v>
      </c>
      <c r="Q47" s="15">
        <v>8</v>
      </c>
      <c r="R47" s="15">
        <v>6</v>
      </c>
      <c r="S47" s="15">
        <v>6</v>
      </c>
      <c r="T47" s="15">
        <v>6</v>
      </c>
      <c r="U47" s="15">
        <v>6</v>
      </c>
      <c r="V47" s="15">
        <v>6</v>
      </c>
      <c r="W47" s="15">
        <v>6</v>
      </c>
      <c r="X47" s="15">
        <v>6</v>
      </c>
      <c r="Y47" s="15">
        <v>6</v>
      </c>
      <c r="Z47" s="15">
        <v>2</v>
      </c>
      <c r="AA47" s="15">
        <v>2</v>
      </c>
      <c r="AB47" s="15">
        <v>2</v>
      </c>
      <c r="AC47" s="15">
        <v>2</v>
      </c>
      <c r="AD47" s="15">
        <v>6</v>
      </c>
      <c r="AE47" s="15">
        <v>6</v>
      </c>
      <c r="AF47" s="15">
        <v>6</v>
      </c>
      <c r="AG47" s="15">
        <v>6</v>
      </c>
      <c r="AH47" s="15">
        <v>6</v>
      </c>
      <c r="AI47" s="15">
        <v>6</v>
      </c>
      <c r="AJ47" s="15">
        <v>6</v>
      </c>
      <c r="AK47" s="15">
        <v>6</v>
      </c>
      <c r="AL47" s="15">
        <v>2</v>
      </c>
      <c r="AM47" s="15">
        <v>2</v>
      </c>
      <c r="AN47" s="15">
        <v>2</v>
      </c>
      <c r="AO47" s="15">
        <v>2</v>
      </c>
      <c r="AP47" s="15">
        <v>150</v>
      </c>
      <c r="AQ47" s="15">
        <v>150</v>
      </c>
      <c r="AR47" s="21">
        <f t="shared" si="23"/>
        <v>4</v>
      </c>
      <c r="AS47" s="21">
        <f t="shared" si="24"/>
        <v>4</v>
      </c>
      <c r="AT47" s="15">
        <f t="shared" si="25"/>
        <v>1</v>
      </c>
      <c r="AU47" s="15">
        <f t="shared" si="26"/>
        <v>1</v>
      </c>
      <c r="AV47" s="15">
        <v>0</v>
      </c>
      <c r="AW47" s="15">
        <v>0</v>
      </c>
      <c r="AX47" s="14">
        <f t="shared" si="27"/>
        <v>8</v>
      </c>
      <c r="AY47" s="14">
        <f t="shared" si="28"/>
        <v>12</v>
      </c>
      <c r="AZ47" s="16">
        <f t="shared" si="29"/>
        <v>0.66666666666666663</v>
      </c>
      <c r="BA47" s="17">
        <f t="shared" si="31"/>
        <v>9</v>
      </c>
      <c r="BB47" s="17">
        <f t="shared" si="32"/>
        <v>9</v>
      </c>
      <c r="BC47" s="17">
        <f t="shared" si="33"/>
        <v>9</v>
      </c>
      <c r="BD47" s="17">
        <f t="shared" si="34"/>
        <v>9</v>
      </c>
      <c r="BE47" s="17">
        <f t="shared" si="35"/>
        <v>9</v>
      </c>
      <c r="BF47" s="17">
        <f t="shared" si="36"/>
        <v>9</v>
      </c>
      <c r="BG47" s="17">
        <f t="shared" si="37"/>
        <v>9</v>
      </c>
      <c r="BH47" s="17">
        <f t="shared" si="38"/>
        <v>9</v>
      </c>
      <c r="BI47" s="17">
        <f t="shared" si="39"/>
        <v>3</v>
      </c>
      <c r="BJ47" s="17">
        <f t="shared" si="40"/>
        <v>3</v>
      </c>
      <c r="BK47" s="17">
        <f t="shared" si="41"/>
        <v>3</v>
      </c>
      <c r="BL47" s="17">
        <f t="shared" si="42"/>
        <v>3</v>
      </c>
      <c r="BM47" s="17">
        <f t="shared" si="43"/>
        <v>9</v>
      </c>
      <c r="BN47" s="17">
        <f t="shared" si="44"/>
        <v>9</v>
      </c>
      <c r="BO47" s="17">
        <f t="shared" si="45"/>
        <v>9</v>
      </c>
      <c r="BP47" s="17">
        <f t="shared" si="46"/>
        <v>9</v>
      </c>
      <c r="BQ47" s="17">
        <f t="shared" si="47"/>
        <v>9</v>
      </c>
      <c r="BR47" s="17">
        <f t="shared" si="48"/>
        <v>9</v>
      </c>
      <c r="BS47" s="17">
        <f t="shared" si="49"/>
        <v>9</v>
      </c>
      <c r="BT47" s="17">
        <f t="shared" si="50"/>
        <v>9</v>
      </c>
      <c r="BU47" s="17">
        <f t="shared" si="51"/>
        <v>3</v>
      </c>
      <c r="BV47" s="17">
        <f t="shared" si="52"/>
        <v>3</v>
      </c>
      <c r="BW47" s="17">
        <f t="shared" si="53"/>
        <v>3</v>
      </c>
      <c r="BX47" s="17">
        <f t="shared" si="54"/>
        <v>3</v>
      </c>
    </row>
    <row r="48" spans="1:76" x14ac:dyDescent="0.55000000000000004">
      <c r="A48" s="13">
        <v>47</v>
      </c>
      <c r="B48" s="15">
        <v>1</v>
      </c>
      <c r="C48" s="15">
        <v>23</v>
      </c>
      <c r="D48" s="15">
        <v>0</v>
      </c>
      <c r="E48" s="15">
        <v>2615</v>
      </c>
      <c r="F48" s="15">
        <v>0</v>
      </c>
      <c r="G48" s="15">
        <v>3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1</v>
      </c>
      <c r="O48" s="15">
        <v>0</v>
      </c>
      <c r="P48" s="15">
        <v>1</v>
      </c>
      <c r="Q48" s="15">
        <v>2</v>
      </c>
      <c r="R48" s="15">
        <v>10</v>
      </c>
      <c r="S48" s="15">
        <v>10</v>
      </c>
      <c r="T48" s="15">
        <v>7</v>
      </c>
      <c r="U48" s="15">
        <v>6</v>
      </c>
      <c r="V48" s="15">
        <v>5</v>
      </c>
      <c r="W48" s="15">
        <v>2</v>
      </c>
      <c r="X48" s="15">
        <v>2</v>
      </c>
      <c r="Y48" s="15">
        <v>1</v>
      </c>
      <c r="Z48" s="15">
        <v>1</v>
      </c>
      <c r="AA48" s="15">
        <v>1</v>
      </c>
      <c r="AB48" s="15">
        <v>1</v>
      </c>
      <c r="AC48" s="15">
        <v>1</v>
      </c>
      <c r="AD48" s="15">
        <v>10</v>
      </c>
      <c r="AE48" s="15">
        <v>10</v>
      </c>
      <c r="AF48" s="15">
        <v>10</v>
      </c>
      <c r="AG48" s="15">
        <v>10</v>
      </c>
      <c r="AH48" s="15">
        <v>7</v>
      </c>
      <c r="AI48" s="15">
        <v>6</v>
      </c>
      <c r="AJ48" s="15">
        <v>5</v>
      </c>
      <c r="AK48" s="15">
        <v>4</v>
      </c>
      <c r="AL48" s="15">
        <v>3</v>
      </c>
      <c r="AM48" s="15">
        <v>3</v>
      </c>
      <c r="AN48" s="15">
        <v>3</v>
      </c>
      <c r="AO48" s="15">
        <v>3</v>
      </c>
      <c r="AP48" s="15">
        <v>160</v>
      </c>
      <c r="AQ48" s="15">
        <v>170</v>
      </c>
      <c r="AR48" s="21">
        <f t="shared" si="23"/>
        <v>9</v>
      </c>
      <c r="AS48" s="21">
        <f t="shared" si="24"/>
        <v>7</v>
      </c>
      <c r="AT48" s="15">
        <f t="shared" si="25"/>
        <v>1</v>
      </c>
      <c r="AU48" s="15">
        <f t="shared" si="26"/>
        <v>1</v>
      </c>
      <c r="AV48" s="15">
        <v>0</v>
      </c>
      <c r="AW48" s="15">
        <v>0</v>
      </c>
      <c r="AX48" s="14">
        <f t="shared" si="27"/>
        <v>4.5</v>
      </c>
      <c r="AY48" s="14">
        <f t="shared" si="28"/>
        <v>3</v>
      </c>
      <c r="AZ48" s="16">
        <f t="shared" si="29"/>
        <v>1.5</v>
      </c>
      <c r="BA48" s="17">
        <f t="shared" si="31"/>
        <v>6.666666666666667</v>
      </c>
      <c r="BB48" s="17">
        <f t="shared" si="32"/>
        <v>6.666666666666667</v>
      </c>
      <c r="BC48" s="17">
        <f t="shared" si="33"/>
        <v>4.666666666666667</v>
      </c>
      <c r="BD48" s="17">
        <f t="shared" si="34"/>
        <v>4</v>
      </c>
      <c r="BE48" s="17">
        <f t="shared" si="35"/>
        <v>3.3333333333333335</v>
      </c>
      <c r="BF48" s="17">
        <f t="shared" si="36"/>
        <v>1.3333333333333333</v>
      </c>
      <c r="BG48" s="17">
        <f t="shared" si="37"/>
        <v>1.3333333333333333</v>
      </c>
      <c r="BH48" s="17">
        <f t="shared" si="38"/>
        <v>0.66666666666666663</v>
      </c>
      <c r="BI48" s="17">
        <f t="shared" si="39"/>
        <v>0.66666666666666663</v>
      </c>
      <c r="BJ48" s="17">
        <f t="shared" si="40"/>
        <v>0.66666666666666663</v>
      </c>
      <c r="BK48" s="17">
        <f t="shared" si="41"/>
        <v>0.66666666666666663</v>
      </c>
      <c r="BL48" s="17">
        <f t="shared" si="42"/>
        <v>0.66666666666666663</v>
      </c>
      <c r="BM48" s="17">
        <f t="shared" si="43"/>
        <v>6.666666666666667</v>
      </c>
      <c r="BN48" s="17">
        <f t="shared" si="44"/>
        <v>6.666666666666667</v>
      </c>
      <c r="BO48" s="17">
        <f t="shared" si="45"/>
        <v>6.666666666666667</v>
      </c>
      <c r="BP48" s="17">
        <f t="shared" si="46"/>
        <v>6.666666666666667</v>
      </c>
      <c r="BQ48" s="17">
        <f t="shared" si="47"/>
        <v>4.666666666666667</v>
      </c>
      <c r="BR48" s="17">
        <f t="shared" si="48"/>
        <v>4</v>
      </c>
      <c r="BS48" s="17">
        <f t="shared" si="49"/>
        <v>3.3333333333333335</v>
      </c>
      <c r="BT48" s="17">
        <f t="shared" si="50"/>
        <v>2.6666666666666665</v>
      </c>
      <c r="BU48" s="17">
        <f t="shared" si="51"/>
        <v>2</v>
      </c>
      <c r="BV48" s="17">
        <f t="shared" si="52"/>
        <v>2</v>
      </c>
      <c r="BW48" s="17">
        <f t="shared" si="53"/>
        <v>2</v>
      </c>
      <c r="BX48" s="17">
        <f t="shared" si="54"/>
        <v>2</v>
      </c>
    </row>
    <row r="49" spans="1:76" x14ac:dyDescent="0.55000000000000004">
      <c r="A49" s="13">
        <v>48</v>
      </c>
      <c r="B49" s="15">
        <v>0</v>
      </c>
      <c r="C49" s="15">
        <v>21</v>
      </c>
      <c r="D49" s="15">
        <v>0</v>
      </c>
      <c r="E49" s="15">
        <v>2613</v>
      </c>
      <c r="F49" s="15">
        <v>0</v>
      </c>
      <c r="G49" s="15">
        <v>3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2</v>
      </c>
      <c r="Q49" s="15">
        <v>8</v>
      </c>
      <c r="R49" s="15">
        <v>5</v>
      </c>
      <c r="S49" s="15">
        <v>5</v>
      </c>
      <c r="T49" s="15">
        <v>5</v>
      </c>
      <c r="U49" s="15">
        <v>4</v>
      </c>
      <c r="V49" s="15">
        <v>3</v>
      </c>
      <c r="W49" s="15">
        <v>3</v>
      </c>
      <c r="X49" s="15">
        <v>2</v>
      </c>
      <c r="Y49" s="15">
        <v>2</v>
      </c>
      <c r="Z49" s="15">
        <v>2</v>
      </c>
      <c r="AA49" s="15">
        <v>2</v>
      </c>
      <c r="AB49" s="15">
        <v>1</v>
      </c>
      <c r="AC49" s="15">
        <v>1</v>
      </c>
      <c r="AD49" s="15">
        <v>5</v>
      </c>
      <c r="AE49" s="15">
        <v>5</v>
      </c>
      <c r="AF49" s="15">
        <v>5</v>
      </c>
      <c r="AG49" s="15">
        <v>4</v>
      </c>
      <c r="AH49" s="15">
        <v>3</v>
      </c>
      <c r="AI49" s="15">
        <v>3</v>
      </c>
      <c r="AJ49" s="15">
        <v>2</v>
      </c>
      <c r="AK49" s="15">
        <v>2</v>
      </c>
      <c r="AL49" s="15">
        <v>2</v>
      </c>
      <c r="AM49" s="15">
        <v>2</v>
      </c>
      <c r="AN49" s="15">
        <v>2</v>
      </c>
      <c r="AO49" s="15">
        <v>1</v>
      </c>
      <c r="AP49" s="15">
        <v>170</v>
      </c>
      <c r="AQ49" s="15">
        <v>170</v>
      </c>
      <c r="AR49" s="21">
        <f t="shared" si="23"/>
        <v>4</v>
      </c>
      <c r="AS49" s="21">
        <f t="shared" si="24"/>
        <v>4</v>
      </c>
      <c r="AT49" s="15">
        <f t="shared" si="25"/>
        <v>1</v>
      </c>
      <c r="AU49" s="15">
        <f t="shared" si="26"/>
        <v>1</v>
      </c>
      <c r="AV49" s="15">
        <v>0</v>
      </c>
      <c r="AW49" s="15">
        <v>0</v>
      </c>
      <c r="AX49" s="14">
        <f t="shared" si="27"/>
        <v>4</v>
      </c>
      <c r="AY49" s="14">
        <f t="shared" si="28"/>
        <v>3</v>
      </c>
      <c r="AZ49" s="16">
        <f t="shared" si="29"/>
        <v>1.3333333333333333</v>
      </c>
      <c r="BA49" s="17">
        <f t="shared" si="31"/>
        <v>3.75</v>
      </c>
      <c r="BB49" s="17">
        <f t="shared" si="32"/>
        <v>3.75</v>
      </c>
      <c r="BC49" s="17">
        <f t="shared" si="33"/>
        <v>3.75</v>
      </c>
      <c r="BD49" s="17">
        <f t="shared" si="34"/>
        <v>3</v>
      </c>
      <c r="BE49" s="17">
        <f t="shared" si="35"/>
        <v>2.25</v>
      </c>
      <c r="BF49" s="17">
        <f t="shared" si="36"/>
        <v>2.25</v>
      </c>
      <c r="BG49" s="17">
        <f t="shared" si="37"/>
        <v>1.5</v>
      </c>
      <c r="BH49" s="17">
        <f t="shared" si="38"/>
        <v>1.5</v>
      </c>
      <c r="BI49" s="17">
        <f t="shared" si="39"/>
        <v>1.5</v>
      </c>
      <c r="BJ49" s="17">
        <f t="shared" si="40"/>
        <v>1.5</v>
      </c>
      <c r="BK49" s="17">
        <f t="shared" si="41"/>
        <v>0.75</v>
      </c>
      <c r="BL49" s="17">
        <f t="shared" si="42"/>
        <v>0.75</v>
      </c>
      <c r="BM49" s="17">
        <f t="shared" si="43"/>
        <v>3.75</v>
      </c>
      <c r="BN49" s="17">
        <f t="shared" si="44"/>
        <v>3.75</v>
      </c>
      <c r="BO49" s="17">
        <f t="shared" si="45"/>
        <v>3.75</v>
      </c>
      <c r="BP49" s="17">
        <f t="shared" si="46"/>
        <v>3</v>
      </c>
      <c r="BQ49" s="17">
        <f t="shared" si="47"/>
        <v>2.25</v>
      </c>
      <c r="BR49" s="17">
        <f t="shared" si="48"/>
        <v>2.25</v>
      </c>
      <c r="BS49" s="17">
        <f t="shared" si="49"/>
        <v>1.5</v>
      </c>
      <c r="BT49" s="17">
        <f t="shared" si="50"/>
        <v>1.5</v>
      </c>
      <c r="BU49" s="17">
        <f t="shared" si="51"/>
        <v>1.5</v>
      </c>
      <c r="BV49" s="17">
        <f t="shared" si="52"/>
        <v>1.5</v>
      </c>
      <c r="BW49" s="17">
        <f t="shared" si="53"/>
        <v>1.5</v>
      </c>
      <c r="BX49" s="17">
        <f t="shared" si="54"/>
        <v>0.75</v>
      </c>
    </row>
    <row r="50" spans="1:76" x14ac:dyDescent="0.55000000000000004">
      <c r="A50" s="13">
        <v>49</v>
      </c>
      <c r="B50" s="15">
        <v>1</v>
      </c>
      <c r="C50" s="15">
        <v>22</v>
      </c>
      <c r="D50" s="15">
        <v>1</v>
      </c>
      <c r="E50" s="15">
        <v>2615</v>
      </c>
      <c r="F50" s="15">
        <v>1</v>
      </c>
      <c r="G50" s="15">
        <v>20</v>
      </c>
      <c r="H50" s="15">
        <v>1</v>
      </c>
      <c r="I50" s="15">
        <v>1</v>
      </c>
      <c r="J50" s="15">
        <v>0</v>
      </c>
      <c r="K50" s="15">
        <v>0</v>
      </c>
      <c r="L50" s="15">
        <v>1</v>
      </c>
      <c r="M50" s="15">
        <v>0</v>
      </c>
      <c r="N50" s="15">
        <v>1</v>
      </c>
      <c r="O50" s="15">
        <v>0</v>
      </c>
      <c r="P50" s="15">
        <v>1</v>
      </c>
      <c r="Q50" s="15">
        <v>10</v>
      </c>
      <c r="R50" s="15">
        <v>15</v>
      </c>
      <c r="S50" s="15">
        <v>15</v>
      </c>
      <c r="T50" s="15">
        <v>15</v>
      </c>
      <c r="U50" s="15">
        <v>10</v>
      </c>
      <c r="V50" s="15">
        <v>5</v>
      </c>
      <c r="W50" s="15">
        <v>5</v>
      </c>
      <c r="X50" s="15">
        <v>4</v>
      </c>
      <c r="Y50" s="15">
        <v>2</v>
      </c>
      <c r="Z50" s="15">
        <v>2</v>
      </c>
      <c r="AA50" s="15">
        <v>1</v>
      </c>
      <c r="AB50" s="15">
        <v>1</v>
      </c>
      <c r="AC50" s="15">
        <v>1</v>
      </c>
      <c r="AD50" s="15">
        <v>15</v>
      </c>
      <c r="AE50" s="15">
        <v>15</v>
      </c>
      <c r="AF50" s="15">
        <v>14</v>
      </c>
      <c r="AG50" s="15">
        <v>12</v>
      </c>
      <c r="AH50" s="15">
        <v>11</v>
      </c>
      <c r="AI50" s="15">
        <v>10</v>
      </c>
      <c r="AJ50" s="15">
        <v>8</v>
      </c>
      <c r="AK50" s="15">
        <v>8</v>
      </c>
      <c r="AL50" s="15">
        <v>5</v>
      </c>
      <c r="AM50" s="15">
        <v>5</v>
      </c>
      <c r="AN50" s="15">
        <v>4</v>
      </c>
      <c r="AO50" s="15">
        <v>4</v>
      </c>
      <c r="AP50" s="15">
        <v>185</v>
      </c>
      <c r="AQ50" s="15">
        <v>200</v>
      </c>
      <c r="AR50" s="21">
        <f t="shared" si="23"/>
        <v>14</v>
      </c>
      <c r="AS50" s="21">
        <f t="shared" si="24"/>
        <v>11</v>
      </c>
      <c r="AT50" s="15">
        <f t="shared" si="25"/>
        <v>1</v>
      </c>
      <c r="AU50" s="15">
        <f t="shared" si="26"/>
        <v>1</v>
      </c>
      <c r="AV50" s="15">
        <v>0</v>
      </c>
      <c r="AW50" s="15">
        <v>0</v>
      </c>
      <c r="AX50" s="14">
        <f t="shared" si="27"/>
        <v>8.5</v>
      </c>
      <c r="AY50" s="14">
        <f t="shared" si="28"/>
        <v>20</v>
      </c>
      <c r="AZ50" s="16">
        <f t="shared" si="29"/>
        <v>0.42499999999999999</v>
      </c>
      <c r="BA50" s="17">
        <f t="shared" si="31"/>
        <v>35.294117647058826</v>
      </c>
      <c r="BB50" s="17">
        <f t="shared" si="32"/>
        <v>35.294117647058826</v>
      </c>
      <c r="BC50" s="17">
        <f t="shared" si="33"/>
        <v>35.294117647058826</v>
      </c>
      <c r="BD50" s="17">
        <f t="shared" si="34"/>
        <v>23.529411764705884</v>
      </c>
      <c r="BE50" s="17">
        <f t="shared" si="35"/>
        <v>11.764705882352942</v>
      </c>
      <c r="BF50" s="17">
        <f t="shared" si="36"/>
        <v>11.764705882352942</v>
      </c>
      <c r="BG50" s="17">
        <f t="shared" si="37"/>
        <v>9.4117647058823533</v>
      </c>
      <c r="BH50" s="17">
        <f t="shared" si="38"/>
        <v>4.7058823529411766</v>
      </c>
      <c r="BI50" s="17">
        <f t="shared" si="39"/>
        <v>4.7058823529411766</v>
      </c>
      <c r="BJ50" s="17">
        <f t="shared" si="40"/>
        <v>2.3529411764705883</v>
      </c>
      <c r="BK50" s="17">
        <f t="shared" si="41"/>
        <v>2.3529411764705883</v>
      </c>
      <c r="BL50" s="17">
        <f t="shared" si="42"/>
        <v>2.3529411764705883</v>
      </c>
      <c r="BM50" s="17">
        <f t="shared" si="43"/>
        <v>35.294117647058826</v>
      </c>
      <c r="BN50" s="17">
        <f t="shared" si="44"/>
        <v>35.294117647058826</v>
      </c>
      <c r="BO50" s="17">
        <f t="shared" si="45"/>
        <v>32.941176470588239</v>
      </c>
      <c r="BP50" s="17">
        <f t="shared" si="46"/>
        <v>28.235294117647058</v>
      </c>
      <c r="BQ50" s="17">
        <f t="shared" si="47"/>
        <v>25.882352941176471</v>
      </c>
      <c r="BR50" s="17">
        <f t="shared" si="48"/>
        <v>23.529411764705884</v>
      </c>
      <c r="BS50" s="17">
        <f t="shared" si="49"/>
        <v>18.823529411764707</v>
      </c>
      <c r="BT50" s="17">
        <f t="shared" si="50"/>
        <v>18.823529411764707</v>
      </c>
      <c r="BU50" s="17">
        <f t="shared" si="51"/>
        <v>11.764705882352942</v>
      </c>
      <c r="BV50" s="17">
        <f t="shared" si="52"/>
        <v>11.764705882352942</v>
      </c>
      <c r="BW50" s="17">
        <f t="shared" si="53"/>
        <v>9.4117647058823533</v>
      </c>
      <c r="BX50" s="17">
        <f t="shared" si="54"/>
        <v>9.4117647058823533</v>
      </c>
    </row>
    <row r="51" spans="1:76" x14ac:dyDescent="0.55000000000000004">
      <c r="A51" s="13">
        <v>50</v>
      </c>
      <c r="B51" s="15">
        <v>0</v>
      </c>
      <c r="C51" s="15">
        <v>22</v>
      </c>
      <c r="D51" s="15">
        <v>0</v>
      </c>
      <c r="E51" s="15">
        <v>2316</v>
      </c>
      <c r="F51" s="15">
        <v>1</v>
      </c>
      <c r="G51" s="15">
        <v>8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1</v>
      </c>
      <c r="P51" s="15">
        <v>1</v>
      </c>
      <c r="Q51" s="15">
        <v>7</v>
      </c>
      <c r="R51" s="15">
        <v>8</v>
      </c>
      <c r="S51" s="15">
        <v>8</v>
      </c>
      <c r="T51" s="15">
        <v>7</v>
      </c>
      <c r="U51" s="15">
        <v>7</v>
      </c>
      <c r="V51" s="15">
        <v>7</v>
      </c>
      <c r="W51" s="15">
        <v>6</v>
      </c>
      <c r="X51" s="15">
        <v>6</v>
      </c>
      <c r="Y51" s="15">
        <v>5</v>
      </c>
      <c r="Z51" s="15">
        <v>5</v>
      </c>
      <c r="AA51" s="15">
        <v>5</v>
      </c>
      <c r="AB51" s="15">
        <v>4</v>
      </c>
      <c r="AC51" s="15">
        <v>3</v>
      </c>
      <c r="AD51" s="15">
        <v>4</v>
      </c>
      <c r="AE51" s="15">
        <v>3</v>
      </c>
      <c r="AF51" s="15">
        <v>2</v>
      </c>
      <c r="AG51" s="15">
        <v>2</v>
      </c>
      <c r="AH51" s="15">
        <v>2</v>
      </c>
      <c r="AI51" s="15">
        <v>2</v>
      </c>
      <c r="AJ51" s="15">
        <v>2</v>
      </c>
      <c r="AK51" s="15">
        <v>2</v>
      </c>
      <c r="AL51" s="15">
        <v>2</v>
      </c>
      <c r="AM51" s="15">
        <v>1</v>
      </c>
      <c r="AN51" s="15">
        <v>1</v>
      </c>
      <c r="AO51" s="15">
        <v>1</v>
      </c>
      <c r="AP51" s="15">
        <v>200</v>
      </c>
      <c r="AQ51" s="15">
        <v>200</v>
      </c>
      <c r="AR51" s="21">
        <f t="shared" si="23"/>
        <v>5</v>
      </c>
      <c r="AS51" s="21">
        <f t="shared" si="24"/>
        <v>3</v>
      </c>
      <c r="AT51" s="15">
        <f t="shared" si="25"/>
        <v>1</v>
      </c>
      <c r="AU51" s="15">
        <f t="shared" si="26"/>
        <v>1</v>
      </c>
      <c r="AV51" s="15">
        <v>0</v>
      </c>
      <c r="AW51" s="15">
        <v>0</v>
      </c>
      <c r="AX51" s="14">
        <f t="shared" si="27"/>
        <v>7</v>
      </c>
      <c r="AY51" s="14">
        <f t="shared" si="28"/>
        <v>8</v>
      </c>
      <c r="AZ51" s="16">
        <f t="shared" si="29"/>
        <v>0.875</v>
      </c>
      <c r="BA51" s="17">
        <f t="shared" si="31"/>
        <v>9.1428571428571423</v>
      </c>
      <c r="BB51" s="17">
        <f t="shared" si="32"/>
        <v>9.1428571428571423</v>
      </c>
      <c r="BC51" s="17">
        <f t="shared" si="33"/>
        <v>8</v>
      </c>
      <c r="BD51" s="17">
        <f t="shared" si="34"/>
        <v>8</v>
      </c>
      <c r="BE51" s="17">
        <f t="shared" si="35"/>
        <v>8</v>
      </c>
      <c r="BF51" s="17">
        <f t="shared" si="36"/>
        <v>6.8571428571428568</v>
      </c>
      <c r="BG51" s="17">
        <f t="shared" si="37"/>
        <v>6.8571428571428568</v>
      </c>
      <c r="BH51" s="17">
        <f t="shared" si="38"/>
        <v>5.7142857142857144</v>
      </c>
      <c r="BI51" s="17">
        <f t="shared" si="39"/>
        <v>5.7142857142857144</v>
      </c>
      <c r="BJ51" s="17">
        <f t="shared" si="40"/>
        <v>5.7142857142857144</v>
      </c>
      <c r="BK51" s="17">
        <f t="shared" si="41"/>
        <v>4.5714285714285712</v>
      </c>
      <c r="BL51" s="17">
        <f t="shared" si="42"/>
        <v>3.4285714285714284</v>
      </c>
      <c r="BM51" s="17">
        <f t="shared" si="43"/>
        <v>4.5714285714285712</v>
      </c>
      <c r="BN51" s="17">
        <f t="shared" si="44"/>
        <v>3.4285714285714284</v>
      </c>
      <c r="BO51" s="17">
        <f t="shared" si="45"/>
        <v>2.2857142857142856</v>
      </c>
      <c r="BP51" s="17">
        <f t="shared" si="46"/>
        <v>2.2857142857142856</v>
      </c>
      <c r="BQ51" s="17">
        <f t="shared" si="47"/>
        <v>2.2857142857142856</v>
      </c>
      <c r="BR51" s="17">
        <f t="shared" si="48"/>
        <v>2.2857142857142856</v>
      </c>
      <c r="BS51" s="17">
        <f t="shared" si="49"/>
        <v>2.2857142857142856</v>
      </c>
      <c r="BT51" s="17">
        <f t="shared" si="50"/>
        <v>2.2857142857142856</v>
      </c>
      <c r="BU51" s="17">
        <f t="shared" si="51"/>
        <v>2.2857142857142856</v>
      </c>
      <c r="BV51" s="17">
        <f t="shared" si="52"/>
        <v>1.1428571428571428</v>
      </c>
      <c r="BW51" s="17">
        <f t="shared" si="53"/>
        <v>1.1428571428571428</v>
      </c>
      <c r="BX51" s="17">
        <f t="shared" si="54"/>
        <v>1.1428571428571428</v>
      </c>
    </row>
    <row r="52" spans="1:76" x14ac:dyDescent="0.55000000000000004">
      <c r="A52" s="13">
        <v>51</v>
      </c>
      <c r="B52" s="15">
        <v>0</v>
      </c>
      <c r="C52" s="15">
        <v>23</v>
      </c>
      <c r="D52" s="15">
        <v>1</v>
      </c>
      <c r="E52" s="15">
        <v>2624</v>
      </c>
      <c r="F52" s="15">
        <v>2</v>
      </c>
      <c r="G52" s="15">
        <v>3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1</v>
      </c>
      <c r="N52" s="15">
        <v>1</v>
      </c>
      <c r="O52" s="15">
        <v>0</v>
      </c>
      <c r="P52" s="15">
        <v>2</v>
      </c>
      <c r="Q52" s="15">
        <v>8</v>
      </c>
      <c r="R52" s="15">
        <v>10</v>
      </c>
      <c r="S52" s="15">
        <v>8</v>
      </c>
      <c r="T52" s="15">
        <v>5</v>
      </c>
      <c r="U52" s="15">
        <v>4</v>
      </c>
      <c r="V52" s="15">
        <v>4</v>
      </c>
      <c r="W52" s="15">
        <v>3</v>
      </c>
      <c r="X52" s="15">
        <v>2</v>
      </c>
      <c r="Y52" s="15">
        <v>2</v>
      </c>
      <c r="Z52" s="15">
        <v>0</v>
      </c>
      <c r="AA52" s="15">
        <v>0</v>
      </c>
      <c r="AB52" s="15">
        <v>0</v>
      </c>
      <c r="AC52" s="15">
        <v>0</v>
      </c>
      <c r="AD52" s="15">
        <v>10</v>
      </c>
      <c r="AE52" s="15">
        <v>10</v>
      </c>
      <c r="AF52" s="15">
        <v>10</v>
      </c>
      <c r="AG52" s="15">
        <v>10</v>
      </c>
      <c r="AH52" s="15">
        <v>8</v>
      </c>
      <c r="AI52" s="15">
        <v>7</v>
      </c>
      <c r="AJ52" s="15">
        <v>5</v>
      </c>
      <c r="AK52" s="15">
        <v>5</v>
      </c>
      <c r="AL52" s="15">
        <v>5</v>
      </c>
      <c r="AM52" s="15">
        <v>5</v>
      </c>
      <c r="AN52" s="15">
        <v>4</v>
      </c>
      <c r="AO52" s="15">
        <v>2</v>
      </c>
      <c r="AP52" s="15">
        <v>110</v>
      </c>
      <c r="AQ52" s="15">
        <v>200</v>
      </c>
      <c r="AR52" s="21">
        <f t="shared" si="23"/>
        <v>10</v>
      </c>
      <c r="AS52" s="21">
        <f t="shared" si="24"/>
        <v>8</v>
      </c>
      <c r="AT52" s="15">
        <f t="shared" si="25"/>
        <v>1</v>
      </c>
      <c r="AU52" s="15">
        <f t="shared" si="26"/>
        <v>1</v>
      </c>
      <c r="AV52" s="15">
        <v>0</v>
      </c>
      <c r="AW52" s="15">
        <v>0</v>
      </c>
      <c r="AX52" s="14">
        <f t="shared" si="27"/>
        <v>6</v>
      </c>
      <c r="AY52" s="14">
        <f t="shared" si="28"/>
        <v>3</v>
      </c>
      <c r="AZ52" s="16">
        <f t="shared" si="29"/>
        <v>2</v>
      </c>
      <c r="BA52" s="17">
        <f t="shared" si="31"/>
        <v>5</v>
      </c>
      <c r="BB52" s="17">
        <f t="shared" si="32"/>
        <v>4</v>
      </c>
      <c r="BC52" s="17">
        <f t="shared" si="33"/>
        <v>2.5</v>
      </c>
      <c r="BD52" s="17">
        <f t="shared" si="34"/>
        <v>2</v>
      </c>
      <c r="BE52" s="17">
        <f t="shared" si="35"/>
        <v>2</v>
      </c>
      <c r="BF52" s="17">
        <f t="shared" si="36"/>
        <v>1.5</v>
      </c>
      <c r="BG52" s="17">
        <f t="shared" si="37"/>
        <v>1</v>
      </c>
      <c r="BH52" s="17">
        <f t="shared" si="38"/>
        <v>1</v>
      </c>
      <c r="BI52" s="17">
        <f t="shared" si="39"/>
        <v>0</v>
      </c>
      <c r="BJ52" s="17">
        <f t="shared" si="40"/>
        <v>0</v>
      </c>
      <c r="BK52" s="17">
        <f t="shared" si="41"/>
        <v>0</v>
      </c>
      <c r="BL52" s="17">
        <f t="shared" si="42"/>
        <v>0</v>
      </c>
      <c r="BM52" s="17">
        <f t="shared" si="43"/>
        <v>5</v>
      </c>
      <c r="BN52" s="17">
        <f t="shared" si="44"/>
        <v>5</v>
      </c>
      <c r="BO52" s="17">
        <f t="shared" si="45"/>
        <v>5</v>
      </c>
      <c r="BP52" s="17">
        <f t="shared" si="46"/>
        <v>5</v>
      </c>
      <c r="BQ52" s="17">
        <f t="shared" si="47"/>
        <v>4</v>
      </c>
      <c r="BR52" s="17">
        <f t="shared" si="48"/>
        <v>3.5</v>
      </c>
      <c r="BS52" s="17">
        <f t="shared" si="49"/>
        <v>2.5</v>
      </c>
      <c r="BT52" s="17">
        <f t="shared" si="50"/>
        <v>2.5</v>
      </c>
      <c r="BU52" s="17">
        <f t="shared" si="51"/>
        <v>2.5</v>
      </c>
      <c r="BV52" s="17">
        <f t="shared" si="52"/>
        <v>2.5</v>
      </c>
      <c r="BW52" s="17">
        <f t="shared" si="53"/>
        <v>2</v>
      </c>
      <c r="BX52" s="17">
        <f t="shared" si="54"/>
        <v>1</v>
      </c>
    </row>
    <row r="53" spans="1:76" x14ac:dyDescent="0.55000000000000004">
      <c r="A53" s="13">
        <v>52</v>
      </c>
      <c r="B53" s="15">
        <v>0</v>
      </c>
      <c r="C53" s="15">
        <v>20</v>
      </c>
      <c r="D53" s="15">
        <v>1</v>
      </c>
      <c r="E53" s="15">
        <v>2624</v>
      </c>
      <c r="F53" s="15">
        <v>1</v>
      </c>
      <c r="G53" s="15">
        <v>4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1</v>
      </c>
      <c r="O53" s="15">
        <v>0</v>
      </c>
      <c r="P53" s="15">
        <v>1</v>
      </c>
      <c r="Q53" s="15">
        <v>4</v>
      </c>
      <c r="R53" s="15">
        <v>10</v>
      </c>
      <c r="S53" s="15">
        <v>9</v>
      </c>
      <c r="T53" s="15">
        <v>8</v>
      </c>
      <c r="U53" s="15">
        <v>7</v>
      </c>
      <c r="V53" s="15">
        <v>6</v>
      </c>
      <c r="W53" s="15">
        <v>5</v>
      </c>
      <c r="X53" s="15">
        <v>4</v>
      </c>
      <c r="Y53" s="15">
        <v>2</v>
      </c>
      <c r="Z53" s="15">
        <v>2</v>
      </c>
      <c r="AA53" s="15">
        <v>0</v>
      </c>
      <c r="AB53" s="15">
        <v>0</v>
      </c>
      <c r="AC53" s="15">
        <v>0</v>
      </c>
      <c r="AD53" s="15">
        <v>10</v>
      </c>
      <c r="AE53" s="15">
        <v>9</v>
      </c>
      <c r="AF53" s="15">
        <v>8</v>
      </c>
      <c r="AG53" s="15">
        <v>7</v>
      </c>
      <c r="AH53" s="15">
        <v>6</v>
      </c>
      <c r="AI53" s="15">
        <v>5</v>
      </c>
      <c r="AJ53" s="15">
        <v>4</v>
      </c>
      <c r="AK53" s="15">
        <v>2</v>
      </c>
      <c r="AL53" s="15">
        <v>2</v>
      </c>
      <c r="AM53" s="15">
        <v>0</v>
      </c>
      <c r="AN53" s="15">
        <v>0</v>
      </c>
      <c r="AO53" s="15">
        <v>0</v>
      </c>
      <c r="AP53" s="15">
        <v>120</v>
      </c>
      <c r="AQ53" s="15">
        <v>120</v>
      </c>
      <c r="AR53" s="21">
        <f t="shared" si="23"/>
        <v>10</v>
      </c>
      <c r="AS53" s="21">
        <f t="shared" si="24"/>
        <v>10</v>
      </c>
      <c r="AT53" s="15">
        <f t="shared" si="25"/>
        <v>1</v>
      </c>
      <c r="AU53" s="15">
        <f t="shared" si="26"/>
        <v>1</v>
      </c>
      <c r="AV53" s="15">
        <v>0</v>
      </c>
      <c r="AW53" s="15">
        <v>0</v>
      </c>
      <c r="AX53" s="14">
        <f t="shared" si="27"/>
        <v>4</v>
      </c>
      <c r="AY53" s="14">
        <f t="shared" si="28"/>
        <v>4</v>
      </c>
      <c r="AZ53" s="16">
        <f t="shared" si="29"/>
        <v>1</v>
      </c>
      <c r="BA53" s="17">
        <f t="shared" si="31"/>
        <v>10</v>
      </c>
      <c r="BB53" s="17">
        <f t="shared" si="32"/>
        <v>9</v>
      </c>
      <c r="BC53" s="17">
        <f t="shared" si="33"/>
        <v>8</v>
      </c>
      <c r="BD53" s="17">
        <f t="shared" si="34"/>
        <v>7</v>
      </c>
      <c r="BE53" s="17">
        <f t="shared" si="35"/>
        <v>6</v>
      </c>
      <c r="BF53" s="17">
        <f t="shared" si="36"/>
        <v>5</v>
      </c>
      <c r="BG53" s="17">
        <f t="shared" si="37"/>
        <v>4</v>
      </c>
      <c r="BH53" s="17">
        <f t="shared" si="38"/>
        <v>2</v>
      </c>
      <c r="BI53" s="17">
        <f t="shared" si="39"/>
        <v>2</v>
      </c>
      <c r="BJ53" s="17">
        <f t="shared" si="40"/>
        <v>0</v>
      </c>
      <c r="BK53" s="17">
        <f t="shared" si="41"/>
        <v>0</v>
      </c>
      <c r="BL53" s="17">
        <f t="shared" si="42"/>
        <v>0</v>
      </c>
      <c r="BM53" s="17">
        <f t="shared" si="43"/>
        <v>10</v>
      </c>
      <c r="BN53" s="17">
        <f t="shared" si="44"/>
        <v>9</v>
      </c>
      <c r="BO53" s="17">
        <f t="shared" si="45"/>
        <v>8</v>
      </c>
      <c r="BP53" s="17">
        <f t="shared" si="46"/>
        <v>7</v>
      </c>
      <c r="BQ53" s="17">
        <f t="shared" si="47"/>
        <v>6</v>
      </c>
      <c r="BR53" s="17">
        <f t="shared" si="48"/>
        <v>5</v>
      </c>
      <c r="BS53" s="17">
        <f t="shared" si="49"/>
        <v>4</v>
      </c>
      <c r="BT53" s="17">
        <f t="shared" si="50"/>
        <v>2</v>
      </c>
      <c r="BU53" s="17">
        <f t="shared" si="51"/>
        <v>2</v>
      </c>
      <c r="BV53" s="17">
        <f t="shared" si="52"/>
        <v>0</v>
      </c>
      <c r="BW53" s="17">
        <f t="shared" si="53"/>
        <v>0</v>
      </c>
      <c r="BX53" s="17">
        <f t="shared" si="54"/>
        <v>0</v>
      </c>
    </row>
    <row r="54" spans="1:76" x14ac:dyDescent="0.55000000000000004">
      <c r="A54" s="13">
        <v>53</v>
      </c>
      <c r="B54" s="15">
        <v>0</v>
      </c>
      <c r="C54" s="15">
        <v>25</v>
      </c>
      <c r="D54" s="15">
        <v>0</v>
      </c>
      <c r="E54" s="15">
        <v>2619</v>
      </c>
      <c r="F54" s="15">
        <v>2</v>
      </c>
      <c r="G54" s="15">
        <v>10</v>
      </c>
      <c r="H54" s="15">
        <v>0</v>
      </c>
      <c r="I54" s="15">
        <v>0</v>
      </c>
      <c r="J54" s="15">
        <v>0</v>
      </c>
      <c r="K54" s="15">
        <v>0</v>
      </c>
      <c r="L54" s="15">
        <v>1</v>
      </c>
      <c r="M54" s="15">
        <v>1</v>
      </c>
      <c r="N54" s="15">
        <v>0</v>
      </c>
      <c r="O54" s="15">
        <v>0</v>
      </c>
      <c r="P54" s="15">
        <v>1</v>
      </c>
      <c r="Q54" s="15">
        <v>6</v>
      </c>
      <c r="R54" s="15">
        <v>15</v>
      </c>
      <c r="S54" s="15">
        <v>14</v>
      </c>
      <c r="T54" s="15">
        <v>13</v>
      </c>
      <c r="U54" s="15">
        <v>12</v>
      </c>
      <c r="V54" s="15">
        <v>11</v>
      </c>
      <c r="W54" s="15">
        <v>8</v>
      </c>
      <c r="X54" s="15">
        <v>6</v>
      </c>
      <c r="Y54" s="15">
        <v>5</v>
      </c>
      <c r="Z54" s="15">
        <v>3</v>
      </c>
      <c r="AA54" s="15">
        <v>0</v>
      </c>
      <c r="AB54" s="15">
        <v>0</v>
      </c>
      <c r="AC54" s="15">
        <v>0</v>
      </c>
      <c r="AD54" s="15">
        <v>15</v>
      </c>
      <c r="AE54" s="15">
        <v>15</v>
      </c>
      <c r="AF54" s="15">
        <v>15</v>
      </c>
      <c r="AG54" s="15">
        <v>12</v>
      </c>
      <c r="AH54" s="15">
        <v>12</v>
      </c>
      <c r="AI54" s="15">
        <v>10</v>
      </c>
      <c r="AJ54" s="15">
        <v>10</v>
      </c>
      <c r="AK54" s="15">
        <v>9</v>
      </c>
      <c r="AL54" s="15">
        <v>7</v>
      </c>
      <c r="AM54" s="15">
        <v>5</v>
      </c>
      <c r="AN54" s="15">
        <v>5</v>
      </c>
      <c r="AO54" s="15">
        <v>5</v>
      </c>
      <c r="AP54" s="15">
        <v>120</v>
      </c>
      <c r="AQ54" s="15">
        <v>130</v>
      </c>
      <c r="AR54" s="21">
        <f t="shared" si="23"/>
        <v>15</v>
      </c>
      <c r="AS54" s="21">
        <f t="shared" si="24"/>
        <v>10</v>
      </c>
      <c r="AT54" s="15">
        <f t="shared" si="25"/>
        <v>1</v>
      </c>
      <c r="AU54" s="15">
        <f t="shared" si="26"/>
        <v>1</v>
      </c>
      <c r="AV54" s="15">
        <v>0</v>
      </c>
      <c r="AW54" s="15">
        <v>0</v>
      </c>
      <c r="AX54" s="14">
        <f t="shared" si="27"/>
        <v>12</v>
      </c>
      <c r="AY54" s="14">
        <f t="shared" si="28"/>
        <v>10</v>
      </c>
      <c r="AZ54" s="16">
        <f t="shared" si="29"/>
        <v>1.2</v>
      </c>
      <c r="BA54" s="17">
        <f t="shared" si="31"/>
        <v>12.5</v>
      </c>
      <c r="BB54" s="17">
        <f t="shared" si="32"/>
        <v>11.666666666666668</v>
      </c>
      <c r="BC54" s="17">
        <f t="shared" si="33"/>
        <v>10.833333333333334</v>
      </c>
      <c r="BD54" s="17">
        <f t="shared" si="34"/>
        <v>10</v>
      </c>
      <c r="BE54" s="17">
        <f t="shared" si="35"/>
        <v>9.1666666666666679</v>
      </c>
      <c r="BF54" s="17">
        <f t="shared" si="36"/>
        <v>6.666666666666667</v>
      </c>
      <c r="BG54" s="17">
        <f t="shared" si="37"/>
        <v>5</v>
      </c>
      <c r="BH54" s="17">
        <f t="shared" si="38"/>
        <v>4.166666666666667</v>
      </c>
      <c r="BI54" s="17">
        <f t="shared" si="39"/>
        <v>2.5</v>
      </c>
      <c r="BJ54" s="17">
        <f t="shared" si="40"/>
        <v>0</v>
      </c>
      <c r="BK54" s="17">
        <f t="shared" si="41"/>
        <v>0</v>
      </c>
      <c r="BL54" s="17">
        <f t="shared" si="42"/>
        <v>0</v>
      </c>
      <c r="BM54" s="17">
        <f t="shared" si="43"/>
        <v>12.5</v>
      </c>
      <c r="BN54" s="17">
        <f t="shared" si="44"/>
        <v>12.5</v>
      </c>
      <c r="BO54" s="17">
        <f t="shared" si="45"/>
        <v>12.5</v>
      </c>
      <c r="BP54" s="17">
        <f t="shared" si="46"/>
        <v>10</v>
      </c>
      <c r="BQ54" s="17">
        <f t="shared" si="47"/>
        <v>10</v>
      </c>
      <c r="BR54" s="17">
        <f t="shared" si="48"/>
        <v>8.3333333333333339</v>
      </c>
      <c r="BS54" s="17">
        <f t="shared" si="49"/>
        <v>8.3333333333333339</v>
      </c>
      <c r="BT54" s="17">
        <f t="shared" si="50"/>
        <v>7.5</v>
      </c>
      <c r="BU54" s="17">
        <f t="shared" si="51"/>
        <v>5.8333333333333339</v>
      </c>
      <c r="BV54" s="17">
        <f t="shared" si="52"/>
        <v>4.166666666666667</v>
      </c>
      <c r="BW54" s="17">
        <f t="shared" si="53"/>
        <v>4.166666666666667</v>
      </c>
      <c r="BX54" s="17">
        <f t="shared" si="54"/>
        <v>4.166666666666667</v>
      </c>
    </row>
    <row r="55" spans="1:76" x14ac:dyDescent="0.55000000000000004">
      <c r="A55" s="13">
        <v>54</v>
      </c>
      <c r="B55" s="15">
        <v>0</v>
      </c>
      <c r="C55" s="15">
        <v>24</v>
      </c>
      <c r="D55" s="15">
        <v>0</v>
      </c>
      <c r="E55" s="15">
        <v>2608</v>
      </c>
      <c r="F55" s="15">
        <v>0</v>
      </c>
      <c r="G55" s="15">
        <v>20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1</v>
      </c>
      <c r="Q55" s="15">
        <v>9</v>
      </c>
      <c r="R55" s="15">
        <v>25</v>
      </c>
      <c r="S55" s="15">
        <v>20</v>
      </c>
      <c r="T55" s="15">
        <v>20</v>
      </c>
      <c r="U55" s="15">
        <v>10</v>
      </c>
      <c r="V55" s="15">
        <v>10</v>
      </c>
      <c r="W55" s="15">
        <v>5</v>
      </c>
      <c r="X55" s="15">
        <v>5</v>
      </c>
      <c r="Y55" s="15">
        <v>5</v>
      </c>
      <c r="Z55" s="15">
        <v>2</v>
      </c>
      <c r="AA55" s="15">
        <v>1</v>
      </c>
      <c r="AB55" s="15">
        <v>1</v>
      </c>
      <c r="AC55" s="15">
        <v>1</v>
      </c>
      <c r="AD55" s="15">
        <v>20</v>
      </c>
      <c r="AE55" s="15">
        <v>15</v>
      </c>
      <c r="AF55" s="15">
        <v>15</v>
      </c>
      <c r="AG55" s="15">
        <v>15</v>
      </c>
      <c r="AH55" s="15">
        <v>15</v>
      </c>
      <c r="AI55" s="15">
        <v>10</v>
      </c>
      <c r="AJ55" s="15">
        <v>10</v>
      </c>
      <c r="AK55" s="15">
        <v>10</v>
      </c>
      <c r="AL55" s="15">
        <v>8</v>
      </c>
      <c r="AM55" s="15">
        <v>8</v>
      </c>
      <c r="AN55" s="15">
        <v>8</v>
      </c>
      <c r="AO55" s="15">
        <v>6</v>
      </c>
      <c r="AP55" s="15">
        <v>150</v>
      </c>
      <c r="AQ55" s="15">
        <v>180</v>
      </c>
      <c r="AR55" s="21">
        <f t="shared" si="23"/>
        <v>24</v>
      </c>
      <c r="AS55" s="21">
        <f t="shared" si="24"/>
        <v>14</v>
      </c>
      <c r="AT55" s="15">
        <f t="shared" si="25"/>
        <v>1</v>
      </c>
      <c r="AU55" s="15">
        <f t="shared" si="26"/>
        <v>1</v>
      </c>
      <c r="AV55" s="15">
        <v>0</v>
      </c>
      <c r="AW55" s="15">
        <v>0</v>
      </c>
      <c r="AX55" s="14">
        <f t="shared" si="27"/>
        <v>12.5</v>
      </c>
      <c r="AY55" s="14">
        <f t="shared" si="28"/>
        <v>20</v>
      </c>
      <c r="AZ55" s="16">
        <f t="shared" si="29"/>
        <v>0.625</v>
      </c>
      <c r="BA55" s="17">
        <f t="shared" si="31"/>
        <v>40</v>
      </c>
      <c r="BB55" s="17">
        <f t="shared" si="32"/>
        <v>32</v>
      </c>
      <c r="BC55" s="17">
        <f t="shared" si="33"/>
        <v>32</v>
      </c>
      <c r="BD55" s="17">
        <f t="shared" si="34"/>
        <v>16</v>
      </c>
      <c r="BE55" s="17">
        <f t="shared" si="35"/>
        <v>16</v>
      </c>
      <c r="BF55" s="17">
        <f t="shared" si="36"/>
        <v>8</v>
      </c>
      <c r="BG55" s="17">
        <f t="shared" si="37"/>
        <v>8</v>
      </c>
      <c r="BH55" s="17">
        <f t="shared" si="38"/>
        <v>8</v>
      </c>
      <c r="BI55" s="17">
        <f t="shared" si="39"/>
        <v>3.2</v>
      </c>
      <c r="BJ55" s="17">
        <f t="shared" si="40"/>
        <v>1.6</v>
      </c>
      <c r="BK55" s="17">
        <f t="shared" si="41"/>
        <v>1.6</v>
      </c>
      <c r="BL55" s="17">
        <f t="shared" si="42"/>
        <v>1.6</v>
      </c>
      <c r="BM55" s="17">
        <f t="shared" si="43"/>
        <v>32</v>
      </c>
      <c r="BN55" s="17">
        <f t="shared" si="44"/>
        <v>24</v>
      </c>
      <c r="BO55" s="17">
        <f t="shared" si="45"/>
        <v>24</v>
      </c>
      <c r="BP55" s="17">
        <f t="shared" si="46"/>
        <v>24</v>
      </c>
      <c r="BQ55" s="17">
        <f t="shared" si="47"/>
        <v>24</v>
      </c>
      <c r="BR55" s="17">
        <f t="shared" si="48"/>
        <v>16</v>
      </c>
      <c r="BS55" s="17">
        <f t="shared" si="49"/>
        <v>16</v>
      </c>
      <c r="BT55" s="17">
        <f t="shared" si="50"/>
        <v>16</v>
      </c>
      <c r="BU55" s="17">
        <f t="shared" si="51"/>
        <v>12.8</v>
      </c>
      <c r="BV55" s="17">
        <f t="shared" si="52"/>
        <v>12.8</v>
      </c>
      <c r="BW55" s="17">
        <f t="shared" si="53"/>
        <v>12.8</v>
      </c>
      <c r="BX55" s="17">
        <f t="shared" si="54"/>
        <v>9.6</v>
      </c>
    </row>
    <row r="56" spans="1:76" x14ac:dyDescent="0.55000000000000004">
      <c r="A56" s="13">
        <v>55</v>
      </c>
      <c r="B56" s="15">
        <v>0</v>
      </c>
      <c r="C56" s="15">
        <v>23</v>
      </c>
      <c r="D56" s="15">
        <v>1</v>
      </c>
      <c r="E56" s="15">
        <v>2618</v>
      </c>
      <c r="F56" s="15">
        <v>1</v>
      </c>
      <c r="G56" s="15">
        <v>3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1</v>
      </c>
      <c r="Q56" s="15">
        <v>3</v>
      </c>
      <c r="R56" s="15">
        <v>7</v>
      </c>
      <c r="S56" s="15">
        <v>6</v>
      </c>
      <c r="T56" s="15">
        <v>5</v>
      </c>
      <c r="U56" s="15">
        <v>4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5</v>
      </c>
      <c r="AE56" s="15">
        <v>4</v>
      </c>
      <c r="AF56" s="15">
        <v>3</v>
      </c>
      <c r="AG56" s="15">
        <v>3</v>
      </c>
      <c r="AH56" s="15">
        <v>3</v>
      </c>
      <c r="AI56" s="15">
        <v>3</v>
      </c>
      <c r="AJ56" s="15">
        <v>3</v>
      </c>
      <c r="AK56" s="15">
        <v>3</v>
      </c>
      <c r="AL56" s="15">
        <v>3</v>
      </c>
      <c r="AM56" s="15">
        <v>3</v>
      </c>
      <c r="AN56" s="15">
        <v>2</v>
      </c>
      <c r="AO56" s="15">
        <v>0</v>
      </c>
      <c r="AP56" s="15">
        <v>70</v>
      </c>
      <c r="AQ56" s="15">
        <v>130</v>
      </c>
      <c r="AR56" s="21">
        <f t="shared" si="23"/>
        <v>7</v>
      </c>
      <c r="AS56" s="21">
        <f t="shared" si="24"/>
        <v>5</v>
      </c>
      <c r="AT56" s="15">
        <f t="shared" si="25"/>
        <v>1</v>
      </c>
      <c r="AU56" s="15">
        <f t="shared" si="26"/>
        <v>1</v>
      </c>
      <c r="AV56" s="15">
        <v>0</v>
      </c>
      <c r="AW56" s="15">
        <v>0</v>
      </c>
      <c r="AX56" s="14">
        <f t="shared" si="27"/>
        <v>3</v>
      </c>
      <c r="AY56" s="14">
        <f t="shared" si="28"/>
        <v>3</v>
      </c>
      <c r="AZ56" s="16">
        <f t="shared" si="29"/>
        <v>1</v>
      </c>
      <c r="BA56" s="17">
        <f t="shared" si="31"/>
        <v>7</v>
      </c>
      <c r="BB56" s="17">
        <f t="shared" si="32"/>
        <v>6</v>
      </c>
      <c r="BC56" s="17">
        <f t="shared" si="33"/>
        <v>5</v>
      </c>
      <c r="BD56" s="17">
        <f t="shared" si="34"/>
        <v>4</v>
      </c>
      <c r="BE56" s="17">
        <f t="shared" si="35"/>
        <v>0</v>
      </c>
      <c r="BF56" s="17">
        <f t="shared" si="36"/>
        <v>0</v>
      </c>
      <c r="BG56" s="17">
        <f t="shared" si="37"/>
        <v>0</v>
      </c>
      <c r="BH56" s="17">
        <f t="shared" si="38"/>
        <v>0</v>
      </c>
      <c r="BI56" s="17">
        <f t="shared" si="39"/>
        <v>0</v>
      </c>
      <c r="BJ56" s="17">
        <f t="shared" si="40"/>
        <v>0</v>
      </c>
      <c r="BK56" s="17">
        <f t="shared" si="41"/>
        <v>0</v>
      </c>
      <c r="BL56" s="17">
        <f t="shared" si="42"/>
        <v>0</v>
      </c>
      <c r="BM56" s="17">
        <f t="shared" si="43"/>
        <v>5</v>
      </c>
      <c r="BN56" s="17">
        <f t="shared" si="44"/>
        <v>4</v>
      </c>
      <c r="BO56" s="17">
        <f t="shared" si="45"/>
        <v>3</v>
      </c>
      <c r="BP56" s="17">
        <f t="shared" si="46"/>
        <v>3</v>
      </c>
      <c r="BQ56" s="17">
        <f t="shared" si="47"/>
        <v>3</v>
      </c>
      <c r="BR56" s="17">
        <f t="shared" si="48"/>
        <v>3</v>
      </c>
      <c r="BS56" s="17">
        <f t="shared" si="49"/>
        <v>3</v>
      </c>
      <c r="BT56" s="17">
        <f t="shared" si="50"/>
        <v>3</v>
      </c>
      <c r="BU56" s="17">
        <f t="shared" si="51"/>
        <v>3</v>
      </c>
      <c r="BV56" s="17">
        <f t="shared" si="52"/>
        <v>3</v>
      </c>
      <c r="BW56" s="17">
        <f t="shared" si="53"/>
        <v>2</v>
      </c>
      <c r="BX56" s="17">
        <f t="shared" si="54"/>
        <v>0</v>
      </c>
    </row>
    <row r="57" spans="1:76" x14ac:dyDescent="0.55000000000000004">
      <c r="A57" s="13">
        <v>56</v>
      </c>
      <c r="B57" s="15">
        <v>0</v>
      </c>
      <c r="C57" s="15">
        <v>20</v>
      </c>
      <c r="D57" s="15">
        <v>0</v>
      </c>
      <c r="E57" s="15">
        <v>2618</v>
      </c>
      <c r="F57" s="15">
        <v>0</v>
      </c>
      <c r="G57" s="15">
        <v>2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1</v>
      </c>
      <c r="Q57" s="15">
        <v>9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1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4</v>
      </c>
      <c r="AE57" s="15">
        <v>4</v>
      </c>
      <c r="AF57" s="15">
        <v>3</v>
      </c>
      <c r="AG57" s="15">
        <v>3</v>
      </c>
      <c r="AH57" s="15">
        <v>3</v>
      </c>
      <c r="AI57" s="15">
        <v>2</v>
      </c>
      <c r="AJ57" s="15">
        <v>2</v>
      </c>
      <c r="AK57" s="15">
        <v>2</v>
      </c>
      <c r="AL57" s="15">
        <v>2</v>
      </c>
      <c r="AM57" s="15">
        <v>1</v>
      </c>
      <c r="AN57" s="15">
        <v>1</v>
      </c>
      <c r="AO57" s="15">
        <v>1</v>
      </c>
      <c r="AP57" s="15">
        <v>100</v>
      </c>
      <c r="AQ57" s="15">
        <v>200</v>
      </c>
      <c r="AR57" s="21">
        <f t="shared" si="23"/>
        <v>1</v>
      </c>
      <c r="AS57" s="21">
        <f t="shared" si="24"/>
        <v>3</v>
      </c>
      <c r="AT57" s="15">
        <f t="shared" si="25"/>
        <v>1</v>
      </c>
      <c r="AU57" s="15">
        <f t="shared" si="26"/>
        <v>1</v>
      </c>
      <c r="AV57" s="15">
        <v>0</v>
      </c>
      <c r="AW57" s="15">
        <v>0</v>
      </c>
      <c r="AX57" s="14">
        <f t="shared" si="27"/>
        <v>2</v>
      </c>
      <c r="AY57" s="14">
        <f t="shared" si="28"/>
        <v>2</v>
      </c>
      <c r="AZ57" s="16">
        <f t="shared" si="29"/>
        <v>1</v>
      </c>
      <c r="BA57" s="17">
        <f t="shared" si="31"/>
        <v>1</v>
      </c>
      <c r="BB57" s="17">
        <f t="shared" si="32"/>
        <v>1</v>
      </c>
      <c r="BC57" s="17">
        <f t="shared" si="33"/>
        <v>1</v>
      </c>
      <c r="BD57" s="17">
        <f t="shared" si="34"/>
        <v>1</v>
      </c>
      <c r="BE57" s="17">
        <f t="shared" si="35"/>
        <v>1</v>
      </c>
      <c r="BF57" s="17">
        <f t="shared" si="36"/>
        <v>1</v>
      </c>
      <c r="BG57" s="17">
        <f t="shared" si="37"/>
        <v>1</v>
      </c>
      <c r="BH57" s="17">
        <f t="shared" si="38"/>
        <v>0</v>
      </c>
      <c r="BI57" s="17">
        <f t="shared" si="39"/>
        <v>0</v>
      </c>
      <c r="BJ57" s="17">
        <f t="shared" si="40"/>
        <v>0</v>
      </c>
      <c r="BK57" s="17">
        <f t="shared" si="41"/>
        <v>0</v>
      </c>
      <c r="BL57" s="17">
        <f t="shared" si="42"/>
        <v>0</v>
      </c>
      <c r="BM57" s="17">
        <f t="shared" si="43"/>
        <v>4</v>
      </c>
      <c r="BN57" s="17">
        <f t="shared" si="44"/>
        <v>4</v>
      </c>
      <c r="BO57" s="17">
        <f t="shared" si="45"/>
        <v>3</v>
      </c>
      <c r="BP57" s="17">
        <f t="shared" si="46"/>
        <v>3</v>
      </c>
      <c r="BQ57" s="17">
        <f t="shared" si="47"/>
        <v>3</v>
      </c>
      <c r="BR57" s="17">
        <f t="shared" si="48"/>
        <v>2</v>
      </c>
      <c r="BS57" s="17">
        <f t="shared" si="49"/>
        <v>2</v>
      </c>
      <c r="BT57" s="17">
        <f t="shared" si="50"/>
        <v>2</v>
      </c>
      <c r="BU57" s="17">
        <f t="shared" si="51"/>
        <v>2</v>
      </c>
      <c r="BV57" s="17">
        <f t="shared" si="52"/>
        <v>1</v>
      </c>
      <c r="BW57" s="17">
        <f t="shared" si="53"/>
        <v>1</v>
      </c>
      <c r="BX57" s="17">
        <f t="shared" si="54"/>
        <v>1</v>
      </c>
    </row>
    <row r="58" spans="1:76" x14ac:dyDescent="0.55000000000000004">
      <c r="A58" s="13">
        <v>57</v>
      </c>
      <c r="B58" s="15">
        <v>0</v>
      </c>
      <c r="C58" s="15">
        <v>20</v>
      </c>
      <c r="D58" s="15">
        <v>1</v>
      </c>
      <c r="E58" s="15">
        <v>2618</v>
      </c>
      <c r="F58" s="15">
        <v>0</v>
      </c>
      <c r="G58" s="15">
        <v>1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1</v>
      </c>
      <c r="P58" s="15">
        <v>1</v>
      </c>
      <c r="Q58" s="15">
        <v>5</v>
      </c>
      <c r="R58" s="15">
        <v>3</v>
      </c>
      <c r="S58" s="15">
        <v>2</v>
      </c>
      <c r="T58" s="15">
        <v>2</v>
      </c>
      <c r="U58" s="15">
        <v>1</v>
      </c>
      <c r="V58" s="15">
        <v>1</v>
      </c>
      <c r="W58" s="15">
        <v>1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1</v>
      </c>
      <c r="AE58" s="15">
        <v>1</v>
      </c>
      <c r="AF58" s="15">
        <v>1</v>
      </c>
      <c r="AG58" s="15">
        <v>1</v>
      </c>
      <c r="AH58" s="15">
        <v>1</v>
      </c>
      <c r="AI58" s="15">
        <v>1</v>
      </c>
      <c r="AJ58" s="15">
        <v>1</v>
      </c>
      <c r="AK58" s="15">
        <v>1</v>
      </c>
      <c r="AL58" s="15">
        <v>1</v>
      </c>
      <c r="AM58" s="15">
        <v>1</v>
      </c>
      <c r="AN58" s="15">
        <v>1</v>
      </c>
      <c r="AO58" s="15">
        <v>1</v>
      </c>
      <c r="AP58" s="15">
        <v>90</v>
      </c>
      <c r="AQ58" s="15">
        <v>150</v>
      </c>
      <c r="AR58" s="21">
        <f t="shared" si="23"/>
        <v>3</v>
      </c>
      <c r="AS58" s="21">
        <f t="shared" si="24"/>
        <v>0</v>
      </c>
      <c r="AT58" s="15">
        <f t="shared" si="25"/>
        <v>1</v>
      </c>
      <c r="AU58" s="15">
        <f t="shared" si="26"/>
        <v>1</v>
      </c>
      <c r="AV58" s="15">
        <v>0</v>
      </c>
      <c r="AW58" s="15">
        <v>0</v>
      </c>
      <c r="AX58" s="14">
        <f t="shared" si="27"/>
        <v>1</v>
      </c>
      <c r="AY58" s="14">
        <f t="shared" si="28"/>
        <v>1</v>
      </c>
      <c r="AZ58" s="16">
        <f t="shared" si="29"/>
        <v>1</v>
      </c>
      <c r="BA58" s="17">
        <f t="shared" si="31"/>
        <v>3</v>
      </c>
      <c r="BB58" s="17">
        <f t="shared" si="32"/>
        <v>2</v>
      </c>
      <c r="BC58" s="17">
        <f t="shared" si="33"/>
        <v>2</v>
      </c>
      <c r="BD58" s="17">
        <f t="shared" si="34"/>
        <v>1</v>
      </c>
      <c r="BE58" s="17">
        <f t="shared" si="35"/>
        <v>1</v>
      </c>
      <c r="BF58" s="17">
        <f t="shared" si="36"/>
        <v>1</v>
      </c>
      <c r="BG58" s="17">
        <f t="shared" si="37"/>
        <v>0</v>
      </c>
      <c r="BH58" s="17">
        <f t="shared" si="38"/>
        <v>0</v>
      </c>
      <c r="BI58" s="17">
        <f t="shared" si="39"/>
        <v>0</v>
      </c>
      <c r="BJ58" s="17">
        <f t="shared" si="40"/>
        <v>0</v>
      </c>
      <c r="BK58" s="17">
        <f t="shared" si="41"/>
        <v>0</v>
      </c>
      <c r="BL58" s="17">
        <f t="shared" si="42"/>
        <v>0</v>
      </c>
      <c r="BM58" s="17">
        <f t="shared" si="43"/>
        <v>1</v>
      </c>
      <c r="BN58" s="17">
        <f t="shared" si="44"/>
        <v>1</v>
      </c>
      <c r="BO58" s="17">
        <f t="shared" si="45"/>
        <v>1</v>
      </c>
      <c r="BP58" s="17">
        <f t="shared" si="46"/>
        <v>1</v>
      </c>
      <c r="BQ58" s="17">
        <f t="shared" si="47"/>
        <v>1</v>
      </c>
      <c r="BR58" s="17">
        <f t="shared" si="48"/>
        <v>1</v>
      </c>
      <c r="BS58" s="17">
        <f t="shared" si="49"/>
        <v>1</v>
      </c>
      <c r="BT58" s="17">
        <f t="shared" si="50"/>
        <v>1</v>
      </c>
      <c r="BU58" s="17">
        <f t="shared" si="51"/>
        <v>1</v>
      </c>
      <c r="BV58" s="17">
        <f t="shared" si="52"/>
        <v>1</v>
      </c>
      <c r="BW58" s="17">
        <f t="shared" si="53"/>
        <v>1</v>
      </c>
      <c r="BX58" s="17">
        <f t="shared" si="54"/>
        <v>1</v>
      </c>
    </row>
    <row r="59" spans="1:76" x14ac:dyDescent="0.55000000000000004">
      <c r="A59" s="13">
        <v>58</v>
      </c>
      <c r="B59" s="15">
        <v>0</v>
      </c>
      <c r="C59" s="15">
        <v>24</v>
      </c>
      <c r="D59" s="15">
        <v>0</v>
      </c>
      <c r="E59" s="15">
        <v>2618</v>
      </c>
      <c r="F59" s="15">
        <v>0</v>
      </c>
      <c r="G59" s="15">
        <v>4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1</v>
      </c>
      <c r="P59" s="15">
        <v>1</v>
      </c>
      <c r="Q59" s="15">
        <v>8</v>
      </c>
      <c r="R59" s="15">
        <v>6</v>
      </c>
      <c r="S59" s="15">
        <v>6</v>
      </c>
      <c r="T59" s="15">
        <v>6</v>
      </c>
      <c r="U59" s="15">
        <v>5</v>
      </c>
      <c r="V59" s="15">
        <v>4</v>
      </c>
      <c r="W59" s="15">
        <v>3</v>
      </c>
      <c r="X59" s="15">
        <v>2</v>
      </c>
      <c r="Y59" s="15">
        <v>2</v>
      </c>
      <c r="Z59" s="15">
        <v>2</v>
      </c>
      <c r="AA59" s="15">
        <v>2</v>
      </c>
      <c r="AB59" s="15">
        <v>1</v>
      </c>
      <c r="AC59" s="15">
        <v>0</v>
      </c>
      <c r="AD59" s="15">
        <v>3</v>
      </c>
      <c r="AE59" s="15">
        <v>3</v>
      </c>
      <c r="AF59" s="15">
        <v>3</v>
      </c>
      <c r="AG59" s="15">
        <v>3</v>
      </c>
      <c r="AH59" s="15">
        <v>3</v>
      </c>
      <c r="AI59" s="15">
        <v>2</v>
      </c>
      <c r="AJ59" s="15">
        <v>2</v>
      </c>
      <c r="AK59" s="15">
        <v>2</v>
      </c>
      <c r="AL59" s="15">
        <v>2</v>
      </c>
      <c r="AM59" s="15">
        <v>1</v>
      </c>
      <c r="AN59" s="15">
        <v>1</v>
      </c>
      <c r="AO59" s="15">
        <v>1</v>
      </c>
      <c r="AP59" s="15">
        <v>140</v>
      </c>
      <c r="AQ59" s="15">
        <v>150</v>
      </c>
      <c r="AR59" s="21">
        <f t="shared" si="23"/>
        <v>6</v>
      </c>
      <c r="AS59" s="21">
        <f t="shared" si="24"/>
        <v>2</v>
      </c>
      <c r="AT59" s="15">
        <f t="shared" si="25"/>
        <v>1</v>
      </c>
      <c r="AU59" s="15">
        <f t="shared" si="26"/>
        <v>1</v>
      </c>
      <c r="AV59" s="15">
        <v>0</v>
      </c>
      <c r="AW59" s="15">
        <v>0</v>
      </c>
      <c r="AX59" s="14">
        <f t="shared" si="27"/>
        <v>4</v>
      </c>
      <c r="AY59" s="14">
        <f t="shared" si="28"/>
        <v>4</v>
      </c>
      <c r="AZ59" s="16">
        <f t="shared" si="29"/>
        <v>1</v>
      </c>
      <c r="BA59" s="17">
        <f t="shared" si="31"/>
        <v>6</v>
      </c>
      <c r="BB59" s="17">
        <f t="shared" si="32"/>
        <v>6</v>
      </c>
      <c r="BC59" s="17">
        <f t="shared" si="33"/>
        <v>6</v>
      </c>
      <c r="BD59" s="17">
        <f t="shared" si="34"/>
        <v>5</v>
      </c>
      <c r="BE59" s="17">
        <f t="shared" si="35"/>
        <v>4</v>
      </c>
      <c r="BF59" s="17">
        <f t="shared" si="36"/>
        <v>3</v>
      </c>
      <c r="BG59" s="17">
        <f t="shared" si="37"/>
        <v>2</v>
      </c>
      <c r="BH59" s="17">
        <f t="shared" si="38"/>
        <v>2</v>
      </c>
      <c r="BI59" s="17">
        <f t="shared" si="39"/>
        <v>2</v>
      </c>
      <c r="BJ59" s="17">
        <f t="shared" si="40"/>
        <v>2</v>
      </c>
      <c r="BK59" s="17">
        <f t="shared" si="41"/>
        <v>1</v>
      </c>
      <c r="BL59" s="17">
        <f t="shared" si="42"/>
        <v>0</v>
      </c>
      <c r="BM59" s="17">
        <f t="shared" si="43"/>
        <v>3</v>
      </c>
      <c r="BN59" s="17">
        <f t="shared" si="44"/>
        <v>3</v>
      </c>
      <c r="BO59" s="17">
        <f t="shared" si="45"/>
        <v>3</v>
      </c>
      <c r="BP59" s="17">
        <f t="shared" si="46"/>
        <v>3</v>
      </c>
      <c r="BQ59" s="17">
        <f t="shared" si="47"/>
        <v>3</v>
      </c>
      <c r="BR59" s="17">
        <f t="shared" si="48"/>
        <v>2</v>
      </c>
      <c r="BS59" s="17">
        <f t="shared" si="49"/>
        <v>2</v>
      </c>
      <c r="BT59" s="17">
        <f t="shared" si="50"/>
        <v>2</v>
      </c>
      <c r="BU59" s="17">
        <f t="shared" si="51"/>
        <v>2</v>
      </c>
      <c r="BV59" s="17">
        <f t="shared" si="52"/>
        <v>1</v>
      </c>
      <c r="BW59" s="17">
        <f t="shared" si="53"/>
        <v>1</v>
      </c>
      <c r="BX59" s="17">
        <f t="shared" si="54"/>
        <v>1</v>
      </c>
    </row>
    <row r="60" spans="1:76" x14ac:dyDescent="0.55000000000000004">
      <c r="A60" s="13">
        <v>59</v>
      </c>
      <c r="B60" s="15">
        <v>1</v>
      </c>
      <c r="C60" s="15">
        <v>24</v>
      </c>
      <c r="D60" s="15">
        <v>0</v>
      </c>
      <c r="E60" s="15">
        <v>2623</v>
      </c>
      <c r="F60" s="15">
        <v>0</v>
      </c>
      <c r="G60" s="15">
        <v>2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1</v>
      </c>
      <c r="Q60" s="15">
        <v>5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>
        <v>0</v>
      </c>
      <c r="AA60" s="15">
        <v>0</v>
      </c>
      <c r="AB60" s="15">
        <v>0</v>
      </c>
      <c r="AC60" s="15">
        <v>0</v>
      </c>
      <c r="AD60" s="15">
        <v>1</v>
      </c>
      <c r="AE60" s="15">
        <v>1</v>
      </c>
      <c r="AF60" s="15">
        <v>1</v>
      </c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>
        <v>1</v>
      </c>
      <c r="AO60" s="15">
        <v>1</v>
      </c>
      <c r="AP60" s="15">
        <v>110</v>
      </c>
      <c r="AQ60" s="15">
        <v>150</v>
      </c>
      <c r="AR60" s="21">
        <f t="shared" si="23"/>
        <v>1</v>
      </c>
      <c r="AS60" s="21">
        <f t="shared" si="24"/>
        <v>0</v>
      </c>
      <c r="AT60" s="15">
        <f t="shared" si="25"/>
        <v>1</v>
      </c>
      <c r="AU60" s="15">
        <f t="shared" si="26"/>
        <v>1</v>
      </c>
      <c r="AV60" s="15">
        <v>0</v>
      </c>
      <c r="AW60" s="15">
        <v>0</v>
      </c>
      <c r="AX60" s="14">
        <f t="shared" si="27"/>
        <v>1.5</v>
      </c>
      <c r="AY60" s="14">
        <f t="shared" si="28"/>
        <v>2</v>
      </c>
      <c r="AZ60" s="16">
        <f t="shared" si="29"/>
        <v>0.75</v>
      </c>
      <c r="BA60" s="17">
        <f t="shared" si="31"/>
        <v>1.3333333333333333</v>
      </c>
      <c r="BB60" s="17">
        <f t="shared" si="32"/>
        <v>1.3333333333333333</v>
      </c>
      <c r="BC60" s="17">
        <f t="shared" si="33"/>
        <v>1.3333333333333333</v>
      </c>
      <c r="BD60" s="17">
        <f t="shared" si="34"/>
        <v>1.3333333333333333</v>
      </c>
      <c r="BE60" s="17">
        <f t="shared" si="35"/>
        <v>1.3333333333333333</v>
      </c>
      <c r="BF60" s="17">
        <f t="shared" si="36"/>
        <v>1.3333333333333333</v>
      </c>
      <c r="BG60" s="17">
        <f t="shared" si="37"/>
        <v>1.3333333333333333</v>
      </c>
      <c r="BH60" s="17">
        <f t="shared" si="38"/>
        <v>1.3333333333333333</v>
      </c>
      <c r="BI60" s="17">
        <f t="shared" si="39"/>
        <v>0</v>
      </c>
      <c r="BJ60" s="17">
        <f t="shared" si="40"/>
        <v>0</v>
      </c>
      <c r="BK60" s="17">
        <f t="shared" si="41"/>
        <v>0</v>
      </c>
      <c r="BL60" s="17">
        <f t="shared" si="42"/>
        <v>0</v>
      </c>
      <c r="BM60" s="17">
        <f t="shared" si="43"/>
        <v>1.3333333333333333</v>
      </c>
      <c r="BN60" s="17">
        <f t="shared" si="44"/>
        <v>1.3333333333333333</v>
      </c>
      <c r="BO60" s="17">
        <f t="shared" si="45"/>
        <v>1.3333333333333333</v>
      </c>
      <c r="BP60" s="17">
        <f t="shared" si="46"/>
        <v>1.3333333333333333</v>
      </c>
      <c r="BQ60" s="17">
        <f t="shared" si="47"/>
        <v>1.3333333333333333</v>
      </c>
      <c r="BR60" s="17">
        <f t="shared" si="48"/>
        <v>1.3333333333333333</v>
      </c>
      <c r="BS60" s="17">
        <f t="shared" si="49"/>
        <v>1.3333333333333333</v>
      </c>
      <c r="BT60" s="17">
        <f t="shared" si="50"/>
        <v>1.3333333333333333</v>
      </c>
      <c r="BU60" s="17">
        <f t="shared" si="51"/>
        <v>1.3333333333333333</v>
      </c>
      <c r="BV60" s="17">
        <f t="shared" si="52"/>
        <v>1.3333333333333333</v>
      </c>
      <c r="BW60" s="17">
        <f t="shared" si="53"/>
        <v>1.3333333333333333</v>
      </c>
      <c r="BX60" s="17">
        <f t="shared" si="54"/>
        <v>1.3333333333333333</v>
      </c>
    </row>
    <row r="61" spans="1:76" x14ac:dyDescent="0.55000000000000004">
      <c r="A61" s="13">
        <v>60</v>
      </c>
      <c r="B61" s="15">
        <v>1</v>
      </c>
      <c r="C61" s="15">
        <v>21</v>
      </c>
      <c r="D61" s="15">
        <v>0</v>
      </c>
      <c r="E61" s="15">
        <v>2624</v>
      </c>
      <c r="F61" s="15">
        <v>0</v>
      </c>
      <c r="G61" s="15">
        <v>10</v>
      </c>
      <c r="H61" s="15">
        <v>0</v>
      </c>
      <c r="I61" s="15">
        <v>0</v>
      </c>
      <c r="J61" s="15">
        <v>1</v>
      </c>
      <c r="K61" s="15">
        <v>0</v>
      </c>
      <c r="L61" s="15">
        <v>1</v>
      </c>
      <c r="M61" s="15">
        <v>1</v>
      </c>
      <c r="N61" s="15">
        <v>0</v>
      </c>
      <c r="O61" s="15">
        <v>0</v>
      </c>
      <c r="P61" s="15">
        <v>1</v>
      </c>
      <c r="Q61" s="15">
        <v>4</v>
      </c>
      <c r="R61" s="15">
        <v>5</v>
      </c>
      <c r="S61" s="15">
        <v>4</v>
      </c>
      <c r="T61" s="15">
        <v>3</v>
      </c>
      <c r="U61" s="15">
        <v>2</v>
      </c>
      <c r="V61" s="15">
        <v>2</v>
      </c>
      <c r="W61" s="15">
        <v>2</v>
      </c>
      <c r="X61" s="15">
        <v>2</v>
      </c>
      <c r="Y61" s="15">
        <v>2</v>
      </c>
      <c r="Z61" s="15">
        <v>2</v>
      </c>
      <c r="AA61" s="15">
        <v>1</v>
      </c>
      <c r="AB61" s="15">
        <v>1</v>
      </c>
      <c r="AC61" s="15">
        <v>1</v>
      </c>
      <c r="AD61" s="15">
        <v>12</v>
      </c>
      <c r="AE61" s="15">
        <v>11</v>
      </c>
      <c r="AF61" s="15">
        <v>10</v>
      </c>
      <c r="AG61" s="15">
        <v>10</v>
      </c>
      <c r="AH61" s="15">
        <v>8</v>
      </c>
      <c r="AI61" s="15">
        <v>8</v>
      </c>
      <c r="AJ61" s="15">
        <v>8</v>
      </c>
      <c r="AK61" s="15">
        <v>7</v>
      </c>
      <c r="AL61" s="15">
        <v>7</v>
      </c>
      <c r="AM61" s="15">
        <v>6</v>
      </c>
      <c r="AN61" s="15">
        <v>6</v>
      </c>
      <c r="AO61" s="15">
        <v>5</v>
      </c>
      <c r="AP61" s="15">
        <v>150</v>
      </c>
      <c r="AQ61" s="15">
        <v>170</v>
      </c>
      <c r="AR61" s="21">
        <f t="shared" si="23"/>
        <v>4</v>
      </c>
      <c r="AS61" s="21">
        <f t="shared" si="24"/>
        <v>7</v>
      </c>
      <c r="AT61" s="15">
        <f t="shared" si="25"/>
        <v>1</v>
      </c>
      <c r="AU61" s="15">
        <f t="shared" si="26"/>
        <v>1</v>
      </c>
      <c r="AV61" s="15">
        <v>0</v>
      </c>
      <c r="AW61" s="15">
        <v>0</v>
      </c>
      <c r="AX61" s="14">
        <f t="shared" si="27"/>
        <v>9</v>
      </c>
      <c r="AY61" s="14">
        <f t="shared" si="28"/>
        <v>10</v>
      </c>
      <c r="AZ61" s="16">
        <f t="shared" si="29"/>
        <v>0.9</v>
      </c>
      <c r="BA61" s="17">
        <f t="shared" si="31"/>
        <v>5.5555555555555554</v>
      </c>
      <c r="BB61" s="17">
        <f t="shared" si="32"/>
        <v>4.4444444444444446</v>
      </c>
      <c r="BC61" s="17">
        <f t="shared" si="33"/>
        <v>3.333333333333333</v>
      </c>
      <c r="BD61" s="17">
        <f t="shared" si="34"/>
        <v>2.2222222222222223</v>
      </c>
      <c r="BE61" s="17">
        <f t="shared" si="35"/>
        <v>2.2222222222222223</v>
      </c>
      <c r="BF61" s="17">
        <f t="shared" si="36"/>
        <v>2.2222222222222223</v>
      </c>
      <c r="BG61" s="17">
        <f t="shared" si="37"/>
        <v>2.2222222222222223</v>
      </c>
      <c r="BH61" s="17">
        <f t="shared" si="38"/>
        <v>2.2222222222222223</v>
      </c>
      <c r="BI61" s="17">
        <f t="shared" si="39"/>
        <v>2.2222222222222223</v>
      </c>
      <c r="BJ61" s="17">
        <f t="shared" si="40"/>
        <v>1.1111111111111112</v>
      </c>
      <c r="BK61" s="17">
        <f t="shared" si="41"/>
        <v>1.1111111111111112</v>
      </c>
      <c r="BL61" s="17">
        <f t="shared" si="42"/>
        <v>1.1111111111111112</v>
      </c>
      <c r="BM61" s="17">
        <f t="shared" si="43"/>
        <v>13.333333333333332</v>
      </c>
      <c r="BN61" s="17">
        <f t="shared" si="44"/>
        <v>12.222222222222221</v>
      </c>
      <c r="BO61" s="17">
        <f t="shared" si="45"/>
        <v>11.111111111111111</v>
      </c>
      <c r="BP61" s="17">
        <f t="shared" si="46"/>
        <v>11.111111111111111</v>
      </c>
      <c r="BQ61" s="17">
        <f t="shared" si="47"/>
        <v>8.8888888888888893</v>
      </c>
      <c r="BR61" s="17">
        <f t="shared" si="48"/>
        <v>8.8888888888888893</v>
      </c>
      <c r="BS61" s="17">
        <f t="shared" si="49"/>
        <v>8.8888888888888893</v>
      </c>
      <c r="BT61" s="17">
        <f t="shared" si="50"/>
        <v>7.7777777777777777</v>
      </c>
      <c r="BU61" s="17">
        <f t="shared" si="51"/>
        <v>7.7777777777777777</v>
      </c>
      <c r="BV61" s="17">
        <f t="shared" si="52"/>
        <v>6.6666666666666661</v>
      </c>
      <c r="BW61" s="17">
        <f t="shared" si="53"/>
        <v>6.6666666666666661</v>
      </c>
      <c r="BX61" s="17">
        <f t="shared" si="54"/>
        <v>5.5555555555555554</v>
      </c>
    </row>
    <row r="62" spans="1:76" x14ac:dyDescent="0.55000000000000004">
      <c r="A62" s="13">
        <v>61</v>
      </c>
      <c r="B62" s="15">
        <v>1</v>
      </c>
      <c r="C62" s="15">
        <v>21</v>
      </c>
      <c r="D62" s="15">
        <v>0</v>
      </c>
      <c r="E62" s="15">
        <v>2850</v>
      </c>
      <c r="F62" s="15">
        <v>1</v>
      </c>
      <c r="G62" s="15">
        <v>10</v>
      </c>
      <c r="H62" s="15">
        <v>0</v>
      </c>
      <c r="I62" s="15">
        <v>1</v>
      </c>
      <c r="J62" s="15">
        <v>0</v>
      </c>
      <c r="K62" s="15">
        <v>0</v>
      </c>
      <c r="L62" s="15">
        <v>1</v>
      </c>
      <c r="M62" s="15">
        <v>0</v>
      </c>
      <c r="N62" s="15">
        <v>0</v>
      </c>
      <c r="O62" s="15">
        <v>0</v>
      </c>
      <c r="P62" s="15">
        <v>1</v>
      </c>
      <c r="Q62" s="15">
        <v>8</v>
      </c>
      <c r="R62" s="15">
        <v>20</v>
      </c>
      <c r="S62" s="15">
        <v>10</v>
      </c>
      <c r="T62" s="15">
        <v>6</v>
      </c>
      <c r="U62" s="15">
        <v>5</v>
      </c>
      <c r="V62" s="15">
        <v>5</v>
      </c>
      <c r="W62" s="15">
        <v>5</v>
      </c>
      <c r="X62" s="15">
        <v>2</v>
      </c>
      <c r="Y62" s="15">
        <v>1</v>
      </c>
      <c r="Z62" s="15">
        <v>1</v>
      </c>
      <c r="AA62" s="15">
        <v>1</v>
      </c>
      <c r="AB62" s="15">
        <v>0</v>
      </c>
      <c r="AC62" s="15">
        <v>0</v>
      </c>
      <c r="AD62" s="15">
        <v>15</v>
      </c>
      <c r="AE62" s="15">
        <v>15</v>
      </c>
      <c r="AF62" s="15">
        <v>15</v>
      </c>
      <c r="AG62" s="15">
        <v>15</v>
      </c>
      <c r="AH62" s="15">
        <v>15</v>
      </c>
      <c r="AI62" s="15">
        <v>12</v>
      </c>
      <c r="AJ62" s="15">
        <v>12</v>
      </c>
      <c r="AK62" s="15">
        <v>10</v>
      </c>
      <c r="AL62" s="15">
        <v>10</v>
      </c>
      <c r="AM62" s="15">
        <v>10</v>
      </c>
      <c r="AN62" s="15">
        <v>8</v>
      </c>
      <c r="AO62" s="15">
        <v>6</v>
      </c>
      <c r="AP62" s="15">
        <v>130</v>
      </c>
      <c r="AQ62" s="15">
        <v>180</v>
      </c>
      <c r="AR62" s="21">
        <f t="shared" si="23"/>
        <v>20</v>
      </c>
      <c r="AS62" s="21">
        <f t="shared" si="24"/>
        <v>9</v>
      </c>
      <c r="AT62" s="15">
        <f t="shared" si="25"/>
        <v>1</v>
      </c>
      <c r="AU62" s="15">
        <f t="shared" si="26"/>
        <v>1</v>
      </c>
      <c r="AV62" s="15">
        <v>0</v>
      </c>
      <c r="AW62" s="15">
        <v>0</v>
      </c>
      <c r="AX62" s="14">
        <f t="shared" si="27"/>
        <v>11</v>
      </c>
      <c r="AY62" s="14">
        <f t="shared" si="28"/>
        <v>10</v>
      </c>
      <c r="AZ62" s="16">
        <f t="shared" si="29"/>
        <v>1.1000000000000001</v>
      </c>
      <c r="BA62" s="17">
        <f t="shared" si="31"/>
        <v>18.18181818181818</v>
      </c>
      <c r="BB62" s="17">
        <f t="shared" si="32"/>
        <v>9.0909090909090899</v>
      </c>
      <c r="BC62" s="17">
        <f t="shared" si="33"/>
        <v>5.4545454545454541</v>
      </c>
      <c r="BD62" s="17">
        <f t="shared" si="34"/>
        <v>4.545454545454545</v>
      </c>
      <c r="BE62" s="17">
        <f t="shared" si="35"/>
        <v>4.545454545454545</v>
      </c>
      <c r="BF62" s="17">
        <f t="shared" si="36"/>
        <v>4.545454545454545</v>
      </c>
      <c r="BG62" s="17">
        <f t="shared" si="37"/>
        <v>1.8181818181818181</v>
      </c>
      <c r="BH62" s="17">
        <f t="shared" si="38"/>
        <v>0.90909090909090906</v>
      </c>
      <c r="BI62" s="17">
        <f t="shared" si="39"/>
        <v>0.90909090909090906</v>
      </c>
      <c r="BJ62" s="17">
        <f t="shared" si="40"/>
        <v>0.90909090909090906</v>
      </c>
      <c r="BK62" s="17">
        <f t="shared" si="41"/>
        <v>0</v>
      </c>
      <c r="BL62" s="17">
        <f t="shared" si="42"/>
        <v>0</v>
      </c>
      <c r="BM62" s="17">
        <f t="shared" si="43"/>
        <v>13.636363636363635</v>
      </c>
      <c r="BN62" s="17">
        <f t="shared" si="44"/>
        <v>13.636363636363635</v>
      </c>
      <c r="BO62" s="17">
        <f t="shared" si="45"/>
        <v>13.636363636363635</v>
      </c>
      <c r="BP62" s="17">
        <f t="shared" si="46"/>
        <v>13.636363636363635</v>
      </c>
      <c r="BQ62" s="17">
        <f t="shared" si="47"/>
        <v>13.636363636363635</v>
      </c>
      <c r="BR62" s="17">
        <f t="shared" si="48"/>
        <v>10.909090909090908</v>
      </c>
      <c r="BS62" s="17">
        <f t="shared" si="49"/>
        <v>10.909090909090908</v>
      </c>
      <c r="BT62" s="17">
        <f t="shared" si="50"/>
        <v>9.0909090909090899</v>
      </c>
      <c r="BU62" s="17">
        <f t="shared" si="51"/>
        <v>9.0909090909090899</v>
      </c>
      <c r="BV62" s="17">
        <f t="shared" si="52"/>
        <v>9.0909090909090899</v>
      </c>
      <c r="BW62" s="17">
        <f t="shared" si="53"/>
        <v>7.2727272727272725</v>
      </c>
      <c r="BX62" s="17">
        <f t="shared" si="54"/>
        <v>5.4545454545454541</v>
      </c>
    </row>
    <row r="63" spans="1:76" x14ac:dyDescent="0.55000000000000004">
      <c r="A63" s="13">
        <v>62</v>
      </c>
      <c r="B63" s="15">
        <v>1</v>
      </c>
      <c r="C63" s="15">
        <v>20</v>
      </c>
      <c r="D63" s="15">
        <v>0</v>
      </c>
      <c r="E63" s="15">
        <v>2609</v>
      </c>
      <c r="F63" s="15">
        <v>0</v>
      </c>
      <c r="G63" s="15">
        <v>6</v>
      </c>
      <c r="H63" s="15">
        <v>0</v>
      </c>
      <c r="I63" s="15">
        <v>0</v>
      </c>
      <c r="J63" s="15">
        <v>0</v>
      </c>
      <c r="K63" s="15">
        <v>0</v>
      </c>
      <c r="L63" s="15">
        <v>1</v>
      </c>
      <c r="M63" s="15">
        <v>1</v>
      </c>
      <c r="N63" s="15">
        <v>0</v>
      </c>
      <c r="O63" s="15">
        <v>0</v>
      </c>
      <c r="P63" s="15">
        <v>1</v>
      </c>
      <c r="Q63" s="15">
        <v>8</v>
      </c>
      <c r="R63" s="15">
        <v>8</v>
      </c>
      <c r="S63" s="15">
        <v>6</v>
      </c>
      <c r="T63" s="15">
        <v>5</v>
      </c>
      <c r="U63" s="15">
        <v>4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15</v>
      </c>
      <c r="AE63" s="15">
        <v>12</v>
      </c>
      <c r="AF63" s="15">
        <v>10</v>
      </c>
      <c r="AG63" s="15">
        <v>8</v>
      </c>
      <c r="AH63" s="15">
        <v>8</v>
      </c>
      <c r="AI63" s="15">
        <v>7</v>
      </c>
      <c r="AJ63" s="15">
        <v>6</v>
      </c>
      <c r="AK63" s="15">
        <v>6</v>
      </c>
      <c r="AL63" s="15">
        <v>0</v>
      </c>
      <c r="AM63" s="15">
        <v>0</v>
      </c>
      <c r="AN63" s="15">
        <v>0</v>
      </c>
      <c r="AO63" s="15">
        <v>0</v>
      </c>
      <c r="AP63" s="15">
        <v>70</v>
      </c>
      <c r="AQ63" s="15">
        <v>110</v>
      </c>
      <c r="AR63" s="21">
        <f t="shared" si="23"/>
        <v>8</v>
      </c>
      <c r="AS63" s="21">
        <f t="shared" si="24"/>
        <v>15</v>
      </c>
      <c r="AT63" s="15">
        <f t="shared" si="25"/>
        <v>1</v>
      </c>
      <c r="AU63" s="15">
        <f t="shared" si="26"/>
        <v>1</v>
      </c>
      <c r="AV63" s="15">
        <v>0</v>
      </c>
      <c r="AW63" s="15">
        <v>0</v>
      </c>
      <c r="AX63" s="14">
        <f t="shared" si="27"/>
        <v>3</v>
      </c>
      <c r="AY63" s="14">
        <f t="shared" si="28"/>
        <v>6</v>
      </c>
      <c r="AZ63" s="16">
        <f t="shared" si="29"/>
        <v>0.5</v>
      </c>
      <c r="BA63" s="17">
        <f t="shared" si="31"/>
        <v>16</v>
      </c>
      <c r="BB63" s="17">
        <f t="shared" si="32"/>
        <v>12</v>
      </c>
      <c r="BC63" s="17">
        <f t="shared" si="33"/>
        <v>10</v>
      </c>
      <c r="BD63" s="17">
        <f t="shared" si="34"/>
        <v>8</v>
      </c>
      <c r="BE63" s="17">
        <f t="shared" si="35"/>
        <v>0</v>
      </c>
      <c r="BF63" s="17">
        <f t="shared" si="36"/>
        <v>0</v>
      </c>
      <c r="BG63" s="17">
        <f t="shared" si="37"/>
        <v>0</v>
      </c>
      <c r="BH63" s="17">
        <f t="shared" si="38"/>
        <v>0</v>
      </c>
      <c r="BI63" s="17">
        <f t="shared" si="39"/>
        <v>0</v>
      </c>
      <c r="BJ63" s="17">
        <f t="shared" si="40"/>
        <v>0</v>
      </c>
      <c r="BK63" s="17">
        <f t="shared" si="41"/>
        <v>0</v>
      </c>
      <c r="BL63" s="17">
        <f t="shared" si="42"/>
        <v>0</v>
      </c>
      <c r="BM63" s="17">
        <f t="shared" si="43"/>
        <v>30</v>
      </c>
      <c r="BN63" s="17">
        <f t="shared" si="44"/>
        <v>24</v>
      </c>
      <c r="BO63" s="17">
        <f t="shared" si="45"/>
        <v>20</v>
      </c>
      <c r="BP63" s="17">
        <f t="shared" si="46"/>
        <v>16</v>
      </c>
      <c r="BQ63" s="17">
        <f t="shared" si="47"/>
        <v>16</v>
      </c>
      <c r="BR63" s="17">
        <f t="shared" si="48"/>
        <v>14</v>
      </c>
      <c r="BS63" s="17">
        <f t="shared" si="49"/>
        <v>12</v>
      </c>
      <c r="BT63" s="17">
        <f t="shared" si="50"/>
        <v>12</v>
      </c>
      <c r="BU63" s="17">
        <f t="shared" si="51"/>
        <v>0</v>
      </c>
      <c r="BV63" s="17">
        <f t="shared" si="52"/>
        <v>0</v>
      </c>
      <c r="BW63" s="17">
        <f t="shared" si="53"/>
        <v>0</v>
      </c>
      <c r="BX63" s="17">
        <f t="shared" si="54"/>
        <v>0</v>
      </c>
    </row>
    <row r="64" spans="1:76" x14ac:dyDescent="0.55000000000000004">
      <c r="A64" s="13">
        <v>63</v>
      </c>
      <c r="B64" s="15">
        <v>1</v>
      </c>
      <c r="C64" s="15">
        <v>21</v>
      </c>
      <c r="D64" s="15">
        <v>1</v>
      </c>
      <c r="E64" s="15">
        <v>2619</v>
      </c>
      <c r="F64" s="15">
        <v>0</v>
      </c>
      <c r="G64" s="15">
        <v>2</v>
      </c>
      <c r="H64" s="15">
        <v>0</v>
      </c>
      <c r="I64" s="15">
        <v>0</v>
      </c>
      <c r="J64" s="15">
        <v>0</v>
      </c>
      <c r="K64" s="15">
        <v>0</v>
      </c>
      <c r="L64" s="15">
        <v>1</v>
      </c>
      <c r="M64" s="15">
        <v>0</v>
      </c>
      <c r="N64" s="15">
        <v>0</v>
      </c>
      <c r="O64" s="15">
        <v>0</v>
      </c>
      <c r="P64" s="15">
        <v>1</v>
      </c>
      <c r="Q64" s="15">
        <v>4</v>
      </c>
      <c r="R64" s="15">
        <v>10</v>
      </c>
      <c r="S64" s="15">
        <v>10</v>
      </c>
      <c r="T64" s="15">
        <v>8</v>
      </c>
      <c r="U64" s="15">
        <v>8</v>
      </c>
      <c r="V64" s="15">
        <v>4</v>
      </c>
      <c r="W64" s="15">
        <v>2</v>
      </c>
      <c r="X64" s="15">
        <v>1</v>
      </c>
      <c r="Y64" s="15">
        <v>1</v>
      </c>
      <c r="Z64" s="15">
        <v>1</v>
      </c>
      <c r="AA64" s="15">
        <v>1</v>
      </c>
      <c r="AB64" s="15">
        <v>1</v>
      </c>
      <c r="AC64" s="15">
        <v>1</v>
      </c>
      <c r="AD64" s="15">
        <v>10</v>
      </c>
      <c r="AE64" s="15">
        <v>10</v>
      </c>
      <c r="AF64" s="15">
        <v>8</v>
      </c>
      <c r="AG64" s="15">
        <v>8</v>
      </c>
      <c r="AH64" s="15">
        <v>6</v>
      </c>
      <c r="AI64" s="15">
        <v>4</v>
      </c>
      <c r="AJ64" s="15">
        <v>2</v>
      </c>
      <c r="AK64" s="15">
        <v>2</v>
      </c>
      <c r="AL64" s="15">
        <v>2</v>
      </c>
      <c r="AM64" s="15">
        <v>2</v>
      </c>
      <c r="AN64" s="15">
        <v>2</v>
      </c>
      <c r="AO64" s="15">
        <v>1</v>
      </c>
      <c r="AP64" s="15">
        <v>150</v>
      </c>
      <c r="AQ64" s="15">
        <v>190</v>
      </c>
      <c r="AR64" s="21">
        <f t="shared" si="23"/>
        <v>9</v>
      </c>
      <c r="AS64" s="21">
        <f t="shared" si="24"/>
        <v>9</v>
      </c>
      <c r="AT64" s="15">
        <f t="shared" si="25"/>
        <v>1</v>
      </c>
      <c r="AU64" s="15">
        <f t="shared" si="26"/>
        <v>1</v>
      </c>
      <c r="AV64" s="15">
        <v>0</v>
      </c>
      <c r="AW64" s="15">
        <v>0</v>
      </c>
      <c r="AX64" s="14">
        <f t="shared" si="27"/>
        <v>3</v>
      </c>
      <c r="AY64" s="14">
        <f t="shared" si="28"/>
        <v>2</v>
      </c>
      <c r="AZ64" s="16">
        <f t="shared" si="29"/>
        <v>1.5</v>
      </c>
      <c r="BA64" s="17">
        <f t="shared" si="31"/>
        <v>6.666666666666667</v>
      </c>
      <c r="BB64" s="17">
        <f t="shared" si="32"/>
        <v>6.666666666666667</v>
      </c>
      <c r="BC64" s="17">
        <f t="shared" si="33"/>
        <v>5.333333333333333</v>
      </c>
      <c r="BD64" s="17">
        <f t="shared" si="34"/>
        <v>5.333333333333333</v>
      </c>
      <c r="BE64" s="17">
        <f t="shared" si="35"/>
        <v>2.6666666666666665</v>
      </c>
      <c r="BF64" s="17">
        <f t="shared" si="36"/>
        <v>1.3333333333333333</v>
      </c>
      <c r="BG64" s="17">
        <f t="shared" si="37"/>
        <v>0.66666666666666663</v>
      </c>
      <c r="BH64" s="17">
        <f t="shared" si="38"/>
        <v>0.66666666666666663</v>
      </c>
      <c r="BI64" s="17">
        <f t="shared" si="39"/>
        <v>0.66666666666666663</v>
      </c>
      <c r="BJ64" s="17">
        <f t="shared" si="40"/>
        <v>0.66666666666666663</v>
      </c>
      <c r="BK64" s="17">
        <f t="shared" si="41"/>
        <v>0.66666666666666663</v>
      </c>
      <c r="BL64" s="17">
        <f t="shared" si="42"/>
        <v>0.66666666666666663</v>
      </c>
      <c r="BM64" s="17">
        <f t="shared" si="43"/>
        <v>6.666666666666667</v>
      </c>
      <c r="BN64" s="17">
        <f t="shared" si="44"/>
        <v>6.666666666666667</v>
      </c>
      <c r="BO64" s="17">
        <f t="shared" si="45"/>
        <v>5.333333333333333</v>
      </c>
      <c r="BP64" s="17">
        <f t="shared" si="46"/>
        <v>5.333333333333333</v>
      </c>
      <c r="BQ64" s="17">
        <f t="shared" si="47"/>
        <v>4</v>
      </c>
      <c r="BR64" s="17">
        <f t="shared" si="48"/>
        <v>2.6666666666666665</v>
      </c>
      <c r="BS64" s="17">
        <f t="shared" si="49"/>
        <v>1.3333333333333333</v>
      </c>
      <c r="BT64" s="17">
        <f t="shared" si="50"/>
        <v>1.3333333333333333</v>
      </c>
      <c r="BU64" s="17">
        <f t="shared" si="51"/>
        <v>1.3333333333333333</v>
      </c>
      <c r="BV64" s="17">
        <f t="shared" si="52"/>
        <v>1.3333333333333333</v>
      </c>
      <c r="BW64" s="17">
        <f t="shared" si="53"/>
        <v>1.3333333333333333</v>
      </c>
      <c r="BX64" s="17">
        <f t="shared" si="54"/>
        <v>0.66666666666666663</v>
      </c>
    </row>
    <row r="65" spans="1:76" x14ac:dyDescent="0.55000000000000004">
      <c r="A65" s="13">
        <v>64</v>
      </c>
      <c r="B65" s="15">
        <v>1</v>
      </c>
      <c r="C65" s="15">
        <v>24</v>
      </c>
      <c r="D65" s="15">
        <v>1</v>
      </c>
      <c r="E65" s="15">
        <v>2609</v>
      </c>
      <c r="F65" s="15">
        <v>2</v>
      </c>
      <c r="G65" s="15">
        <v>15</v>
      </c>
      <c r="H65" s="15">
        <v>0</v>
      </c>
      <c r="I65" s="15">
        <v>0</v>
      </c>
      <c r="J65" s="15">
        <v>0</v>
      </c>
      <c r="K65" s="15">
        <v>0</v>
      </c>
      <c r="L65" s="15">
        <v>1</v>
      </c>
      <c r="M65" s="15">
        <v>0</v>
      </c>
      <c r="N65" s="15">
        <v>1</v>
      </c>
      <c r="O65" s="15">
        <v>0</v>
      </c>
      <c r="P65" s="15">
        <v>2</v>
      </c>
      <c r="Q65" s="15">
        <v>8</v>
      </c>
      <c r="R65" s="15">
        <v>20</v>
      </c>
      <c r="S65" s="15">
        <v>15</v>
      </c>
      <c r="T65" s="15">
        <v>7</v>
      </c>
      <c r="U65" s="15">
        <v>4</v>
      </c>
      <c r="V65" s="15">
        <v>4</v>
      </c>
      <c r="W65" s="15">
        <v>3</v>
      </c>
      <c r="X65" s="15">
        <v>2</v>
      </c>
      <c r="Y65" s="15">
        <v>1</v>
      </c>
      <c r="Z65" s="15">
        <v>1</v>
      </c>
      <c r="AA65" s="15">
        <v>1</v>
      </c>
      <c r="AB65" s="15">
        <v>1</v>
      </c>
      <c r="AC65" s="15">
        <v>1</v>
      </c>
      <c r="AD65" s="15">
        <v>20</v>
      </c>
      <c r="AE65" s="15">
        <v>20</v>
      </c>
      <c r="AF65" s="15">
        <v>20</v>
      </c>
      <c r="AG65" s="15">
        <v>15</v>
      </c>
      <c r="AH65" s="15">
        <v>15</v>
      </c>
      <c r="AI65" s="15">
        <v>15</v>
      </c>
      <c r="AJ65" s="15">
        <v>10</v>
      </c>
      <c r="AK65" s="15">
        <v>10</v>
      </c>
      <c r="AL65" s="15">
        <v>8</v>
      </c>
      <c r="AM65" s="15">
        <v>8</v>
      </c>
      <c r="AN65" s="15">
        <v>5</v>
      </c>
      <c r="AO65" s="15">
        <v>5</v>
      </c>
      <c r="AP65" s="15">
        <v>150</v>
      </c>
      <c r="AQ65" s="15">
        <v>150</v>
      </c>
      <c r="AR65" s="21">
        <f t="shared" si="23"/>
        <v>19</v>
      </c>
      <c r="AS65" s="21">
        <f t="shared" si="24"/>
        <v>15</v>
      </c>
      <c r="AT65" s="15">
        <f t="shared" si="25"/>
        <v>1</v>
      </c>
      <c r="AU65" s="15">
        <f t="shared" si="26"/>
        <v>1</v>
      </c>
      <c r="AV65" s="15">
        <v>0</v>
      </c>
      <c r="AW65" s="15">
        <v>0</v>
      </c>
      <c r="AX65" s="14">
        <f t="shared" si="27"/>
        <v>10</v>
      </c>
      <c r="AY65" s="14">
        <f t="shared" si="28"/>
        <v>15</v>
      </c>
      <c r="AZ65" s="16">
        <f t="shared" si="29"/>
        <v>0.66666666666666663</v>
      </c>
      <c r="BA65" s="17">
        <f t="shared" si="31"/>
        <v>30</v>
      </c>
      <c r="BB65" s="17">
        <f t="shared" si="32"/>
        <v>22.5</v>
      </c>
      <c r="BC65" s="17">
        <f t="shared" si="33"/>
        <v>10.5</v>
      </c>
      <c r="BD65" s="17">
        <f t="shared" si="34"/>
        <v>6</v>
      </c>
      <c r="BE65" s="17">
        <f t="shared" si="35"/>
        <v>6</v>
      </c>
      <c r="BF65" s="17">
        <f t="shared" si="36"/>
        <v>4.5</v>
      </c>
      <c r="BG65" s="17">
        <f t="shared" si="37"/>
        <v>3</v>
      </c>
      <c r="BH65" s="17">
        <f t="shared" si="38"/>
        <v>1.5</v>
      </c>
      <c r="BI65" s="17">
        <f t="shared" si="39"/>
        <v>1.5</v>
      </c>
      <c r="BJ65" s="17">
        <f t="shared" si="40"/>
        <v>1.5</v>
      </c>
      <c r="BK65" s="17">
        <f t="shared" si="41"/>
        <v>1.5</v>
      </c>
      <c r="BL65" s="17">
        <f t="shared" si="42"/>
        <v>1.5</v>
      </c>
      <c r="BM65" s="17">
        <f t="shared" si="43"/>
        <v>30</v>
      </c>
      <c r="BN65" s="17">
        <f t="shared" si="44"/>
        <v>30</v>
      </c>
      <c r="BO65" s="17">
        <f t="shared" si="45"/>
        <v>30</v>
      </c>
      <c r="BP65" s="17">
        <f t="shared" si="46"/>
        <v>22.5</v>
      </c>
      <c r="BQ65" s="17">
        <f t="shared" si="47"/>
        <v>22.5</v>
      </c>
      <c r="BR65" s="17">
        <f t="shared" si="48"/>
        <v>22.5</v>
      </c>
      <c r="BS65" s="17">
        <f t="shared" si="49"/>
        <v>15</v>
      </c>
      <c r="BT65" s="17">
        <f t="shared" si="50"/>
        <v>15</v>
      </c>
      <c r="BU65" s="17">
        <f t="shared" si="51"/>
        <v>12</v>
      </c>
      <c r="BV65" s="17">
        <f t="shared" si="52"/>
        <v>12</v>
      </c>
      <c r="BW65" s="17">
        <f t="shared" si="53"/>
        <v>7.5</v>
      </c>
      <c r="BX65" s="17">
        <f t="shared" si="54"/>
        <v>7.5</v>
      </c>
    </row>
    <row r="66" spans="1:76" x14ac:dyDescent="0.55000000000000004">
      <c r="A66" s="13">
        <v>65</v>
      </c>
      <c r="B66" s="15">
        <v>1</v>
      </c>
      <c r="C66" s="15">
        <v>20</v>
      </c>
      <c r="D66" s="15">
        <v>1</v>
      </c>
      <c r="E66" s="15">
        <v>2613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1</v>
      </c>
      <c r="P66" s="15">
        <v>1</v>
      </c>
      <c r="Q66" s="15">
        <v>2</v>
      </c>
      <c r="R66" s="15">
        <v>2</v>
      </c>
      <c r="S66" s="15">
        <v>2</v>
      </c>
      <c r="T66" s="15">
        <v>2</v>
      </c>
      <c r="U66" s="15">
        <v>1</v>
      </c>
      <c r="V66" s="15">
        <v>1</v>
      </c>
      <c r="W66" s="15">
        <v>1</v>
      </c>
      <c r="X66" s="15">
        <v>1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8</v>
      </c>
      <c r="AE66" s="15">
        <v>8</v>
      </c>
      <c r="AF66" s="15">
        <v>8</v>
      </c>
      <c r="AG66" s="15">
        <v>7</v>
      </c>
      <c r="AH66" s="15">
        <v>7</v>
      </c>
      <c r="AI66" s="15">
        <v>6</v>
      </c>
      <c r="AJ66" s="15">
        <v>5</v>
      </c>
      <c r="AK66" s="15">
        <v>4</v>
      </c>
      <c r="AL66" s="15">
        <v>3</v>
      </c>
      <c r="AM66" s="15">
        <v>0</v>
      </c>
      <c r="AN66" s="15">
        <v>0</v>
      </c>
      <c r="AO66" s="15">
        <v>0</v>
      </c>
      <c r="AP66" s="15">
        <v>100</v>
      </c>
      <c r="AQ66" s="15">
        <v>120</v>
      </c>
      <c r="AR66" s="21">
        <f t="shared" si="23"/>
        <v>2</v>
      </c>
      <c r="AS66" s="21">
        <f t="shared" si="24"/>
        <v>8</v>
      </c>
      <c r="AT66" s="15">
        <f t="shared" si="25"/>
        <v>1</v>
      </c>
      <c r="AU66" s="15">
        <f t="shared" si="26"/>
        <v>1</v>
      </c>
      <c r="AV66" s="15">
        <v>0</v>
      </c>
      <c r="AW66" s="15">
        <v>0</v>
      </c>
      <c r="AX66" s="14">
        <f t="shared" si="27"/>
        <v>3.5</v>
      </c>
      <c r="AY66" s="14">
        <f t="shared" si="28"/>
        <v>1</v>
      </c>
      <c r="AZ66" s="16">
        <f t="shared" si="29"/>
        <v>3.5</v>
      </c>
      <c r="BA66" s="17">
        <f t="shared" ref="BA66:BA99" si="55">R66/$AZ66</f>
        <v>0.5714285714285714</v>
      </c>
      <c r="BB66" s="17">
        <f t="shared" ref="BB66:BB99" si="56">S66/$AZ66</f>
        <v>0.5714285714285714</v>
      </c>
      <c r="BC66" s="17">
        <f t="shared" ref="BC66:BC99" si="57">T66/$AZ66</f>
        <v>0.5714285714285714</v>
      </c>
      <c r="BD66" s="17">
        <f t="shared" ref="BD66:BD99" si="58">U66/$AZ66</f>
        <v>0.2857142857142857</v>
      </c>
      <c r="BE66" s="17">
        <f t="shared" ref="BE66:BE99" si="59">V66/$AZ66</f>
        <v>0.2857142857142857</v>
      </c>
      <c r="BF66" s="17">
        <f t="shared" ref="BF66:BF99" si="60">W66/$AZ66</f>
        <v>0.2857142857142857</v>
      </c>
      <c r="BG66" s="17">
        <f t="shared" ref="BG66:BG99" si="61">X66/$AZ66</f>
        <v>0.2857142857142857</v>
      </c>
      <c r="BH66" s="17">
        <f t="shared" ref="BH66:BH99" si="62">Y66/$AZ66</f>
        <v>0</v>
      </c>
      <c r="BI66" s="17">
        <f t="shared" ref="BI66:BI99" si="63">Z66/$AZ66</f>
        <v>0</v>
      </c>
      <c r="BJ66" s="17">
        <f t="shared" ref="BJ66:BJ99" si="64">AA66/$AZ66</f>
        <v>0</v>
      </c>
      <c r="BK66" s="17">
        <f t="shared" ref="BK66:BK99" si="65">AB66/$AZ66</f>
        <v>0</v>
      </c>
      <c r="BL66" s="17">
        <f t="shared" ref="BL66:BL99" si="66">AC66/$AZ66</f>
        <v>0</v>
      </c>
      <c r="BM66" s="17">
        <f t="shared" ref="BM66:BM99" si="67">AD66/$AZ66</f>
        <v>2.2857142857142856</v>
      </c>
      <c r="BN66" s="17">
        <f t="shared" ref="BN66:BN99" si="68">AE66/$AZ66</f>
        <v>2.2857142857142856</v>
      </c>
      <c r="BO66" s="17">
        <f t="shared" ref="BO66:BO99" si="69">AF66/$AZ66</f>
        <v>2.2857142857142856</v>
      </c>
      <c r="BP66" s="17">
        <f t="shared" ref="BP66:BP99" si="70">AG66/$AZ66</f>
        <v>2</v>
      </c>
      <c r="BQ66" s="17">
        <f t="shared" ref="BQ66:BQ99" si="71">AH66/$AZ66</f>
        <v>2</v>
      </c>
      <c r="BR66" s="17">
        <f t="shared" ref="BR66:BR99" si="72">AI66/$AZ66</f>
        <v>1.7142857142857142</v>
      </c>
      <c r="BS66" s="17">
        <f t="shared" ref="BS66:BS99" si="73">AJ66/$AZ66</f>
        <v>1.4285714285714286</v>
      </c>
      <c r="BT66" s="17">
        <f t="shared" ref="BT66:BT99" si="74">AK66/$AZ66</f>
        <v>1.1428571428571428</v>
      </c>
      <c r="BU66" s="17">
        <f t="shared" ref="BU66:BU99" si="75">AL66/$AZ66</f>
        <v>0.8571428571428571</v>
      </c>
      <c r="BV66" s="17">
        <f t="shared" ref="BV66:BV99" si="76">AM66/$AZ66</f>
        <v>0</v>
      </c>
      <c r="BW66" s="17">
        <f t="shared" ref="BW66:BW99" si="77">AN66/$AZ66</f>
        <v>0</v>
      </c>
      <c r="BX66" s="17">
        <f t="shared" ref="BX66:BX99" si="78">AO66/$AZ66</f>
        <v>0</v>
      </c>
    </row>
    <row r="67" spans="1:76" x14ac:dyDescent="0.55000000000000004">
      <c r="A67" s="13">
        <v>66</v>
      </c>
      <c r="B67" s="15">
        <v>1</v>
      </c>
      <c r="C67" s="15">
        <v>21</v>
      </c>
      <c r="D67" s="15">
        <v>1</v>
      </c>
      <c r="E67" s="15">
        <v>2624</v>
      </c>
      <c r="F67" s="15">
        <v>0</v>
      </c>
      <c r="G67" s="15">
        <v>1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1</v>
      </c>
      <c r="P67" s="15">
        <v>1</v>
      </c>
      <c r="Q67" s="15">
        <v>8</v>
      </c>
      <c r="R67" s="15">
        <v>2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0</v>
      </c>
      <c r="AA67" s="15">
        <v>0</v>
      </c>
      <c r="AB67" s="15">
        <v>0</v>
      </c>
      <c r="AC67" s="15">
        <v>0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0</v>
      </c>
      <c r="AM67" s="15">
        <v>0</v>
      </c>
      <c r="AN67" s="15">
        <v>0</v>
      </c>
      <c r="AO67" s="15">
        <v>0</v>
      </c>
      <c r="AP67" s="15">
        <v>110</v>
      </c>
      <c r="AQ67" s="15">
        <v>110</v>
      </c>
      <c r="AR67" s="21">
        <f t="shared" ref="AR67:AR130" si="79">R67-AC67</f>
        <v>2</v>
      </c>
      <c r="AS67" s="21">
        <f t="shared" ref="AS67:AS130" si="80">AD67-AO67</f>
        <v>1</v>
      </c>
      <c r="AT67" s="15">
        <f t="shared" ref="AT67:AT130" si="81">IF(AND(R67&gt;=S67,S67&gt;=T67,T67&gt;=U67,U67&gt;=V67,V67&gt;=W67,W67&gt;=X67,X67&gt;=Y67,Y67&gt;=Z67,Z67&gt;=AA67,AA67&gt;=AB67,AB67&gt;=AC67),1,0)</f>
        <v>1</v>
      </c>
      <c r="AU67" s="15">
        <f t="shared" ref="AU67:AU130" si="82">IF(AND(AD67&gt;=AE67,AE67&gt;=AF67,AF67&gt;=AG67,AG67&gt;=AH67,AH67&gt;=AI67,AI67&gt;=AJ67,AJ67&gt;=AK67,AK67&gt;=AL67,AL67&gt;=AM67,AM67&gt;=AN67,AN67&gt;=AO67),1,0)</f>
        <v>1</v>
      </c>
      <c r="AV67" s="15">
        <v>0</v>
      </c>
      <c r="AW67" s="15">
        <v>0</v>
      </c>
      <c r="AX67" s="14">
        <f t="shared" ref="AX67:AX130" si="83">(AK67+AL67)/2+(Y67+Z67)/2</f>
        <v>1</v>
      </c>
      <c r="AY67" s="14">
        <f t="shared" ref="AY67:AY130" si="84">G67</f>
        <v>1</v>
      </c>
      <c r="AZ67" s="16">
        <f t="shared" ref="AZ67:AZ130" si="85">AX67/AY67</f>
        <v>1</v>
      </c>
      <c r="BA67" s="17">
        <f t="shared" si="55"/>
        <v>2</v>
      </c>
      <c r="BB67" s="17">
        <f t="shared" si="56"/>
        <v>1</v>
      </c>
      <c r="BC67" s="17">
        <f t="shared" si="57"/>
        <v>1</v>
      </c>
      <c r="BD67" s="17">
        <f t="shared" si="58"/>
        <v>1</v>
      </c>
      <c r="BE67" s="17">
        <f t="shared" si="59"/>
        <v>1</v>
      </c>
      <c r="BF67" s="17">
        <f t="shared" si="60"/>
        <v>1</v>
      </c>
      <c r="BG67" s="17">
        <f t="shared" si="61"/>
        <v>1</v>
      </c>
      <c r="BH67" s="17">
        <f t="shared" si="62"/>
        <v>1</v>
      </c>
      <c r="BI67" s="17">
        <f t="shared" si="63"/>
        <v>0</v>
      </c>
      <c r="BJ67" s="17">
        <f t="shared" si="64"/>
        <v>0</v>
      </c>
      <c r="BK67" s="17">
        <f t="shared" si="65"/>
        <v>0</v>
      </c>
      <c r="BL67" s="17">
        <f t="shared" si="66"/>
        <v>0</v>
      </c>
      <c r="BM67" s="17">
        <f t="shared" si="67"/>
        <v>1</v>
      </c>
      <c r="BN67" s="17">
        <f t="shared" si="68"/>
        <v>1</v>
      </c>
      <c r="BO67" s="17">
        <f t="shared" si="69"/>
        <v>1</v>
      </c>
      <c r="BP67" s="17">
        <f t="shared" si="70"/>
        <v>1</v>
      </c>
      <c r="BQ67" s="17">
        <f t="shared" si="71"/>
        <v>1</v>
      </c>
      <c r="BR67" s="17">
        <f t="shared" si="72"/>
        <v>1</v>
      </c>
      <c r="BS67" s="17">
        <f t="shared" si="73"/>
        <v>1</v>
      </c>
      <c r="BT67" s="17">
        <f t="shared" si="74"/>
        <v>1</v>
      </c>
      <c r="BU67" s="17">
        <f t="shared" si="75"/>
        <v>0</v>
      </c>
      <c r="BV67" s="17">
        <f t="shared" si="76"/>
        <v>0</v>
      </c>
      <c r="BW67" s="17">
        <f t="shared" si="77"/>
        <v>0</v>
      </c>
      <c r="BX67" s="17">
        <f t="shared" si="78"/>
        <v>0</v>
      </c>
    </row>
    <row r="68" spans="1:76" x14ac:dyDescent="0.55000000000000004">
      <c r="A68" s="13">
        <v>67</v>
      </c>
      <c r="B68" s="15">
        <v>1</v>
      </c>
      <c r="C68" s="15">
        <v>21</v>
      </c>
      <c r="D68" s="15">
        <v>0</v>
      </c>
      <c r="E68" s="15">
        <v>2609</v>
      </c>
      <c r="F68" s="13" t="s">
        <v>3</v>
      </c>
      <c r="G68" s="15">
        <v>2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1</v>
      </c>
      <c r="P68" s="15">
        <v>1</v>
      </c>
      <c r="Q68" s="15">
        <v>4</v>
      </c>
      <c r="R68" s="15">
        <v>2</v>
      </c>
      <c r="S68" s="15">
        <v>2</v>
      </c>
      <c r="T68" s="15">
        <v>2</v>
      </c>
      <c r="U68" s="15">
        <v>2</v>
      </c>
      <c r="V68" s="15">
        <v>2</v>
      </c>
      <c r="W68" s="15">
        <v>2</v>
      </c>
      <c r="X68" s="15">
        <v>2</v>
      </c>
      <c r="Y68" s="15">
        <v>1</v>
      </c>
      <c r="Z68" s="15">
        <v>1</v>
      </c>
      <c r="AA68" s="15">
        <v>0</v>
      </c>
      <c r="AB68" s="15">
        <v>0</v>
      </c>
      <c r="AC68" s="15">
        <v>0</v>
      </c>
      <c r="AD68" s="15">
        <v>5</v>
      </c>
      <c r="AE68" s="15">
        <v>5</v>
      </c>
      <c r="AF68" s="15">
        <v>5</v>
      </c>
      <c r="AG68" s="15">
        <v>5</v>
      </c>
      <c r="AH68" s="15">
        <v>5</v>
      </c>
      <c r="AI68" s="15">
        <v>5</v>
      </c>
      <c r="AJ68" s="15">
        <v>5</v>
      </c>
      <c r="AK68" s="15">
        <v>2</v>
      </c>
      <c r="AL68" s="15">
        <v>2</v>
      </c>
      <c r="AM68" s="15">
        <v>0</v>
      </c>
      <c r="AN68" s="15">
        <v>0</v>
      </c>
      <c r="AO68" s="15">
        <v>0</v>
      </c>
      <c r="AP68" s="15">
        <v>120</v>
      </c>
      <c r="AQ68" s="15">
        <v>120</v>
      </c>
      <c r="AR68" s="21">
        <f t="shared" si="79"/>
        <v>2</v>
      </c>
      <c r="AS68" s="21">
        <f t="shared" si="80"/>
        <v>5</v>
      </c>
      <c r="AT68" s="15">
        <f t="shared" si="81"/>
        <v>1</v>
      </c>
      <c r="AU68" s="15">
        <f t="shared" si="82"/>
        <v>1</v>
      </c>
      <c r="AV68" s="15">
        <v>0</v>
      </c>
      <c r="AW68" s="15">
        <v>0</v>
      </c>
      <c r="AX68" s="14">
        <f t="shared" si="83"/>
        <v>3</v>
      </c>
      <c r="AY68" s="14">
        <f t="shared" si="84"/>
        <v>2</v>
      </c>
      <c r="AZ68" s="16">
        <f t="shared" si="85"/>
        <v>1.5</v>
      </c>
      <c r="BA68" s="17">
        <f t="shared" si="55"/>
        <v>1.3333333333333333</v>
      </c>
      <c r="BB68" s="17">
        <f t="shared" si="56"/>
        <v>1.3333333333333333</v>
      </c>
      <c r="BC68" s="17">
        <f t="shared" si="57"/>
        <v>1.3333333333333333</v>
      </c>
      <c r="BD68" s="17">
        <f t="shared" si="58"/>
        <v>1.3333333333333333</v>
      </c>
      <c r="BE68" s="17">
        <f t="shared" si="59"/>
        <v>1.3333333333333333</v>
      </c>
      <c r="BF68" s="17">
        <f t="shared" si="60"/>
        <v>1.3333333333333333</v>
      </c>
      <c r="BG68" s="17">
        <f t="shared" si="61"/>
        <v>1.3333333333333333</v>
      </c>
      <c r="BH68" s="17">
        <f t="shared" si="62"/>
        <v>0.66666666666666663</v>
      </c>
      <c r="BI68" s="17">
        <f t="shared" si="63"/>
        <v>0.66666666666666663</v>
      </c>
      <c r="BJ68" s="17">
        <f t="shared" si="64"/>
        <v>0</v>
      </c>
      <c r="BK68" s="17">
        <f t="shared" si="65"/>
        <v>0</v>
      </c>
      <c r="BL68" s="17">
        <f t="shared" si="66"/>
        <v>0</v>
      </c>
      <c r="BM68" s="17">
        <f t="shared" si="67"/>
        <v>3.3333333333333335</v>
      </c>
      <c r="BN68" s="17">
        <f t="shared" si="68"/>
        <v>3.3333333333333335</v>
      </c>
      <c r="BO68" s="17">
        <f t="shared" si="69"/>
        <v>3.3333333333333335</v>
      </c>
      <c r="BP68" s="17">
        <f t="shared" si="70"/>
        <v>3.3333333333333335</v>
      </c>
      <c r="BQ68" s="17">
        <f t="shared" si="71"/>
        <v>3.3333333333333335</v>
      </c>
      <c r="BR68" s="17">
        <f t="shared" si="72"/>
        <v>3.3333333333333335</v>
      </c>
      <c r="BS68" s="17">
        <f t="shared" si="73"/>
        <v>3.3333333333333335</v>
      </c>
      <c r="BT68" s="17">
        <f t="shared" si="74"/>
        <v>1.3333333333333333</v>
      </c>
      <c r="BU68" s="17">
        <f t="shared" si="75"/>
        <v>1.3333333333333333</v>
      </c>
      <c r="BV68" s="17">
        <f t="shared" si="76"/>
        <v>0</v>
      </c>
      <c r="BW68" s="17">
        <f t="shared" si="77"/>
        <v>0</v>
      </c>
      <c r="BX68" s="17">
        <f t="shared" si="78"/>
        <v>0</v>
      </c>
    </row>
    <row r="69" spans="1:76" x14ac:dyDescent="0.55000000000000004">
      <c r="A69" s="13">
        <v>68</v>
      </c>
      <c r="B69" s="15">
        <v>1</v>
      </c>
      <c r="C69" s="15">
        <v>37</v>
      </c>
      <c r="D69" s="15">
        <v>2</v>
      </c>
      <c r="E69" s="15">
        <v>2390</v>
      </c>
      <c r="F69" s="15">
        <v>2</v>
      </c>
      <c r="G69" s="15">
        <v>6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  <c r="N69" s="15">
        <v>0</v>
      </c>
      <c r="O69" s="15">
        <v>0</v>
      </c>
      <c r="P69" s="15">
        <v>1</v>
      </c>
      <c r="Q69" s="15">
        <v>6</v>
      </c>
      <c r="R69" s="15">
        <v>6</v>
      </c>
      <c r="S69" s="15">
        <v>5</v>
      </c>
      <c r="T69" s="15">
        <v>5</v>
      </c>
      <c r="U69" s="15">
        <v>5</v>
      </c>
      <c r="V69" s="15">
        <v>5</v>
      </c>
      <c r="W69" s="15">
        <v>5</v>
      </c>
      <c r="X69" s="15">
        <v>5</v>
      </c>
      <c r="Y69" s="15">
        <v>4</v>
      </c>
      <c r="Z69" s="15">
        <v>0</v>
      </c>
      <c r="AA69" s="15">
        <v>0</v>
      </c>
      <c r="AB69" s="15">
        <v>0</v>
      </c>
      <c r="AC69" s="15">
        <v>0</v>
      </c>
      <c r="AD69" s="15">
        <v>6</v>
      </c>
      <c r="AE69" s="15">
        <v>5</v>
      </c>
      <c r="AF69" s="15">
        <v>5</v>
      </c>
      <c r="AG69" s="15">
        <v>5</v>
      </c>
      <c r="AH69" s="15">
        <v>5</v>
      </c>
      <c r="AI69" s="15">
        <v>5</v>
      </c>
      <c r="AJ69" s="15">
        <v>5</v>
      </c>
      <c r="AK69" s="15">
        <v>4</v>
      </c>
      <c r="AL69" s="15">
        <v>0</v>
      </c>
      <c r="AM69" s="15">
        <v>0</v>
      </c>
      <c r="AN69" s="15">
        <v>0</v>
      </c>
      <c r="AO69" s="15">
        <v>0</v>
      </c>
      <c r="AP69" s="15">
        <v>110</v>
      </c>
      <c r="AQ69" s="15">
        <v>110</v>
      </c>
      <c r="AR69" s="21">
        <f t="shared" si="79"/>
        <v>6</v>
      </c>
      <c r="AS69" s="21">
        <f t="shared" si="80"/>
        <v>6</v>
      </c>
      <c r="AT69" s="15">
        <f t="shared" si="81"/>
        <v>1</v>
      </c>
      <c r="AU69" s="15">
        <f t="shared" si="82"/>
        <v>1</v>
      </c>
      <c r="AV69" s="15">
        <v>0</v>
      </c>
      <c r="AW69" s="15">
        <v>0</v>
      </c>
      <c r="AX69" s="14">
        <f t="shared" si="83"/>
        <v>4</v>
      </c>
      <c r="AY69" s="14">
        <f t="shared" si="84"/>
        <v>6</v>
      </c>
      <c r="AZ69" s="16">
        <f t="shared" si="85"/>
        <v>0.66666666666666663</v>
      </c>
      <c r="BA69" s="17">
        <f t="shared" si="55"/>
        <v>9</v>
      </c>
      <c r="BB69" s="17">
        <f t="shared" si="56"/>
        <v>7.5</v>
      </c>
      <c r="BC69" s="17">
        <f t="shared" si="57"/>
        <v>7.5</v>
      </c>
      <c r="BD69" s="17">
        <f t="shared" si="58"/>
        <v>7.5</v>
      </c>
      <c r="BE69" s="17">
        <f t="shared" si="59"/>
        <v>7.5</v>
      </c>
      <c r="BF69" s="17">
        <f t="shared" si="60"/>
        <v>7.5</v>
      </c>
      <c r="BG69" s="17">
        <f t="shared" si="61"/>
        <v>7.5</v>
      </c>
      <c r="BH69" s="17">
        <f t="shared" si="62"/>
        <v>6</v>
      </c>
      <c r="BI69" s="17">
        <f t="shared" si="63"/>
        <v>0</v>
      </c>
      <c r="BJ69" s="17">
        <f t="shared" si="64"/>
        <v>0</v>
      </c>
      <c r="BK69" s="17">
        <f t="shared" si="65"/>
        <v>0</v>
      </c>
      <c r="BL69" s="17">
        <f t="shared" si="66"/>
        <v>0</v>
      </c>
      <c r="BM69" s="17">
        <f t="shared" si="67"/>
        <v>9</v>
      </c>
      <c r="BN69" s="17">
        <f t="shared" si="68"/>
        <v>7.5</v>
      </c>
      <c r="BO69" s="17">
        <f t="shared" si="69"/>
        <v>7.5</v>
      </c>
      <c r="BP69" s="17">
        <f t="shared" si="70"/>
        <v>7.5</v>
      </c>
      <c r="BQ69" s="17">
        <f t="shared" si="71"/>
        <v>7.5</v>
      </c>
      <c r="BR69" s="17">
        <f t="shared" si="72"/>
        <v>7.5</v>
      </c>
      <c r="BS69" s="17">
        <f t="shared" si="73"/>
        <v>7.5</v>
      </c>
      <c r="BT69" s="17">
        <f t="shared" si="74"/>
        <v>6</v>
      </c>
      <c r="BU69" s="17">
        <f t="shared" si="75"/>
        <v>0</v>
      </c>
      <c r="BV69" s="17">
        <f t="shared" si="76"/>
        <v>0</v>
      </c>
      <c r="BW69" s="17">
        <f t="shared" si="77"/>
        <v>0</v>
      </c>
      <c r="BX69" s="17">
        <f t="shared" si="78"/>
        <v>0</v>
      </c>
    </row>
    <row r="70" spans="1:76" x14ac:dyDescent="0.55000000000000004">
      <c r="A70" s="13">
        <v>69</v>
      </c>
      <c r="B70" s="15">
        <v>1</v>
      </c>
      <c r="C70" s="15">
        <v>42</v>
      </c>
      <c r="D70" s="15">
        <v>0</v>
      </c>
      <c r="E70" s="15">
        <v>2320</v>
      </c>
      <c r="F70" s="15">
        <v>1</v>
      </c>
      <c r="G70" s="15">
        <v>2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1</v>
      </c>
      <c r="O70" s="15">
        <v>0</v>
      </c>
      <c r="P70" s="15">
        <v>0</v>
      </c>
      <c r="Q70" s="15">
        <v>4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4</v>
      </c>
      <c r="AE70" s="15">
        <v>4</v>
      </c>
      <c r="AF70" s="15">
        <v>4</v>
      </c>
      <c r="AG70" s="15">
        <v>3</v>
      </c>
      <c r="AH70" s="15">
        <v>3</v>
      </c>
      <c r="AI70" s="15">
        <v>2</v>
      </c>
      <c r="AJ70" s="15">
        <v>2</v>
      </c>
      <c r="AK70" s="15">
        <v>2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110</v>
      </c>
      <c r="AR70" s="21">
        <f t="shared" si="79"/>
        <v>0</v>
      </c>
      <c r="AS70" s="21">
        <f t="shared" si="80"/>
        <v>4</v>
      </c>
      <c r="AT70" s="15">
        <f t="shared" si="81"/>
        <v>1</v>
      </c>
      <c r="AU70" s="15">
        <f t="shared" si="82"/>
        <v>1</v>
      </c>
      <c r="AV70" s="15">
        <v>0</v>
      </c>
      <c r="AW70" s="15">
        <v>0</v>
      </c>
      <c r="AX70" s="14">
        <f t="shared" si="83"/>
        <v>1</v>
      </c>
      <c r="AY70" s="14">
        <f t="shared" si="84"/>
        <v>2</v>
      </c>
      <c r="AZ70" s="16">
        <f t="shared" si="85"/>
        <v>0.5</v>
      </c>
      <c r="BA70" s="17">
        <f t="shared" si="55"/>
        <v>0</v>
      </c>
      <c r="BB70" s="17">
        <f t="shared" si="56"/>
        <v>0</v>
      </c>
      <c r="BC70" s="17">
        <f t="shared" si="57"/>
        <v>0</v>
      </c>
      <c r="BD70" s="17">
        <f t="shared" si="58"/>
        <v>0</v>
      </c>
      <c r="BE70" s="17">
        <f t="shared" si="59"/>
        <v>0</v>
      </c>
      <c r="BF70" s="17">
        <f t="shared" si="60"/>
        <v>0</v>
      </c>
      <c r="BG70" s="17">
        <f t="shared" si="61"/>
        <v>0</v>
      </c>
      <c r="BH70" s="17">
        <f t="shared" si="62"/>
        <v>0</v>
      </c>
      <c r="BI70" s="17">
        <f t="shared" si="63"/>
        <v>0</v>
      </c>
      <c r="BJ70" s="17">
        <f t="shared" si="64"/>
        <v>0</v>
      </c>
      <c r="BK70" s="17">
        <f t="shared" si="65"/>
        <v>0</v>
      </c>
      <c r="BL70" s="17">
        <f t="shared" si="66"/>
        <v>0</v>
      </c>
      <c r="BM70" s="17">
        <f t="shared" si="67"/>
        <v>8</v>
      </c>
      <c r="BN70" s="17">
        <f t="shared" si="68"/>
        <v>8</v>
      </c>
      <c r="BO70" s="17">
        <f t="shared" si="69"/>
        <v>8</v>
      </c>
      <c r="BP70" s="17">
        <f t="shared" si="70"/>
        <v>6</v>
      </c>
      <c r="BQ70" s="17">
        <f t="shared" si="71"/>
        <v>6</v>
      </c>
      <c r="BR70" s="17">
        <f t="shared" si="72"/>
        <v>4</v>
      </c>
      <c r="BS70" s="17">
        <f t="shared" si="73"/>
        <v>4</v>
      </c>
      <c r="BT70" s="17">
        <f t="shared" si="74"/>
        <v>4</v>
      </c>
      <c r="BU70" s="17">
        <f t="shared" si="75"/>
        <v>0</v>
      </c>
      <c r="BV70" s="17">
        <f t="shared" si="76"/>
        <v>0</v>
      </c>
      <c r="BW70" s="17">
        <f t="shared" si="77"/>
        <v>0</v>
      </c>
      <c r="BX70" s="17">
        <f t="shared" si="78"/>
        <v>0</v>
      </c>
    </row>
    <row r="71" spans="1:76" x14ac:dyDescent="0.55000000000000004">
      <c r="A71" s="13">
        <v>70</v>
      </c>
      <c r="B71" s="15">
        <v>0</v>
      </c>
      <c r="C71" s="15">
        <v>23</v>
      </c>
      <c r="D71" s="15">
        <v>0</v>
      </c>
      <c r="E71" s="15">
        <v>2317</v>
      </c>
      <c r="F71" s="13" t="s">
        <v>3</v>
      </c>
      <c r="G71" s="15">
        <v>10</v>
      </c>
      <c r="H71" s="15">
        <v>0</v>
      </c>
      <c r="I71" s="15">
        <v>0</v>
      </c>
      <c r="J71" s="15">
        <v>0</v>
      </c>
      <c r="K71" s="15">
        <v>1</v>
      </c>
      <c r="L71" s="15">
        <v>1</v>
      </c>
      <c r="M71" s="15">
        <v>1</v>
      </c>
      <c r="N71" s="15">
        <v>1</v>
      </c>
      <c r="O71" s="15">
        <v>0</v>
      </c>
      <c r="P71" s="15">
        <v>2</v>
      </c>
      <c r="Q71" s="15">
        <v>8</v>
      </c>
      <c r="R71" s="15">
        <v>10</v>
      </c>
      <c r="S71" s="15">
        <v>9</v>
      </c>
      <c r="T71" s="15">
        <v>8</v>
      </c>
      <c r="U71" s="15">
        <v>7</v>
      </c>
      <c r="V71" s="15">
        <v>6</v>
      </c>
      <c r="W71" s="15">
        <v>5</v>
      </c>
      <c r="X71" s="15">
        <v>4</v>
      </c>
      <c r="Y71" s="15">
        <v>3</v>
      </c>
      <c r="Z71" s="15">
        <v>2</v>
      </c>
      <c r="AA71" s="15">
        <v>2</v>
      </c>
      <c r="AB71" s="15">
        <v>1</v>
      </c>
      <c r="AC71" s="15">
        <v>0</v>
      </c>
      <c r="AD71" s="15">
        <v>20</v>
      </c>
      <c r="AE71" s="15">
        <v>20</v>
      </c>
      <c r="AF71" s="15">
        <v>20</v>
      </c>
      <c r="AG71" s="15">
        <v>18</v>
      </c>
      <c r="AH71" s="15">
        <v>18</v>
      </c>
      <c r="AI71" s="15">
        <v>17</v>
      </c>
      <c r="AJ71" s="15">
        <v>16</v>
      </c>
      <c r="AK71" s="15">
        <v>15</v>
      </c>
      <c r="AL71" s="15">
        <v>14</v>
      </c>
      <c r="AM71" s="15">
        <v>13</v>
      </c>
      <c r="AN71" s="15">
        <v>12</v>
      </c>
      <c r="AO71" s="15">
        <v>11</v>
      </c>
      <c r="AP71" s="15">
        <v>140</v>
      </c>
      <c r="AQ71" s="15">
        <v>200</v>
      </c>
      <c r="AR71" s="21">
        <f t="shared" si="79"/>
        <v>10</v>
      </c>
      <c r="AS71" s="21">
        <f t="shared" si="80"/>
        <v>9</v>
      </c>
      <c r="AT71" s="15">
        <f t="shared" si="81"/>
        <v>1</v>
      </c>
      <c r="AU71" s="15">
        <f t="shared" si="82"/>
        <v>1</v>
      </c>
      <c r="AV71" s="15">
        <v>0</v>
      </c>
      <c r="AW71" s="15">
        <v>0</v>
      </c>
      <c r="AX71" s="14">
        <f t="shared" si="83"/>
        <v>17</v>
      </c>
      <c r="AY71" s="14">
        <f t="shared" si="84"/>
        <v>10</v>
      </c>
      <c r="AZ71" s="16">
        <f t="shared" si="85"/>
        <v>1.7</v>
      </c>
      <c r="BA71" s="17">
        <f t="shared" si="55"/>
        <v>5.882352941176471</v>
      </c>
      <c r="BB71" s="17">
        <f t="shared" si="56"/>
        <v>5.2941176470588234</v>
      </c>
      <c r="BC71" s="17">
        <f t="shared" si="57"/>
        <v>4.7058823529411766</v>
      </c>
      <c r="BD71" s="17">
        <f t="shared" si="58"/>
        <v>4.1176470588235299</v>
      </c>
      <c r="BE71" s="17">
        <f t="shared" si="59"/>
        <v>3.5294117647058822</v>
      </c>
      <c r="BF71" s="17">
        <f t="shared" si="60"/>
        <v>2.9411764705882355</v>
      </c>
      <c r="BG71" s="17">
        <f t="shared" si="61"/>
        <v>2.3529411764705883</v>
      </c>
      <c r="BH71" s="17">
        <f t="shared" si="62"/>
        <v>1.7647058823529411</v>
      </c>
      <c r="BI71" s="17">
        <f t="shared" si="63"/>
        <v>1.1764705882352942</v>
      </c>
      <c r="BJ71" s="17">
        <f t="shared" si="64"/>
        <v>1.1764705882352942</v>
      </c>
      <c r="BK71" s="17">
        <f t="shared" si="65"/>
        <v>0.58823529411764708</v>
      </c>
      <c r="BL71" s="17">
        <f t="shared" si="66"/>
        <v>0</v>
      </c>
      <c r="BM71" s="17">
        <f t="shared" si="67"/>
        <v>11.764705882352942</v>
      </c>
      <c r="BN71" s="17">
        <f t="shared" si="68"/>
        <v>11.764705882352942</v>
      </c>
      <c r="BO71" s="17">
        <f t="shared" si="69"/>
        <v>11.764705882352942</v>
      </c>
      <c r="BP71" s="17">
        <f t="shared" si="70"/>
        <v>10.588235294117647</v>
      </c>
      <c r="BQ71" s="17">
        <f t="shared" si="71"/>
        <v>10.588235294117647</v>
      </c>
      <c r="BR71" s="17">
        <f t="shared" si="72"/>
        <v>10</v>
      </c>
      <c r="BS71" s="17">
        <f t="shared" si="73"/>
        <v>9.4117647058823533</v>
      </c>
      <c r="BT71" s="17">
        <f t="shared" si="74"/>
        <v>8.8235294117647065</v>
      </c>
      <c r="BU71" s="17">
        <f t="shared" si="75"/>
        <v>8.2352941176470598</v>
      </c>
      <c r="BV71" s="17">
        <f t="shared" si="76"/>
        <v>7.6470588235294121</v>
      </c>
      <c r="BW71" s="17">
        <f t="shared" si="77"/>
        <v>7.0588235294117645</v>
      </c>
      <c r="BX71" s="17">
        <f t="shared" si="78"/>
        <v>6.4705882352941178</v>
      </c>
    </row>
    <row r="72" spans="1:76" x14ac:dyDescent="0.55000000000000004">
      <c r="A72" s="13">
        <v>71</v>
      </c>
      <c r="B72" s="15">
        <v>0</v>
      </c>
      <c r="C72" s="15">
        <v>26</v>
      </c>
      <c r="D72" s="15">
        <v>0</v>
      </c>
      <c r="E72" s="15">
        <v>2624</v>
      </c>
      <c r="F72" s="15">
        <v>1</v>
      </c>
      <c r="G72" s="15">
        <v>6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1</v>
      </c>
      <c r="P72" s="15">
        <v>1</v>
      </c>
      <c r="Q72" s="15">
        <v>7</v>
      </c>
      <c r="R72" s="15">
        <v>10</v>
      </c>
      <c r="S72" s="15">
        <v>10</v>
      </c>
      <c r="T72" s="15">
        <v>10</v>
      </c>
      <c r="U72" s="15">
        <v>5</v>
      </c>
      <c r="V72" s="15">
        <v>5</v>
      </c>
      <c r="W72" s="15">
        <v>5</v>
      </c>
      <c r="X72" s="15">
        <v>2</v>
      </c>
      <c r="Y72" s="15">
        <v>2</v>
      </c>
      <c r="Z72" s="15">
        <v>2</v>
      </c>
      <c r="AA72" s="15">
        <v>1</v>
      </c>
      <c r="AB72" s="15">
        <v>1</v>
      </c>
      <c r="AC72" s="15">
        <v>1</v>
      </c>
      <c r="AD72" s="15">
        <v>10</v>
      </c>
      <c r="AE72" s="15">
        <v>10</v>
      </c>
      <c r="AF72" s="15">
        <v>10</v>
      </c>
      <c r="AG72" s="15">
        <v>10</v>
      </c>
      <c r="AH72" s="15">
        <v>10</v>
      </c>
      <c r="AI72" s="15">
        <v>10</v>
      </c>
      <c r="AJ72" s="15">
        <v>8</v>
      </c>
      <c r="AK72" s="15">
        <v>8</v>
      </c>
      <c r="AL72" s="15">
        <v>8</v>
      </c>
      <c r="AM72" s="15">
        <v>5</v>
      </c>
      <c r="AN72" s="15">
        <v>5</v>
      </c>
      <c r="AO72" s="15">
        <v>2</v>
      </c>
      <c r="AP72" s="15">
        <v>200</v>
      </c>
      <c r="AQ72" s="15">
        <v>200</v>
      </c>
      <c r="AR72" s="21">
        <f t="shared" si="79"/>
        <v>9</v>
      </c>
      <c r="AS72" s="21">
        <f t="shared" si="80"/>
        <v>8</v>
      </c>
      <c r="AT72" s="15">
        <f t="shared" si="81"/>
        <v>1</v>
      </c>
      <c r="AU72" s="15">
        <f t="shared" si="82"/>
        <v>1</v>
      </c>
      <c r="AV72" s="15">
        <v>0</v>
      </c>
      <c r="AW72" s="15">
        <v>0</v>
      </c>
      <c r="AX72" s="14">
        <f t="shared" si="83"/>
        <v>10</v>
      </c>
      <c r="AY72" s="14">
        <f t="shared" si="84"/>
        <v>6</v>
      </c>
      <c r="AZ72" s="16">
        <f t="shared" si="85"/>
        <v>1.6666666666666667</v>
      </c>
      <c r="BA72" s="17">
        <f t="shared" si="55"/>
        <v>6</v>
      </c>
      <c r="BB72" s="17">
        <f t="shared" si="56"/>
        <v>6</v>
      </c>
      <c r="BC72" s="17">
        <f t="shared" si="57"/>
        <v>6</v>
      </c>
      <c r="BD72" s="17">
        <f t="shared" si="58"/>
        <v>3</v>
      </c>
      <c r="BE72" s="17">
        <f t="shared" si="59"/>
        <v>3</v>
      </c>
      <c r="BF72" s="17">
        <f t="shared" si="60"/>
        <v>3</v>
      </c>
      <c r="BG72" s="17">
        <f t="shared" si="61"/>
        <v>1.2</v>
      </c>
      <c r="BH72" s="17">
        <f t="shared" si="62"/>
        <v>1.2</v>
      </c>
      <c r="BI72" s="17">
        <f t="shared" si="63"/>
        <v>1.2</v>
      </c>
      <c r="BJ72" s="17">
        <f t="shared" si="64"/>
        <v>0.6</v>
      </c>
      <c r="BK72" s="17">
        <f t="shared" si="65"/>
        <v>0.6</v>
      </c>
      <c r="BL72" s="17">
        <f t="shared" si="66"/>
        <v>0.6</v>
      </c>
      <c r="BM72" s="17">
        <f t="shared" si="67"/>
        <v>6</v>
      </c>
      <c r="BN72" s="17">
        <f t="shared" si="68"/>
        <v>6</v>
      </c>
      <c r="BO72" s="17">
        <f t="shared" si="69"/>
        <v>6</v>
      </c>
      <c r="BP72" s="17">
        <f t="shared" si="70"/>
        <v>6</v>
      </c>
      <c r="BQ72" s="17">
        <f t="shared" si="71"/>
        <v>6</v>
      </c>
      <c r="BR72" s="17">
        <f t="shared" si="72"/>
        <v>6</v>
      </c>
      <c r="BS72" s="17">
        <f t="shared" si="73"/>
        <v>4.8</v>
      </c>
      <c r="BT72" s="17">
        <f t="shared" si="74"/>
        <v>4.8</v>
      </c>
      <c r="BU72" s="17">
        <f t="shared" si="75"/>
        <v>4.8</v>
      </c>
      <c r="BV72" s="17">
        <f t="shared" si="76"/>
        <v>3</v>
      </c>
      <c r="BW72" s="17">
        <f t="shared" si="77"/>
        <v>3</v>
      </c>
      <c r="BX72" s="17">
        <f t="shared" si="78"/>
        <v>1.2</v>
      </c>
    </row>
    <row r="73" spans="1:76" x14ac:dyDescent="0.55000000000000004">
      <c r="A73" s="13">
        <v>72</v>
      </c>
      <c r="B73" s="15">
        <v>1</v>
      </c>
      <c r="C73" s="15">
        <v>21</v>
      </c>
      <c r="D73" s="15">
        <v>1</v>
      </c>
      <c r="E73" s="15">
        <v>2825</v>
      </c>
      <c r="F73" s="15">
        <v>0</v>
      </c>
      <c r="G73" s="15">
        <v>3</v>
      </c>
      <c r="H73" s="15">
        <v>0</v>
      </c>
      <c r="I73" s="15">
        <v>1</v>
      </c>
      <c r="J73" s="15">
        <v>1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15">
        <v>3</v>
      </c>
      <c r="R73" s="15">
        <v>12</v>
      </c>
      <c r="S73" s="15">
        <v>10</v>
      </c>
      <c r="T73" s="15">
        <v>8</v>
      </c>
      <c r="U73" s="15">
        <v>6</v>
      </c>
      <c r="V73" s="15">
        <v>4</v>
      </c>
      <c r="W73" s="15">
        <v>2</v>
      </c>
      <c r="X73" s="15">
        <v>2</v>
      </c>
      <c r="Y73" s="15">
        <v>2</v>
      </c>
      <c r="Z73" s="15">
        <v>0</v>
      </c>
      <c r="AA73" s="15">
        <v>0</v>
      </c>
      <c r="AB73" s="15">
        <v>0</v>
      </c>
      <c r="AC73" s="15">
        <v>0</v>
      </c>
      <c r="AD73" s="15">
        <v>12</v>
      </c>
      <c r="AE73" s="15">
        <v>10</v>
      </c>
      <c r="AF73" s="15">
        <v>8</v>
      </c>
      <c r="AG73" s="15">
        <v>6</v>
      </c>
      <c r="AH73" s="15">
        <v>6</v>
      </c>
      <c r="AI73" s="15">
        <v>5</v>
      </c>
      <c r="AJ73" s="15">
        <v>5</v>
      </c>
      <c r="AK73" s="15">
        <v>4</v>
      </c>
      <c r="AL73" s="15">
        <v>4</v>
      </c>
      <c r="AM73" s="15">
        <v>4</v>
      </c>
      <c r="AN73" s="15">
        <v>2</v>
      </c>
      <c r="AO73" s="15">
        <v>1</v>
      </c>
      <c r="AP73" s="15">
        <v>110</v>
      </c>
      <c r="AQ73" s="15">
        <v>150</v>
      </c>
      <c r="AR73" s="21">
        <f t="shared" si="79"/>
        <v>12</v>
      </c>
      <c r="AS73" s="21">
        <f t="shared" si="80"/>
        <v>11</v>
      </c>
      <c r="AT73" s="15">
        <f t="shared" si="81"/>
        <v>1</v>
      </c>
      <c r="AU73" s="15">
        <f t="shared" si="82"/>
        <v>1</v>
      </c>
      <c r="AV73" s="15">
        <v>0</v>
      </c>
      <c r="AW73" s="15">
        <v>0</v>
      </c>
      <c r="AX73" s="14">
        <f t="shared" si="83"/>
        <v>5</v>
      </c>
      <c r="AY73" s="14">
        <f t="shared" si="84"/>
        <v>3</v>
      </c>
      <c r="AZ73" s="16">
        <f t="shared" si="85"/>
        <v>1.6666666666666667</v>
      </c>
      <c r="BA73" s="17">
        <f t="shared" si="55"/>
        <v>7.1999999999999993</v>
      </c>
      <c r="BB73" s="17">
        <f t="shared" si="56"/>
        <v>6</v>
      </c>
      <c r="BC73" s="17">
        <f t="shared" si="57"/>
        <v>4.8</v>
      </c>
      <c r="BD73" s="17">
        <f t="shared" si="58"/>
        <v>3.5999999999999996</v>
      </c>
      <c r="BE73" s="17">
        <f t="shared" si="59"/>
        <v>2.4</v>
      </c>
      <c r="BF73" s="17">
        <f t="shared" si="60"/>
        <v>1.2</v>
      </c>
      <c r="BG73" s="17">
        <f t="shared" si="61"/>
        <v>1.2</v>
      </c>
      <c r="BH73" s="17">
        <f t="shared" si="62"/>
        <v>1.2</v>
      </c>
      <c r="BI73" s="17">
        <f t="shared" si="63"/>
        <v>0</v>
      </c>
      <c r="BJ73" s="17">
        <f t="shared" si="64"/>
        <v>0</v>
      </c>
      <c r="BK73" s="17">
        <f t="shared" si="65"/>
        <v>0</v>
      </c>
      <c r="BL73" s="17">
        <f t="shared" si="66"/>
        <v>0</v>
      </c>
      <c r="BM73" s="17">
        <f t="shared" si="67"/>
        <v>7.1999999999999993</v>
      </c>
      <c r="BN73" s="17">
        <f t="shared" si="68"/>
        <v>6</v>
      </c>
      <c r="BO73" s="17">
        <f t="shared" si="69"/>
        <v>4.8</v>
      </c>
      <c r="BP73" s="17">
        <f t="shared" si="70"/>
        <v>3.5999999999999996</v>
      </c>
      <c r="BQ73" s="17">
        <f t="shared" si="71"/>
        <v>3.5999999999999996</v>
      </c>
      <c r="BR73" s="17">
        <f t="shared" si="72"/>
        <v>3</v>
      </c>
      <c r="BS73" s="17">
        <f t="shared" si="73"/>
        <v>3</v>
      </c>
      <c r="BT73" s="17">
        <f t="shared" si="74"/>
        <v>2.4</v>
      </c>
      <c r="BU73" s="17">
        <f t="shared" si="75"/>
        <v>2.4</v>
      </c>
      <c r="BV73" s="17">
        <f t="shared" si="76"/>
        <v>2.4</v>
      </c>
      <c r="BW73" s="17">
        <f t="shared" si="77"/>
        <v>1.2</v>
      </c>
      <c r="BX73" s="17">
        <f t="shared" si="78"/>
        <v>0.6</v>
      </c>
    </row>
    <row r="74" spans="1:76" x14ac:dyDescent="0.55000000000000004">
      <c r="A74" s="13">
        <v>73</v>
      </c>
      <c r="B74" s="15">
        <v>1</v>
      </c>
      <c r="C74" s="15">
        <v>20</v>
      </c>
      <c r="D74" s="15">
        <v>1</v>
      </c>
      <c r="E74" s="15">
        <v>2615</v>
      </c>
      <c r="F74" s="15">
        <v>0</v>
      </c>
      <c r="G74" s="15">
        <v>3</v>
      </c>
      <c r="H74" s="15">
        <v>0</v>
      </c>
      <c r="I74" s="15">
        <v>0</v>
      </c>
      <c r="J74" s="15">
        <v>0</v>
      </c>
      <c r="K74" s="15">
        <v>0</v>
      </c>
      <c r="L74" s="15">
        <v>1</v>
      </c>
      <c r="M74" s="15">
        <v>1</v>
      </c>
      <c r="N74" s="15">
        <v>0</v>
      </c>
      <c r="O74" s="15">
        <v>0</v>
      </c>
      <c r="P74" s="15">
        <v>2</v>
      </c>
      <c r="Q74" s="15">
        <v>5</v>
      </c>
      <c r="R74" s="15">
        <v>6</v>
      </c>
      <c r="S74" s="15">
        <v>6</v>
      </c>
      <c r="T74" s="15">
        <v>6</v>
      </c>
      <c r="U74" s="15">
        <v>6</v>
      </c>
      <c r="V74" s="15">
        <v>6</v>
      </c>
      <c r="W74" s="15">
        <v>6</v>
      </c>
      <c r="X74" s="15">
        <v>6</v>
      </c>
      <c r="Y74" s="15">
        <v>5</v>
      </c>
      <c r="Z74" s="15">
        <v>5</v>
      </c>
      <c r="AA74" s="15">
        <v>4</v>
      </c>
      <c r="AB74" s="15">
        <v>4</v>
      </c>
      <c r="AC74" s="15">
        <v>4</v>
      </c>
      <c r="AD74" s="15">
        <v>3</v>
      </c>
      <c r="AE74" s="15">
        <v>3</v>
      </c>
      <c r="AF74" s="15">
        <v>3</v>
      </c>
      <c r="AG74" s="15">
        <v>3</v>
      </c>
      <c r="AH74" s="15">
        <v>3</v>
      </c>
      <c r="AI74" s="15">
        <v>3</v>
      </c>
      <c r="AJ74" s="15">
        <v>3</v>
      </c>
      <c r="AK74" s="15">
        <v>3</v>
      </c>
      <c r="AL74" s="15">
        <v>3</v>
      </c>
      <c r="AM74" s="15">
        <v>3</v>
      </c>
      <c r="AN74" s="15">
        <v>3</v>
      </c>
      <c r="AO74" s="15">
        <v>3</v>
      </c>
      <c r="AP74" s="15">
        <v>150</v>
      </c>
      <c r="AQ74" s="15">
        <v>150</v>
      </c>
      <c r="AR74" s="21">
        <f t="shared" si="79"/>
        <v>2</v>
      </c>
      <c r="AS74" s="21">
        <f t="shared" si="80"/>
        <v>0</v>
      </c>
      <c r="AT74" s="15">
        <f t="shared" si="81"/>
        <v>1</v>
      </c>
      <c r="AU74" s="15">
        <f t="shared" si="82"/>
        <v>1</v>
      </c>
      <c r="AV74" s="15">
        <v>0</v>
      </c>
      <c r="AW74" s="15">
        <v>0</v>
      </c>
      <c r="AX74" s="14">
        <f t="shared" si="83"/>
        <v>8</v>
      </c>
      <c r="AY74" s="14">
        <f t="shared" si="84"/>
        <v>3</v>
      </c>
      <c r="AZ74" s="16">
        <f t="shared" si="85"/>
        <v>2.6666666666666665</v>
      </c>
      <c r="BA74" s="17">
        <f t="shared" si="55"/>
        <v>2.25</v>
      </c>
      <c r="BB74" s="17">
        <f t="shared" si="56"/>
        <v>2.25</v>
      </c>
      <c r="BC74" s="17">
        <f t="shared" si="57"/>
        <v>2.25</v>
      </c>
      <c r="BD74" s="17">
        <f t="shared" si="58"/>
        <v>2.25</v>
      </c>
      <c r="BE74" s="17">
        <f t="shared" si="59"/>
        <v>2.25</v>
      </c>
      <c r="BF74" s="17">
        <f t="shared" si="60"/>
        <v>2.25</v>
      </c>
      <c r="BG74" s="17">
        <f t="shared" si="61"/>
        <v>2.25</v>
      </c>
      <c r="BH74" s="17">
        <f t="shared" si="62"/>
        <v>1.875</v>
      </c>
      <c r="BI74" s="17">
        <f t="shared" si="63"/>
        <v>1.875</v>
      </c>
      <c r="BJ74" s="17">
        <f t="shared" si="64"/>
        <v>1.5</v>
      </c>
      <c r="BK74" s="17">
        <f t="shared" si="65"/>
        <v>1.5</v>
      </c>
      <c r="BL74" s="17">
        <f t="shared" si="66"/>
        <v>1.5</v>
      </c>
      <c r="BM74" s="17">
        <f t="shared" si="67"/>
        <v>1.125</v>
      </c>
      <c r="BN74" s="17">
        <f t="shared" si="68"/>
        <v>1.125</v>
      </c>
      <c r="BO74" s="17">
        <f t="shared" si="69"/>
        <v>1.125</v>
      </c>
      <c r="BP74" s="17">
        <f t="shared" si="70"/>
        <v>1.125</v>
      </c>
      <c r="BQ74" s="17">
        <f t="shared" si="71"/>
        <v>1.125</v>
      </c>
      <c r="BR74" s="17">
        <f t="shared" si="72"/>
        <v>1.125</v>
      </c>
      <c r="BS74" s="17">
        <f t="shared" si="73"/>
        <v>1.125</v>
      </c>
      <c r="BT74" s="17">
        <f t="shared" si="74"/>
        <v>1.125</v>
      </c>
      <c r="BU74" s="17">
        <f t="shared" si="75"/>
        <v>1.125</v>
      </c>
      <c r="BV74" s="17">
        <f t="shared" si="76"/>
        <v>1.125</v>
      </c>
      <c r="BW74" s="17">
        <f t="shared" si="77"/>
        <v>1.125</v>
      </c>
      <c r="BX74" s="17">
        <f t="shared" si="78"/>
        <v>1.125</v>
      </c>
    </row>
    <row r="75" spans="1:76" x14ac:dyDescent="0.55000000000000004">
      <c r="A75" s="13">
        <v>74</v>
      </c>
      <c r="B75" s="15">
        <v>0</v>
      </c>
      <c r="C75" s="15">
        <v>22</v>
      </c>
      <c r="D75" s="15">
        <v>0</v>
      </c>
      <c r="E75" s="15">
        <v>2013</v>
      </c>
      <c r="F75" s="13" t="s">
        <v>3</v>
      </c>
      <c r="G75" s="15">
        <v>2</v>
      </c>
      <c r="H75" s="15">
        <v>0</v>
      </c>
      <c r="I75" s="15">
        <v>0</v>
      </c>
      <c r="J75" s="15">
        <v>0</v>
      </c>
      <c r="K75" s="15">
        <v>0</v>
      </c>
      <c r="L75" s="15">
        <v>1</v>
      </c>
      <c r="M75" s="15">
        <v>1</v>
      </c>
      <c r="N75" s="15">
        <v>0</v>
      </c>
      <c r="O75" s="15">
        <v>0</v>
      </c>
      <c r="P75" s="15">
        <v>1</v>
      </c>
      <c r="Q75" s="15">
        <v>10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>
        <v>1</v>
      </c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>
        <v>1</v>
      </c>
      <c r="AL75" s="15">
        <v>1</v>
      </c>
      <c r="AM75" s="15">
        <v>1</v>
      </c>
      <c r="AN75" s="15">
        <v>1</v>
      </c>
      <c r="AO75" s="15">
        <v>1</v>
      </c>
      <c r="AP75" s="15">
        <v>150</v>
      </c>
      <c r="AQ75" s="15">
        <v>200</v>
      </c>
      <c r="AR75" s="21">
        <f t="shared" si="79"/>
        <v>0</v>
      </c>
      <c r="AS75" s="21">
        <f t="shared" si="80"/>
        <v>0</v>
      </c>
      <c r="AT75" s="15">
        <f t="shared" si="81"/>
        <v>1</v>
      </c>
      <c r="AU75" s="15">
        <f t="shared" si="82"/>
        <v>1</v>
      </c>
      <c r="AV75" s="15">
        <v>0</v>
      </c>
      <c r="AW75" s="15">
        <v>0</v>
      </c>
      <c r="AX75" s="14">
        <f t="shared" si="83"/>
        <v>2</v>
      </c>
      <c r="AY75" s="14">
        <f t="shared" si="84"/>
        <v>2</v>
      </c>
      <c r="AZ75" s="16">
        <f t="shared" si="85"/>
        <v>1</v>
      </c>
      <c r="BA75" s="17">
        <f t="shared" si="55"/>
        <v>1</v>
      </c>
      <c r="BB75" s="17">
        <f t="shared" si="56"/>
        <v>1</v>
      </c>
      <c r="BC75" s="17">
        <f t="shared" si="57"/>
        <v>1</v>
      </c>
      <c r="BD75" s="17">
        <f t="shared" si="58"/>
        <v>1</v>
      </c>
      <c r="BE75" s="17">
        <f t="shared" si="59"/>
        <v>1</v>
      </c>
      <c r="BF75" s="17">
        <f t="shared" si="60"/>
        <v>1</v>
      </c>
      <c r="BG75" s="17">
        <f t="shared" si="61"/>
        <v>1</v>
      </c>
      <c r="BH75" s="17">
        <f t="shared" si="62"/>
        <v>1</v>
      </c>
      <c r="BI75" s="17">
        <f t="shared" si="63"/>
        <v>1</v>
      </c>
      <c r="BJ75" s="17">
        <f t="shared" si="64"/>
        <v>1</v>
      </c>
      <c r="BK75" s="17">
        <f t="shared" si="65"/>
        <v>1</v>
      </c>
      <c r="BL75" s="17">
        <f t="shared" si="66"/>
        <v>1</v>
      </c>
      <c r="BM75" s="17">
        <f t="shared" si="67"/>
        <v>1</v>
      </c>
      <c r="BN75" s="17">
        <f t="shared" si="68"/>
        <v>1</v>
      </c>
      <c r="BO75" s="17">
        <f t="shared" si="69"/>
        <v>1</v>
      </c>
      <c r="BP75" s="17">
        <f t="shared" si="70"/>
        <v>1</v>
      </c>
      <c r="BQ75" s="17">
        <f t="shared" si="71"/>
        <v>1</v>
      </c>
      <c r="BR75" s="17">
        <f t="shared" si="72"/>
        <v>1</v>
      </c>
      <c r="BS75" s="17">
        <f t="shared" si="73"/>
        <v>1</v>
      </c>
      <c r="BT75" s="17">
        <f t="shared" si="74"/>
        <v>1</v>
      </c>
      <c r="BU75" s="17">
        <f t="shared" si="75"/>
        <v>1</v>
      </c>
      <c r="BV75" s="17">
        <f t="shared" si="76"/>
        <v>1</v>
      </c>
      <c r="BW75" s="17">
        <f t="shared" si="77"/>
        <v>1</v>
      </c>
      <c r="BX75" s="17">
        <f t="shared" si="78"/>
        <v>1</v>
      </c>
    </row>
    <row r="76" spans="1:76" x14ac:dyDescent="0.55000000000000004">
      <c r="A76" s="13">
        <v>75</v>
      </c>
      <c r="B76" s="15">
        <v>0</v>
      </c>
      <c r="C76" s="15">
        <v>22</v>
      </c>
      <c r="D76" s="15">
        <v>1</v>
      </c>
      <c r="E76" s="15">
        <v>2860</v>
      </c>
      <c r="F76" s="15">
        <v>1</v>
      </c>
      <c r="G76" s="15">
        <v>2</v>
      </c>
      <c r="H76" s="15">
        <v>0</v>
      </c>
      <c r="I76" s="15">
        <v>0</v>
      </c>
      <c r="J76" s="15">
        <v>0</v>
      </c>
      <c r="K76" s="15">
        <v>0</v>
      </c>
      <c r="L76" s="15">
        <v>1</v>
      </c>
      <c r="M76" s="15">
        <v>1</v>
      </c>
      <c r="N76" s="15">
        <v>1</v>
      </c>
      <c r="O76" s="15">
        <v>0</v>
      </c>
      <c r="P76" s="15">
        <v>2</v>
      </c>
      <c r="Q76" s="15">
        <v>10</v>
      </c>
      <c r="R76" s="15">
        <v>3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>
        <v>1</v>
      </c>
      <c r="AD76" s="15">
        <v>3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1</v>
      </c>
      <c r="AM76" s="15">
        <v>1</v>
      </c>
      <c r="AN76" s="15">
        <v>1</v>
      </c>
      <c r="AO76" s="15">
        <v>1</v>
      </c>
      <c r="AP76" s="15">
        <v>150</v>
      </c>
      <c r="AQ76" s="15">
        <v>150</v>
      </c>
      <c r="AR76" s="21">
        <f t="shared" si="79"/>
        <v>2</v>
      </c>
      <c r="AS76" s="21">
        <f t="shared" si="80"/>
        <v>2</v>
      </c>
      <c r="AT76" s="15">
        <f t="shared" si="81"/>
        <v>1</v>
      </c>
      <c r="AU76" s="15">
        <f t="shared" si="82"/>
        <v>1</v>
      </c>
      <c r="AV76" s="15">
        <v>0</v>
      </c>
      <c r="AW76" s="15">
        <v>0</v>
      </c>
      <c r="AX76" s="14">
        <f t="shared" si="83"/>
        <v>2</v>
      </c>
      <c r="AY76" s="14">
        <f t="shared" si="84"/>
        <v>2</v>
      </c>
      <c r="AZ76" s="16">
        <f t="shared" si="85"/>
        <v>1</v>
      </c>
      <c r="BA76" s="17">
        <f t="shared" si="55"/>
        <v>3</v>
      </c>
      <c r="BB76" s="17">
        <f t="shared" si="56"/>
        <v>1</v>
      </c>
      <c r="BC76" s="17">
        <f t="shared" si="57"/>
        <v>1</v>
      </c>
      <c r="BD76" s="17">
        <f t="shared" si="58"/>
        <v>1</v>
      </c>
      <c r="BE76" s="17">
        <f t="shared" si="59"/>
        <v>1</v>
      </c>
      <c r="BF76" s="17">
        <f t="shared" si="60"/>
        <v>1</v>
      </c>
      <c r="BG76" s="17">
        <f t="shared" si="61"/>
        <v>1</v>
      </c>
      <c r="BH76" s="17">
        <f t="shared" si="62"/>
        <v>1</v>
      </c>
      <c r="BI76" s="17">
        <f t="shared" si="63"/>
        <v>1</v>
      </c>
      <c r="BJ76" s="17">
        <f t="shared" si="64"/>
        <v>1</v>
      </c>
      <c r="BK76" s="17">
        <f t="shared" si="65"/>
        <v>1</v>
      </c>
      <c r="BL76" s="17">
        <f t="shared" si="66"/>
        <v>1</v>
      </c>
      <c r="BM76" s="17">
        <f t="shared" si="67"/>
        <v>3</v>
      </c>
      <c r="BN76" s="17">
        <f t="shared" si="68"/>
        <v>1</v>
      </c>
      <c r="BO76" s="17">
        <f t="shared" si="69"/>
        <v>1</v>
      </c>
      <c r="BP76" s="17">
        <f t="shared" si="70"/>
        <v>1</v>
      </c>
      <c r="BQ76" s="17">
        <f t="shared" si="71"/>
        <v>1</v>
      </c>
      <c r="BR76" s="17">
        <f t="shared" si="72"/>
        <v>1</v>
      </c>
      <c r="BS76" s="17">
        <f t="shared" si="73"/>
        <v>1</v>
      </c>
      <c r="BT76" s="17">
        <f t="shared" si="74"/>
        <v>1</v>
      </c>
      <c r="BU76" s="17">
        <f t="shared" si="75"/>
        <v>1</v>
      </c>
      <c r="BV76" s="17">
        <f t="shared" si="76"/>
        <v>1</v>
      </c>
      <c r="BW76" s="17">
        <f t="shared" si="77"/>
        <v>1</v>
      </c>
      <c r="BX76" s="17">
        <f t="shared" si="78"/>
        <v>1</v>
      </c>
    </row>
    <row r="77" spans="1:76" x14ac:dyDescent="0.55000000000000004">
      <c r="A77" s="13">
        <v>76</v>
      </c>
      <c r="B77" s="15">
        <v>0</v>
      </c>
      <c r="C77" s="15">
        <v>30</v>
      </c>
      <c r="D77" s="15">
        <v>4</v>
      </c>
      <c r="E77" s="15">
        <v>2634</v>
      </c>
      <c r="F77" s="15">
        <v>3</v>
      </c>
      <c r="G77" s="15">
        <v>3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1</v>
      </c>
      <c r="P77" s="15">
        <v>2</v>
      </c>
      <c r="Q77" s="15">
        <v>6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7</v>
      </c>
      <c r="AE77" s="15">
        <v>7</v>
      </c>
      <c r="AF77" s="15">
        <v>7</v>
      </c>
      <c r="AG77" s="15">
        <v>6</v>
      </c>
      <c r="AH77" s="15">
        <v>6</v>
      </c>
      <c r="AI77" s="15">
        <v>6</v>
      </c>
      <c r="AJ77" s="15">
        <v>6</v>
      </c>
      <c r="AK77" s="15">
        <v>6</v>
      </c>
      <c r="AL77" s="15">
        <v>4</v>
      </c>
      <c r="AM77" s="15">
        <v>4</v>
      </c>
      <c r="AN77" s="15">
        <v>4</v>
      </c>
      <c r="AO77" s="15">
        <v>4</v>
      </c>
      <c r="AP77" s="15">
        <v>0</v>
      </c>
      <c r="AQ77" s="15">
        <v>150</v>
      </c>
      <c r="AR77" s="21">
        <f t="shared" si="79"/>
        <v>0</v>
      </c>
      <c r="AS77" s="21">
        <f t="shared" si="80"/>
        <v>3</v>
      </c>
      <c r="AT77" s="15">
        <f t="shared" si="81"/>
        <v>1</v>
      </c>
      <c r="AU77" s="15">
        <f t="shared" si="82"/>
        <v>1</v>
      </c>
      <c r="AV77" s="15">
        <v>0</v>
      </c>
      <c r="AW77" s="15">
        <v>0</v>
      </c>
      <c r="AX77" s="14">
        <f t="shared" si="83"/>
        <v>5</v>
      </c>
      <c r="AY77" s="14">
        <f t="shared" si="84"/>
        <v>3</v>
      </c>
      <c r="AZ77" s="16">
        <f t="shared" si="85"/>
        <v>1.6666666666666667</v>
      </c>
      <c r="BA77" s="17">
        <f t="shared" si="55"/>
        <v>0</v>
      </c>
      <c r="BB77" s="17">
        <f t="shared" si="56"/>
        <v>0</v>
      </c>
      <c r="BC77" s="17">
        <f t="shared" si="57"/>
        <v>0</v>
      </c>
      <c r="BD77" s="17">
        <f t="shared" si="58"/>
        <v>0</v>
      </c>
      <c r="BE77" s="17">
        <f t="shared" si="59"/>
        <v>0</v>
      </c>
      <c r="BF77" s="17">
        <f t="shared" si="60"/>
        <v>0</v>
      </c>
      <c r="BG77" s="17">
        <f t="shared" si="61"/>
        <v>0</v>
      </c>
      <c r="BH77" s="17">
        <f t="shared" si="62"/>
        <v>0</v>
      </c>
      <c r="BI77" s="17">
        <f t="shared" si="63"/>
        <v>0</v>
      </c>
      <c r="BJ77" s="17">
        <f t="shared" si="64"/>
        <v>0</v>
      </c>
      <c r="BK77" s="17">
        <f t="shared" si="65"/>
        <v>0</v>
      </c>
      <c r="BL77" s="17">
        <f t="shared" si="66"/>
        <v>0</v>
      </c>
      <c r="BM77" s="17">
        <f t="shared" si="67"/>
        <v>4.2</v>
      </c>
      <c r="BN77" s="17">
        <f t="shared" si="68"/>
        <v>4.2</v>
      </c>
      <c r="BO77" s="17">
        <f t="shared" si="69"/>
        <v>4.2</v>
      </c>
      <c r="BP77" s="17">
        <f t="shared" si="70"/>
        <v>3.5999999999999996</v>
      </c>
      <c r="BQ77" s="17">
        <f t="shared" si="71"/>
        <v>3.5999999999999996</v>
      </c>
      <c r="BR77" s="17">
        <f t="shared" si="72"/>
        <v>3.5999999999999996</v>
      </c>
      <c r="BS77" s="17">
        <f t="shared" si="73"/>
        <v>3.5999999999999996</v>
      </c>
      <c r="BT77" s="17">
        <f t="shared" si="74"/>
        <v>3.5999999999999996</v>
      </c>
      <c r="BU77" s="17">
        <f t="shared" si="75"/>
        <v>2.4</v>
      </c>
      <c r="BV77" s="17">
        <f t="shared" si="76"/>
        <v>2.4</v>
      </c>
      <c r="BW77" s="17">
        <f t="shared" si="77"/>
        <v>2.4</v>
      </c>
      <c r="BX77" s="17">
        <f t="shared" si="78"/>
        <v>2.4</v>
      </c>
    </row>
    <row r="78" spans="1:76" x14ac:dyDescent="0.55000000000000004">
      <c r="A78" s="13">
        <v>77</v>
      </c>
      <c r="B78" s="15">
        <v>1</v>
      </c>
      <c r="C78" s="15">
        <v>61</v>
      </c>
      <c r="D78" s="15">
        <v>3</v>
      </c>
      <c r="E78" s="15">
        <v>2615</v>
      </c>
      <c r="F78" s="15">
        <v>2</v>
      </c>
      <c r="G78" s="15">
        <v>10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1</v>
      </c>
      <c r="P78" s="19">
        <v>1</v>
      </c>
      <c r="Q78" s="15">
        <v>8</v>
      </c>
      <c r="R78" s="15">
        <v>10</v>
      </c>
      <c r="S78" s="15">
        <v>10</v>
      </c>
      <c r="T78" s="15">
        <v>10</v>
      </c>
      <c r="U78" s="15">
        <v>10</v>
      </c>
      <c r="V78" s="15">
        <v>10</v>
      </c>
      <c r="W78" s="15">
        <v>10</v>
      </c>
      <c r="X78" s="15">
        <v>10</v>
      </c>
      <c r="Y78" s="15">
        <v>5</v>
      </c>
      <c r="Z78" s="15">
        <v>5</v>
      </c>
      <c r="AA78" s="15">
        <v>5</v>
      </c>
      <c r="AB78" s="15">
        <v>3</v>
      </c>
      <c r="AC78" s="15">
        <v>0</v>
      </c>
      <c r="AD78" s="15">
        <v>10</v>
      </c>
      <c r="AE78" s="15">
        <v>10</v>
      </c>
      <c r="AF78" s="15">
        <v>10</v>
      </c>
      <c r="AG78" s="15">
        <v>10</v>
      </c>
      <c r="AH78" s="15">
        <v>10</v>
      </c>
      <c r="AI78" s="15">
        <v>10</v>
      </c>
      <c r="AJ78" s="15">
        <v>10</v>
      </c>
      <c r="AK78" s="15">
        <v>5</v>
      </c>
      <c r="AL78" s="15">
        <v>5</v>
      </c>
      <c r="AM78" s="15">
        <v>5</v>
      </c>
      <c r="AN78" s="15">
        <v>3</v>
      </c>
      <c r="AO78" s="15">
        <v>2</v>
      </c>
      <c r="AP78" s="15">
        <v>140</v>
      </c>
      <c r="AQ78" s="15">
        <v>140</v>
      </c>
      <c r="AR78" s="21">
        <f t="shared" si="79"/>
        <v>10</v>
      </c>
      <c r="AS78" s="21">
        <f t="shared" si="80"/>
        <v>8</v>
      </c>
      <c r="AT78" s="15">
        <f t="shared" si="81"/>
        <v>1</v>
      </c>
      <c r="AU78" s="15">
        <f t="shared" si="82"/>
        <v>1</v>
      </c>
      <c r="AV78" s="15">
        <v>0</v>
      </c>
      <c r="AW78" s="15">
        <v>0</v>
      </c>
      <c r="AX78" s="14">
        <f t="shared" si="83"/>
        <v>10</v>
      </c>
      <c r="AY78" s="14">
        <f t="shared" si="84"/>
        <v>10</v>
      </c>
      <c r="AZ78" s="16">
        <f t="shared" si="85"/>
        <v>1</v>
      </c>
      <c r="BA78" s="17">
        <f t="shared" si="55"/>
        <v>10</v>
      </c>
      <c r="BB78" s="17">
        <f t="shared" si="56"/>
        <v>10</v>
      </c>
      <c r="BC78" s="17">
        <f t="shared" si="57"/>
        <v>10</v>
      </c>
      <c r="BD78" s="17">
        <f t="shared" si="58"/>
        <v>10</v>
      </c>
      <c r="BE78" s="17">
        <f t="shared" si="59"/>
        <v>10</v>
      </c>
      <c r="BF78" s="17">
        <f t="shared" si="60"/>
        <v>10</v>
      </c>
      <c r="BG78" s="17">
        <f t="shared" si="61"/>
        <v>10</v>
      </c>
      <c r="BH78" s="17">
        <f t="shared" si="62"/>
        <v>5</v>
      </c>
      <c r="BI78" s="17">
        <f t="shared" si="63"/>
        <v>5</v>
      </c>
      <c r="BJ78" s="17">
        <f t="shared" si="64"/>
        <v>5</v>
      </c>
      <c r="BK78" s="17">
        <f t="shared" si="65"/>
        <v>3</v>
      </c>
      <c r="BL78" s="17">
        <f t="shared" si="66"/>
        <v>0</v>
      </c>
      <c r="BM78" s="17">
        <f t="shared" si="67"/>
        <v>10</v>
      </c>
      <c r="BN78" s="17">
        <f t="shared" si="68"/>
        <v>10</v>
      </c>
      <c r="BO78" s="17">
        <f t="shared" si="69"/>
        <v>10</v>
      </c>
      <c r="BP78" s="17">
        <f t="shared" si="70"/>
        <v>10</v>
      </c>
      <c r="BQ78" s="17">
        <f t="shared" si="71"/>
        <v>10</v>
      </c>
      <c r="BR78" s="17">
        <f t="shared" si="72"/>
        <v>10</v>
      </c>
      <c r="BS78" s="17">
        <f t="shared" si="73"/>
        <v>10</v>
      </c>
      <c r="BT78" s="17">
        <f t="shared" si="74"/>
        <v>5</v>
      </c>
      <c r="BU78" s="17">
        <f t="shared" si="75"/>
        <v>5</v>
      </c>
      <c r="BV78" s="17">
        <f t="shared" si="76"/>
        <v>5</v>
      </c>
      <c r="BW78" s="17">
        <f t="shared" si="77"/>
        <v>3</v>
      </c>
      <c r="BX78" s="17">
        <f t="shared" si="78"/>
        <v>2</v>
      </c>
    </row>
    <row r="79" spans="1:76" x14ac:dyDescent="0.55000000000000004">
      <c r="A79" s="13">
        <v>78</v>
      </c>
      <c r="B79" s="15">
        <v>1</v>
      </c>
      <c r="C79" s="15">
        <v>22</v>
      </c>
      <c r="D79" s="15">
        <v>0</v>
      </c>
      <c r="E79" s="15">
        <v>2615</v>
      </c>
      <c r="F79" s="15">
        <v>1</v>
      </c>
      <c r="G79" s="15">
        <v>5</v>
      </c>
      <c r="H79" s="15">
        <v>1</v>
      </c>
      <c r="I79" s="15">
        <v>0</v>
      </c>
      <c r="J79" s="15">
        <v>0</v>
      </c>
      <c r="K79" s="15">
        <v>1</v>
      </c>
      <c r="L79" s="15">
        <v>1</v>
      </c>
      <c r="M79" s="15">
        <v>0</v>
      </c>
      <c r="N79" s="15">
        <v>0</v>
      </c>
      <c r="O79" s="15">
        <v>0</v>
      </c>
      <c r="P79" s="15">
        <v>1</v>
      </c>
      <c r="Q79" s="15">
        <v>7</v>
      </c>
      <c r="R79" s="15">
        <v>30</v>
      </c>
      <c r="S79" s="15">
        <v>25</v>
      </c>
      <c r="T79" s="15">
        <v>20</v>
      </c>
      <c r="U79" s="15">
        <v>10</v>
      </c>
      <c r="V79" s="15">
        <v>5</v>
      </c>
      <c r="W79" s="15">
        <v>4</v>
      </c>
      <c r="X79" s="15">
        <v>2</v>
      </c>
      <c r="Y79" s="15">
        <v>2</v>
      </c>
      <c r="Z79" s="15">
        <v>1</v>
      </c>
      <c r="AA79" s="15">
        <v>0</v>
      </c>
      <c r="AB79" s="15">
        <v>0</v>
      </c>
      <c r="AC79" s="15">
        <v>0</v>
      </c>
      <c r="AD79" s="15">
        <v>25</v>
      </c>
      <c r="AE79" s="15">
        <v>25</v>
      </c>
      <c r="AF79" s="15">
        <v>25</v>
      </c>
      <c r="AG79" s="15">
        <v>15</v>
      </c>
      <c r="AH79" s="15">
        <v>10</v>
      </c>
      <c r="AI79" s="15">
        <v>10</v>
      </c>
      <c r="AJ79" s="15">
        <v>10</v>
      </c>
      <c r="AK79" s="15">
        <v>10</v>
      </c>
      <c r="AL79" s="15">
        <v>10</v>
      </c>
      <c r="AM79" s="15">
        <v>5</v>
      </c>
      <c r="AN79" s="15">
        <v>5</v>
      </c>
      <c r="AO79" s="15">
        <v>2</v>
      </c>
      <c r="AP79" s="15">
        <v>120</v>
      </c>
      <c r="AQ79" s="15">
        <v>150</v>
      </c>
      <c r="AR79" s="21">
        <f t="shared" si="79"/>
        <v>30</v>
      </c>
      <c r="AS79" s="21">
        <f t="shared" si="80"/>
        <v>23</v>
      </c>
      <c r="AT79" s="15">
        <f t="shared" si="81"/>
        <v>1</v>
      </c>
      <c r="AU79" s="15">
        <f t="shared" si="82"/>
        <v>1</v>
      </c>
      <c r="AV79" s="15">
        <v>0</v>
      </c>
      <c r="AW79" s="15">
        <v>0</v>
      </c>
      <c r="AX79" s="14">
        <f t="shared" si="83"/>
        <v>11.5</v>
      </c>
      <c r="AY79" s="14">
        <f t="shared" si="84"/>
        <v>5</v>
      </c>
      <c r="AZ79" s="16">
        <f t="shared" si="85"/>
        <v>2.2999999999999998</v>
      </c>
      <c r="BA79" s="17">
        <f t="shared" si="55"/>
        <v>13.043478260869566</v>
      </c>
      <c r="BB79" s="17">
        <f t="shared" si="56"/>
        <v>10.869565217391305</v>
      </c>
      <c r="BC79" s="17">
        <f t="shared" si="57"/>
        <v>8.6956521739130448</v>
      </c>
      <c r="BD79" s="17">
        <f t="shared" si="58"/>
        <v>4.3478260869565224</v>
      </c>
      <c r="BE79" s="17">
        <f t="shared" si="59"/>
        <v>2.1739130434782612</v>
      </c>
      <c r="BF79" s="17">
        <f t="shared" si="60"/>
        <v>1.7391304347826089</v>
      </c>
      <c r="BG79" s="17">
        <f t="shared" si="61"/>
        <v>0.86956521739130443</v>
      </c>
      <c r="BH79" s="17">
        <f t="shared" si="62"/>
        <v>0.86956521739130443</v>
      </c>
      <c r="BI79" s="17">
        <f t="shared" si="63"/>
        <v>0.43478260869565222</v>
      </c>
      <c r="BJ79" s="17">
        <f t="shared" si="64"/>
        <v>0</v>
      </c>
      <c r="BK79" s="17">
        <f t="shared" si="65"/>
        <v>0</v>
      </c>
      <c r="BL79" s="17">
        <f t="shared" si="66"/>
        <v>0</v>
      </c>
      <c r="BM79" s="17">
        <f t="shared" si="67"/>
        <v>10.869565217391305</v>
      </c>
      <c r="BN79" s="17">
        <f t="shared" si="68"/>
        <v>10.869565217391305</v>
      </c>
      <c r="BO79" s="17">
        <f t="shared" si="69"/>
        <v>10.869565217391305</v>
      </c>
      <c r="BP79" s="17">
        <f t="shared" si="70"/>
        <v>6.5217391304347831</v>
      </c>
      <c r="BQ79" s="17">
        <f t="shared" si="71"/>
        <v>4.3478260869565224</v>
      </c>
      <c r="BR79" s="17">
        <f t="shared" si="72"/>
        <v>4.3478260869565224</v>
      </c>
      <c r="BS79" s="17">
        <f t="shared" si="73"/>
        <v>4.3478260869565224</v>
      </c>
      <c r="BT79" s="17">
        <f t="shared" si="74"/>
        <v>4.3478260869565224</v>
      </c>
      <c r="BU79" s="17">
        <f t="shared" si="75"/>
        <v>4.3478260869565224</v>
      </c>
      <c r="BV79" s="17">
        <f t="shared" si="76"/>
        <v>2.1739130434782612</v>
      </c>
      <c r="BW79" s="17">
        <f t="shared" si="77"/>
        <v>2.1739130434782612</v>
      </c>
      <c r="BX79" s="17">
        <f t="shared" si="78"/>
        <v>0.86956521739130443</v>
      </c>
    </row>
    <row r="80" spans="1:76" x14ac:dyDescent="0.55000000000000004">
      <c r="A80" s="13">
        <v>79</v>
      </c>
      <c r="B80" s="15">
        <v>1</v>
      </c>
      <c r="C80" s="15">
        <v>25</v>
      </c>
      <c r="D80" s="15">
        <v>4</v>
      </c>
      <c r="E80" s="15">
        <v>2613</v>
      </c>
      <c r="F80" s="15">
        <v>2</v>
      </c>
      <c r="G80" s="15">
        <v>4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</v>
      </c>
      <c r="P80" s="15">
        <v>1</v>
      </c>
      <c r="Q80" s="15">
        <v>10</v>
      </c>
      <c r="R80" s="15">
        <v>10</v>
      </c>
      <c r="S80" s="15">
        <v>10</v>
      </c>
      <c r="T80" s="15">
        <v>9</v>
      </c>
      <c r="U80" s="15">
        <v>8</v>
      </c>
      <c r="V80" s="15">
        <v>7</v>
      </c>
      <c r="W80" s="15">
        <v>3</v>
      </c>
      <c r="X80" s="15">
        <v>2</v>
      </c>
      <c r="Y80" s="15">
        <v>2</v>
      </c>
      <c r="Z80" s="15">
        <v>0</v>
      </c>
      <c r="AA80" s="15">
        <v>0</v>
      </c>
      <c r="AB80" s="15">
        <v>0</v>
      </c>
      <c r="AC80" s="15">
        <v>0</v>
      </c>
      <c r="AD80" s="15">
        <v>10</v>
      </c>
      <c r="AE80" s="15">
        <v>10</v>
      </c>
      <c r="AF80" s="15">
        <v>9</v>
      </c>
      <c r="AG80" s="15">
        <v>8</v>
      </c>
      <c r="AH80" s="15">
        <v>7</v>
      </c>
      <c r="AI80" s="15">
        <v>4</v>
      </c>
      <c r="AJ80" s="15">
        <v>3</v>
      </c>
      <c r="AK80" s="15">
        <v>2</v>
      </c>
      <c r="AL80" s="15">
        <v>1</v>
      </c>
      <c r="AM80" s="15">
        <v>1</v>
      </c>
      <c r="AN80" s="15">
        <v>1</v>
      </c>
      <c r="AO80" s="15">
        <v>1</v>
      </c>
      <c r="AP80" s="15">
        <v>110</v>
      </c>
      <c r="AQ80" s="15">
        <v>150</v>
      </c>
      <c r="AR80" s="21">
        <f t="shared" si="79"/>
        <v>10</v>
      </c>
      <c r="AS80" s="21">
        <f t="shared" si="80"/>
        <v>9</v>
      </c>
      <c r="AT80" s="15">
        <f t="shared" si="81"/>
        <v>1</v>
      </c>
      <c r="AU80" s="15">
        <f t="shared" si="82"/>
        <v>1</v>
      </c>
      <c r="AV80" s="15">
        <v>0</v>
      </c>
      <c r="AW80" s="15">
        <v>0</v>
      </c>
      <c r="AX80" s="14">
        <f t="shared" si="83"/>
        <v>2.5</v>
      </c>
      <c r="AY80" s="14">
        <f t="shared" si="84"/>
        <v>4</v>
      </c>
      <c r="AZ80" s="16">
        <f t="shared" si="85"/>
        <v>0.625</v>
      </c>
      <c r="BA80" s="17">
        <f t="shared" si="55"/>
        <v>16</v>
      </c>
      <c r="BB80" s="17">
        <f t="shared" si="56"/>
        <v>16</v>
      </c>
      <c r="BC80" s="17">
        <f t="shared" si="57"/>
        <v>14.4</v>
      </c>
      <c r="BD80" s="17">
        <f t="shared" si="58"/>
        <v>12.8</v>
      </c>
      <c r="BE80" s="17">
        <f t="shared" si="59"/>
        <v>11.2</v>
      </c>
      <c r="BF80" s="17">
        <f t="shared" si="60"/>
        <v>4.8</v>
      </c>
      <c r="BG80" s="17">
        <f t="shared" si="61"/>
        <v>3.2</v>
      </c>
      <c r="BH80" s="17">
        <f t="shared" si="62"/>
        <v>3.2</v>
      </c>
      <c r="BI80" s="17">
        <f t="shared" si="63"/>
        <v>0</v>
      </c>
      <c r="BJ80" s="17">
        <f t="shared" si="64"/>
        <v>0</v>
      </c>
      <c r="BK80" s="17">
        <f t="shared" si="65"/>
        <v>0</v>
      </c>
      <c r="BL80" s="17">
        <f t="shared" si="66"/>
        <v>0</v>
      </c>
      <c r="BM80" s="17">
        <f t="shared" si="67"/>
        <v>16</v>
      </c>
      <c r="BN80" s="17">
        <f t="shared" si="68"/>
        <v>16</v>
      </c>
      <c r="BO80" s="17">
        <f t="shared" si="69"/>
        <v>14.4</v>
      </c>
      <c r="BP80" s="17">
        <f t="shared" si="70"/>
        <v>12.8</v>
      </c>
      <c r="BQ80" s="17">
        <f t="shared" si="71"/>
        <v>11.2</v>
      </c>
      <c r="BR80" s="17">
        <f t="shared" si="72"/>
        <v>6.4</v>
      </c>
      <c r="BS80" s="17">
        <f t="shared" si="73"/>
        <v>4.8</v>
      </c>
      <c r="BT80" s="17">
        <f t="shared" si="74"/>
        <v>3.2</v>
      </c>
      <c r="BU80" s="17">
        <f t="shared" si="75"/>
        <v>1.6</v>
      </c>
      <c r="BV80" s="17">
        <f t="shared" si="76"/>
        <v>1.6</v>
      </c>
      <c r="BW80" s="17">
        <f t="shared" si="77"/>
        <v>1.6</v>
      </c>
      <c r="BX80" s="17">
        <f t="shared" si="78"/>
        <v>1.6</v>
      </c>
    </row>
    <row r="81" spans="1:76" x14ac:dyDescent="0.55000000000000004">
      <c r="A81" s="13">
        <v>80</v>
      </c>
      <c r="B81" s="15">
        <v>1</v>
      </c>
      <c r="C81" s="15">
        <v>24</v>
      </c>
      <c r="D81" s="15">
        <v>4</v>
      </c>
      <c r="E81" s="15">
        <v>2634</v>
      </c>
      <c r="F81" s="15">
        <v>2</v>
      </c>
      <c r="G81" s="15">
        <v>3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1</v>
      </c>
      <c r="Q81" s="15">
        <v>7</v>
      </c>
      <c r="R81" s="15">
        <v>8</v>
      </c>
      <c r="S81" s="15">
        <v>7</v>
      </c>
      <c r="T81" s="15">
        <v>6</v>
      </c>
      <c r="U81" s="15">
        <v>5</v>
      </c>
      <c r="V81" s="15">
        <v>5</v>
      </c>
      <c r="W81" s="15">
        <v>4</v>
      </c>
      <c r="X81" s="15">
        <v>3</v>
      </c>
      <c r="Y81" s="15">
        <v>1</v>
      </c>
      <c r="Z81" s="15">
        <v>0</v>
      </c>
      <c r="AA81" s="15">
        <v>0</v>
      </c>
      <c r="AB81" s="15">
        <v>0</v>
      </c>
      <c r="AC81" s="15">
        <v>0</v>
      </c>
      <c r="AD81" s="15">
        <v>10</v>
      </c>
      <c r="AE81" s="15">
        <v>10</v>
      </c>
      <c r="AF81" s="15">
        <v>8</v>
      </c>
      <c r="AG81" s="15">
        <v>5</v>
      </c>
      <c r="AH81" s="15">
        <v>5</v>
      </c>
      <c r="AI81" s="15">
        <v>5</v>
      </c>
      <c r="AJ81" s="15">
        <v>2</v>
      </c>
      <c r="AK81" s="15">
        <v>2</v>
      </c>
      <c r="AL81" s="15">
        <v>1</v>
      </c>
      <c r="AM81" s="15">
        <v>0</v>
      </c>
      <c r="AN81" s="15">
        <v>0</v>
      </c>
      <c r="AO81" s="15">
        <v>0</v>
      </c>
      <c r="AP81" s="15">
        <v>110</v>
      </c>
      <c r="AQ81" s="15">
        <v>120</v>
      </c>
      <c r="AR81" s="21">
        <f t="shared" si="79"/>
        <v>8</v>
      </c>
      <c r="AS81" s="21">
        <f t="shared" si="80"/>
        <v>10</v>
      </c>
      <c r="AT81" s="15">
        <f t="shared" si="81"/>
        <v>1</v>
      </c>
      <c r="AU81" s="15">
        <f t="shared" si="82"/>
        <v>1</v>
      </c>
      <c r="AV81" s="15">
        <v>0</v>
      </c>
      <c r="AW81" s="15">
        <v>0</v>
      </c>
      <c r="AX81" s="14">
        <f t="shared" si="83"/>
        <v>2</v>
      </c>
      <c r="AY81" s="14">
        <f t="shared" si="84"/>
        <v>3</v>
      </c>
      <c r="AZ81" s="16">
        <f t="shared" si="85"/>
        <v>0.66666666666666663</v>
      </c>
      <c r="BA81" s="17">
        <f t="shared" si="55"/>
        <v>12</v>
      </c>
      <c r="BB81" s="17">
        <f t="shared" si="56"/>
        <v>10.5</v>
      </c>
      <c r="BC81" s="17">
        <f t="shared" si="57"/>
        <v>9</v>
      </c>
      <c r="BD81" s="17">
        <f t="shared" si="58"/>
        <v>7.5</v>
      </c>
      <c r="BE81" s="17">
        <f t="shared" si="59"/>
        <v>7.5</v>
      </c>
      <c r="BF81" s="17">
        <f t="shared" si="60"/>
        <v>6</v>
      </c>
      <c r="BG81" s="17">
        <f t="shared" si="61"/>
        <v>4.5</v>
      </c>
      <c r="BH81" s="17">
        <f t="shared" si="62"/>
        <v>1.5</v>
      </c>
      <c r="BI81" s="17">
        <f t="shared" si="63"/>
        <v>0</v>
      </c>
      <c r="BJ81" s="17">
        <f t="shared" si="64"/>
        <v>0</v>
      </c>
      <c r="BK81" s="17">
        <f t="shared" si="65"/>
        <v>0</v>
      </c>
      <c r="BL81" s="17">
        <f t="shared" si="66"/>
        <v>0</v>
      </c>
      <c r="BM81" s="17">
        <f t="shared" si="67"/>
        <v>15</v>
      </c>
      <c r="BN81" s="17">
        <f t="shared" si="68"/>
        <v>15</v>
      </c>
      <c r="BO81" s="17">
        <f t="shared" si="69"/>
        <v>12</v>
      </c>
      <c r="BP81" s="17">
        <f t="shared" si="70"/>
        <v>7.5</v>
      </c>
      <c r="BQ81" s="17">
        <f t="shared" si="71"/>
        <v>7.5</v>
      </c>
      <c r="BR81" s="17">
        <f t="shared" si="72"/>
        <v>7.5</v>
      </c>
      <c r="BS81" s="17">
        <f t="shared" si="73"/>
        <v>3</v>
      </c>
      <c r="BT81" s="17">
        <f t="shared" si="74"/>
        <v>3</v>
      </c>
      <c r="BU81" s="17">
        <f t="shared" si="75"/>
        <v>1.5</v>
      </c>
      <c r="BV81" s="17">
        <f t="shared" si="76"/>
        <v>0</v>
      </c>
      <c r="BW81" s="17">
        <f t="shared" si="77"/>
        <v>0</v>
      </c>
      <c r="BX81" s="17">
        <f t="shared" si="78"/>
        <v>0</v>
      </c>
    </row>
    <row r="82" spans="1:76" x14ac:dyDescent="0.55000000000000004">
      <c r="A82" s="13">
        <v>81</v>
      </c>
      <c r="B82" s="15">
        <v>1</v>
      </c>
      <c r="C82" s="15">
        <v>16</v>
      </c>
      <c r="D82" s="15">
        <v>0</v>
      </c>
      <c r="E82" s="15">
        <v>2653</v>
      </c>
      <c r="F82" s="13" t="s">
        <v>3</v>
      </c>
      <c r="G82" s="15">
        <v>5</v>
      </c>
      <c r="H82" s="15">
        <v>1</v>
      </c>
      <c r="I82" s="15">
        <v>0</v>
      </c>
      <c r="J82" s="15">
        <v>0</v>
      </c>
      <c r="K82" s="15">
        <v>0</v>
      </c>
      <c r="L82" s="15">
        <v>1</v>
      </c>
      <c r="M82" s="15">
        <v>0</v>
      </c>
      <c r="N82" s="15">
        <v>0</v>
      </c>
      <c r="O82" s="15">
        <v>0</v>
      </c>
      <c r="P82" s="15">
        <v>1</v>
      </c>
      <c r="Q82" s="15">
        <v>5</v>
      </c>
      <c r="R82" s="15">
        <v>2</v>
      </c>
      <c r="S82" s="15">
        <v>2</v>
      </c>
      <c r="T82" s="15">
        <v>2</v>
      </c>
      <c r="U82" s="15">
        <v>2</v>
      </c>
      <c r="V82" s="15">
        <v>2</v>
      </c>
      <c r="W82" s="15">
        <v>2</v>
      </c>
      <c r="X82" s="15">
        <v>2</v>
      </c>
      <c r="Y82" s="15">
        <v>2</v>
      </c>
      <c r="Z82" s="15">
        <v>1</v>
      </c>
      <c r="AA82" s="15">
        <v>0</v>
      </c>
      <c r="AB82" s="15">
        <v>0</v>
      </c>
      <c r="AC82" s="15">
        <v>0</v>
      </c>
      <c r="AD82" s="15">
        <v>4</v>
      </c>
      <c r="AE82" s="15">
        <v>2</v>
      </c>
      <c r="AF82" s="15">
        <v>2</v>
      </c>
      <c r="AG82" s="15">
        <v>2</v>
      </c>
      <c r="AH82" s="15">
        <v>2</v>
      </c>
      <c r="AI82" s="15">
        <v>2</v>
      </c>
      <c r="AJ82" s="15">
        <v>2</v>
      </c>
      <c r="AK82" s="15">
        <v>2</v>
      </c>
      <c r="AL82" s="15">
        <v>1</v>
      </c>
      <c r="AM82" s="15">
        <v>0</v>
      </c>
      <c r="AN82" s="15">
        <v>0</v>
      </c>
      <c r="AO82" s="15">
        <v>0</v>
      </c>
      <c r="AP82" s="15">
        <v>120</v>
      </c>
      <c r="AQ82" s="15">
        <v>120</v>
      </c>
      <c r="AR82" s="21">
        <f t="shared" si="79"/>
        <v>2</v>
      </c>
      <c r="AS82" s="21">
        <f t="shared" si="80"/>
        <v>4</v>
      </c>
      <c r="AT82" s="15">
        <f t="shared" si="81"/>
        <v>1</v>
      </c>
      <c r="AU82" s="15">
        <f t="shared" si="82"/>
        <v>1</v>
      </c>
      <c r="AV82" s="15">
        <v>0</v>
      </c>
      <c r="AW82" s="15">
        <v>0</v>
      </c>
      <c r="AX82" s="14">
        <f t="shared" si="83"/>
        <v>3</v>
      </c>
      <c r="AY82" s="14">
        <f t="shared" si="84"/>
        <v>5</v>
      </c>
      <c r="AZ82" s="16">
        <f t="shared" si="85"/>
        <v>0.6</v>
      </c>
      <c r="BA82" s="17">
        <f t="shared" si="55"/>
        <v>3.3333333333333335</v>
      </c>
      <c r="BB82" s="17">
        <f t="shared" si="56"/>
        <v>3.3333333333333335</v>
      </c>
      <c r="BC82" s="17">
        <f t="shared" si="57"/>
        <v>3.3333333333333335</v>
      </c>
      <c r="BD82" s="17">
        <f t="shared" si="58"/>
        <v>3.3333333333333335</v>
      </c>
      <c r="BE82" s="17">
        <f t="shared" si="59"/>
        <v>3.3333333333333335</v>
      </c>
      <c r="BF82" s="17">
        <f t="shared" si="60"/>
        <v>3.3333333333333335</v>
      </c>
      <c r="BG82" s="17">
        <f t="shared" si="61"/>
        <v>3.3333333333333335</v>
      </c>
      <c r="BH82" s="17">
        <f t="shared" si="62"/>
        <v>3.3333333333333335</v>
      </c>
      <c r="BI82" s="17">
        <f t="shared" si="63"/>
        <v>1.6666666666666667</v>
      </c>
      <c r="BJ82" s="17">
        <f t="shared" si="64"/>
        <v>0</v>
      </c>
      <c r="BK82" s="17">
        <f t="shared" si="65"/>
        <v>0</v>
      </c>
      <c r="BL82" s="17">
        <f t="shared" si="66"/>
        <v>0</v>
      </c>
      <c r="BM82" s="17">
        <f t="shared" si="67"/>
        <v>6.666666666666667</v>
      </c>
      <c r="BN82" s="17">
        <f t="shared" si="68"/>
        <v>3.3333333333333335</v>
      </c>
      <c r="BO82" s="17">
        <f t="shared" si="69"/>
        <v>3.3333333333333335</v>
      </c>
      <c r="BP82" s="17">
        <f t="shared" si="70"/>
        <v>3.3333333333333335</v>
      </c>
      <c r="BQ82" s="17">
        <f t="shared" si="71"/>
        <v>3.3333333333333335</v>
      </c>
      <c r="BR82" s="17">
        <f t="shared" si="72"/>
        <v>3.3333333333333335</v>
      </c>
      <c r="BS82" s="17">
        <f t="shared" si="73"/>
        <v>3.3333333333333335</v>
      </c>
      <c r="BT82" s="17">
        <f t="shared" si="74"/>
        <v>3.3333333333333335</v>
      </c>
      <c r="BU82" s="17">
        <f t="shared" si="75"/>
        <v>1.6666666666666667</v>
      </c>
      <c r="BV82" s="17">
        <f t="shared" si="76"/>
        <v>0</v>
      </c>
      <c r="BW82" s="17">
        <f t="shared" si="77"/>
        <v>0</v>
      </c>
      <c r="BX82" s="17">
        <f t="shared" si="78"/>
        <v>0</v>
      </c>
    </row>
    <row r="83" spans="1:76" x14ac:dyDescent="0.55000000000000004">
      <c r="A83" s="13">
        <v>82</v>
      </c>
      <c r="B83" s="15">
        <v>1</v>
      </c>
      <c r="C83" s="15">
        <v>22</v>
      </c>
      <c r="D83" s="15">
        <v>1</v>
      </c>
      <c r="E83" s="15">
        <v>2609</v>
      </c>
      <c r="F83" s="15">
        <v>1</v>
      </c>
      <c r="G83" s="15">
        <v>14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1</v>
      </c>
      <c r="Q83" s="15">
        <v>10</v>
      </c>
      <c r="R83" s="15">
        <v>15</v>
      </c>
      <c r="S83" s="15">
        <v>13</v>
      </c>
      <c r="T83" s="15">
        <v>10</v>
      </c>
      <c r="U83" s="15">
        <v>10</v>
      </c>
      <c r="V83" s="15">
        <v>5</v>
      </c>
      <c r="W83" s="15">
        <v>2</v>
      </c>
      <c r="X83" s="15">
        <v>2</v>
      </c>
      <c r="Y83" s="15">
        <v>2</v>
      </c>
      <c r="Z83" s="15">
        <v>1</v>
      </c>
      <c r="AA83" s="15">
        <v>0</v>
      </c>
      <c r="AB83" s="15">
        <v>0</v>
      </c>
      <c r="AC83" s="15">
        <v>1</v>
      </c>
      <c r="AD83" s="15">
        <v>15</v>
      </c>
      <c r="AE83" s="15">
        <v>13</v>
      </c>
      <c r="AF83" s="15">
        <v>10</v>
      </c>
      <c r="AG83" s="15">
        <v>10</v>
      </c>
      <c r="AH83" s="15">
        <v>10</v>
      </c>
      <c r="AI83" s="15">
        <v>10</v>
      </c>
      <c r="AJ83" s="15">
        <v>10</v>
      </c>
      <c r="AK83" s="15">
        <v>9</v>
      </c>
      <c r="AL83" s="15">
        <v>5</v>
      </c>
      <c r="AM83" s="15">
        <v>5</v>
      </c>
      <c r="AN83" s="15">
        <v>4</v>
      </c>
      <c r="AO83" s="15">
        <v>2</v>
      </c>
      <c r="AP83" s="15">
        <v>120</v>
      </c>
      <c r="AQ83" s="15">
        <v>180</v>
      </c>
      <c r="AR83" s="21">
        <f t="shared" si="79"/>
        <v>14</v>
      </c>
      <c r="AS83" s="21">
        <f t="shared" si="80"/>
        <v>13</v>
      </c>
      <c r="AT83" s="15">
        <f t="shared" si="81"/>
        <v>0</v>
      </c>
      <c r="AU83" s="15">
        <f t="shared" si="82"/>
        <v>1</v>
      </c>
      <c r="AV83" s="15">
        <v>0</v>
      </c>
      <c r="AW83" s="15">
        <v>0</v>
      </c>
      <c r="AX83" s="14">
        <f t="shared" si="83"/>
        <v>8.5</v>
      </c>
      <c r="AY83" s="14">
        <f t="shared" si="84"/>
        <v>14</v>
      </c>
      <c r="AZ83" s="16">
        <f t="shared" si="85"/>
        <v>0.6071428571428571</v>
      </c>
      <c r="BA83" s="17">
        <f t="shared" si="55"/>
        <v>24.705882352941178</v>
      </c>
      <c r="BB83" s="17">
        <f t="shared" si="56"/>
        <v>21.411764705882355</v>
      </c>
      <c r="BC83" s="17">
        <f t="shared" si="57"/>
        <v>16.47058823529412</v>
      </c>
      <c r="BD83" s="17">
        <f t="shared" si="58"/>
        <v>16.47058823529412</v>
      </c>
      <c r="BE83" s="17">
        <f t="shared" si="59"/>
        <v>8.2352941176470598</v>
      </c>
      <c r="BF83" s="17">
        <f t="shared" si="60"/>
        <v>3.2941176470588238</v>
      </c>
      <c r="BG83" s="17">
        <f t="shared" si="61"/>
        <v>3.2941176470588238</v>
      </c>
      <c r="BH83" s="17">
        <f t="shared" si="62"/>
        <v>3.2941176470588238</v>
      </c>
      <c r="BI83" s="17">
        <f t="shared" si="63"/>
        <v>1.6470588235294119</v>
      </c>
      <c r="BJ83" s="17">
        <f t="shared" si="64"/>
        <v>0</v>
      </c>
      <c r="BK83" s="17">
        <f t="shared" si="65"/>
        <v>0</v>
      </c>
      <c r="BL83" s="17">
        <f t="shared" si="66"/>
        <v>1.6470588235294119</v>
      </c>
      <c r="BM83" s="17">
        <f t="shared" si="67"/>
        <v>24.705882352941178</v>
      </c>
      <c r="BN83" s="17">
        <f t="shared" si="68"/>
        <v>21.411764705882355</v>
      </c>
      <c r="BO83" s="17">
        <f t="shared" si="69"/>
        <v>16.47058823529412</v>
      </c>
      <c r="BP83" s="17">
        <f t="shared" si="70"/>
        <v>16.47058823529412</v>
      </c>
      <c r="BQ83" s="17">
        <f t="shared" si="71"/>
        <v>16.47058823529412</v>
      </c>
      <c r="BR83" s="17">
        <f t="shared" si="72"/>
        <v>16.47058823529412</v>
      </c>
      <c r="BS83" s="17">
        <f t="shared" si="73"/>
        <v>16.47058823529412</v>
      </c>
      <c r="BT83" s="17">
        <f t="shared" si="74"/>
        <v>14.823529411764707</v>
      </c>
      <c r="BU83" s="17">
        <f t="shared" si="75"/>
        <v>8.2352941176470598</v>
      </c>
      <c r="BV83" s="17">
        <f t="shared" si="76"/>
        <v>8.2352941176470598</v>
      </c>
      <c r="BW83" s="17">
        <f t="shared" si="77"/>
        <v>6.5882352941176476</v>
      </c>
      <c r="BX83" s="17">
        <f t="shared" si="78"/>
        <v>3.2941176470588238</v>
      </c>
    </row>
    <row r="84" spans="1:76" x14ac:dyDescent="0.55000000000000004">
      <c r="A84" s="13">
        <v>83</v>
      </c>
      <c r="B84" s="15">
        <v>1</v>
      </c>
      <c r="C84" s="15">
        <v>20</v>
      </c>
      <c r="D84" s="15">
        <v>0</v>
      </c>
      <c r="E84" s="15">
        <v>2164</v>
      </c>
      <c r="F84" s="15">
        <v>1</v>
      </c>
      <c r="G84" s="15">
        <v>5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1</v>
      </c>
      <c r="N84" s="15">
        <v>0</v>
      </c>
      <c r="O84" s="15">
        <v>0</v>
      </c>
      <c r="P84" s="15">
        <v>1</v>
      </c>
      <c r="Q84" s="15">
        <v>8</v>
      </c>
      <c r="R84" s="15">
        <v>3</v>
      </c>
      <c r="S84" s="15">
        <v>2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0</v>
      </c>
      <c r="AA84" s="15">
        <v>0</v>
      </c>
      <c r="AB84" s="15">
        <v>0</v>
      </c>
      <c r="AC84" s="15">
        <v>0</v>
      </c>
      <c r="AD84" s="15">
        <v>15</v>
      </c>
      <c r="AE84" s="15">
        <v>10</v>
      </c>
      <c r="AF84" s="15">
        <v>10</v>
      </c>
      <c r="AG84" s="15">
        <v>10</v>
      </c>
      <c r="AH84" s="15">
        <v>10</v>
      </c>
      <c r="AI84" s="15">
        <v>8</v>
      </c>
      <c r="AJ84" s="15">
        <v>8</v>
      </c>
      <c r="AK84" s="15">
        <v>8</v>
      </c>
      <c r="AL84" s="15">
        <v>6</v>
      </c>
      <c r="AM84" s="15">
        <v>6</v>
      </c>
      <c r="AN84" s="15">
        <v>5</v>
      </c>
      <c r="AO84" s="15">
        <v>5</v>
      </c>
      <c r="AP84" s="15">
        <v>100</v>
      </c>
      <c r="AQ84" s="15">
        <v>150</v>
      </c>
      <c r="AR84" s="21">
        <f t="shared" si="79"/>
        <v>3</v>
      </c>
      <c r="AS84" s="21">
        <f t="shared" si="80"/>
        <v>10</v>
      </c>
      <c r="AT84" s="15">
        <f t="shared" si="81"/>
        <v>1</v>
      </c>
      <c r="AU84" s="15">
        <f t="shared" si="82"/>
        <v>1</v>
      </c>
      <c r="AV84" s="15">
        <v>0</v>
      </c>
      <c r="AW84" s="15">
        <v>0</v>
      </c>
      <c r="AX84" s="14">
        <f t="shared" si="83"/>
        <v>7.5</v>
      </c>
      <c r="AY84" s="14">
        <f t="shared" si="84"/>
        <v>5</v>
      </c>
      <c r="AZ84" s="16">
        <f t="shared" si="85"/>
        <v>1.5</v>
      </c>
      <c r="BA84" s="17">
        <f t="shared" si="55"/>
        <v>2</v>
      </c>
      <c r="BB84" s="17">
        <f t="shared" si="56"/>
        <v>1.3333333333333333</v>
      </c>
      <c r="BC84" s="17">
        <f t="shared" si="57"/>
        <v>0.66666666666666663</v>
      </c>
      <c r="BD84" s="17">
        <f t="shared" si="58"/>
        <v>0.66666666666666663</v>
      </c>
      <c r="BE84" s="17">
        <f t="shared" si="59"/>
        <v>0.66666666666666663</v>
      </c>
      <c r="BF84" s="17">
        <f t="shared" si="60"/>
        <v>0.66666666666666663</v>
      </c>
      <c r="BG84" s="17">
        <f t="shared" si="61"/>
        <v>0.66666666666666663</v>
      </c>
      <c r="BH84" s="17">
        <f t="shared" si="62"/>
        <v>0.66666666666666663</v>
      </c>
      <c r="BI84" s="17">
        <f t="shared" si="63"/>
        <v>0</v>
      </c>
      <c r="BJ84" s="17">
        <f t="shared" si="64"/>
        <v>0</v>
      </c>
      <c r="BK84" s="17">
        <f t="shared" si="65"/>
        <v>0</v>
      </c>
      <c r="BL84" s="17">
        <f t="shared" si="66"/>
        <v>0</v>
      </c>
      <c r="BM84" s="17">
        <f t="shared" si="67"/>
        <v>10</v>
      </c>
      <c r="BN84" s="17">
        <f t="shared" si="68"/>
        <v>6.666666666666667</v>
      </c>
      <c r="BO84" s="17">
        <f t="shared" si="69"/>
        <v>6.666666666666667</v>
      </c>
      <c r="BP84" s="17">
        <f t="shared" si="70"/>
        <v>6.666666666666667</v>
      </c>
      <c r="BQ84" s="17">
        <f t="shared" si="71"/>
        <v>6.666666666666667</v>
      </c>
      <c r="BR84" s="17">
        <f t="shared" si="72"/>
        <v>5.333333333333333</v>
      </c>
      <c r="BS84" s="17">
        <f t="shared" si="73"/>
        <v>5.333333333333333</v>
      </c>
      <c r="BT84" s="17">
        <f t="shared" si="74"/>
        <v>5.333333333333333</v>
      </c>
      <c r="BU84" s="17">
        <f t="shared" si="75"/>
        <v>4</v>
      </c>
      <c r="BV84" s="17">
        <f t="shared" si="76"/>
        <v>4</v>
      </c>
      <c r="BW84" s="17">
        <f t="shared" si="77"/>
        <v>3.3333333333333335</v>
      </c>
      <c r="BX84" s="17">
        <f t="shared" si="78"/>
        <v>3.3333333333333335</v>
      </c>
    </row>
    <row r="85" spans="1:76" x14ac:dyDescent="0.55000000000000004">
      <c r="A85" s="13">
        <v>84</v>
      </c>
      <c r="B85" s="15">
        <v>1</v>
      </c>
      <c r="C85" s="15">
        <v>33</v>
      </c>
      <c r="D85" s="15">
        <v>0</v>
      </c>
      <c r="E85" s="15">
        <v>2847</v>
      </c>
      <c r="F85" s="15">
        <v>1</v>
      </c>
      <c r="G85" s="15">
        <v>5</v>
      </c>
      <c r="H85" s="15">
        <v>0</v>
      </c>
      <c r="I85" s="15">
        <v>0</v>
      </c>
      <c r="J85" s="15">
        <v>0</v>
      </c>
      <c r="K85" s="15">
        <v>1</v>
      </c>
      <c r="L85" s="15">
        <v>1</v>
      </c>
      <c r="M85" s="15">
        <v>1</v>
      </c>
      <c r="N85" s="15">
        <v>1</v>
      </c>
      <c r="O85" s="15">
        <v>0</v>
      </c>
      <c r="P85" s="15">
        <v>1</v>
      </c>
      <c r="Q85" s="15">
        <v>5</v>
      </c>
      <c r="R85" s="15">
        <v>5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>
        <v>0</v>
      </c>
      <c r="AA85" s="15">
        <v>0</v>
      </c>
      <c r="AB85" s="15">
        <v>0</v>
      </c>
      <c r="AC85" s="15">
        <v>0</v>
      </c>
      <c r="AD85" s="15">
        <v>15</v>
      </c>
      <c r="AE85" s="15">
        <v>12</v>
      </c>
      <c r="AF85" s="15">
        <v>10</v>
      </c>
      <c r="AG85" s="15">
        <v>8</v>
      </c>
      <c r="AH85" s="15">
        <v>8</v>
      </c>
      <c r="AI85" s="15">
        <v>7</v>
      </c>
      <c r="AJ85" s="15">
        <v>7</v>
      </c>
      <c r="AK85" s="15">
        <v>5</v>
      </c>
      <c r="AL85" s="15">
        <v>5</v>
      </c>
      <c r="AM85" s="15">
        <v>5</v>
      </c>
      <c r="AN85" s="15">
        <v>5</v>
      </c>
      <c r="AO85" s="15">
        <v>5</v>
      </c>
      <c r="AP85" s="15">
        <v>100</v>
      </c>
      <c r="AQ85" s="15">
        <v>150</v>
      </c>
      <c r="AR85" s="21">
        <f t="shared" si="79"/>
        <v>5</v>
      </c>
      <c r="AS85" s="21">
        <f t="shared" si="80"/>
        <v>10</v>
      </c>
      <c r="AT85" s="15">
        <f t="shared" si="81"/>
        <v>1</v>
      </c>
      <c r="AU85" s="15">
        <f t="shared" si="82"/>
        <v>1</v>
      </c>
      <c r="AV85" s="15">
        <v>0</v>
      </c>
      <c r="AW85" s="15">
        <v>0</v>
      </c>
      <c r="AX85" s="14">
        <f t="shared" si="83"/>
        <v>5.5</v>
      </c>
      <c r="AY85" s="14">
        <f t="shared" si="84"/>
        <v>5</v>
      </c>
      <c r="AZ85" s="16">
        <f t="shared" si="85"/>
        <v>1.1000000000000001</v>
      </c>
      <c r="BA85" s="17">
        <f t="shared" si="55"/>
        <v>4.545454545454545</v>
      </c>
      <c r="BB85" s="17">
        <f t="shared" si="56"/>
        <v>0.90909090909090906</v>
      </c>
      <c r="BC85" s="17">
        <f t="shared" si="57"/>
        <v>0.90909090909090906</v>
      </c>
      <c r="BD85" s="17">
        <f t="shared" si="58"/>
        <v>0.90909090909090906</v>
      </c>
      <c r="BE85" s="17">
        <f t="shared" si="59"/>
        <v>0.90909090909090906</v>
      </c>
      <c r="BF85" s="17">
        <f t="shared" si="60"/>
        <v>0.90909090909090906</v>
      </c>
      <c r="BG85" s="17">
        <f t="shared" si="61"/>
        <v>0.90909090909090906</v>
      </c>
      <c r="BH85" s="17">
        <f t="shared" si="62"/>
        <v>0.90909090909090906</v>
      </c>
      <c r="BI85" s="17">
        <f t="shared" si="63"/>
        <v>0</v>
      </c>
      <c r="BJ85" s="17">
        <f t="shared" si="64"/>
        <v>0</v>
      </c>
      <c r="BK85" s="17">
        <f t="shared" si="65"/>
        <v>0</v>
      </c>
      <c r="BL85" s="17">
        <f t="shared" si="66"/>
        <v>0</v>
      </c>
      <c r="BM85" s="17">
        <f t="shared" si="67"/>
        <v>13.636363636363635</v>
      </c>
      <c r="BN85" s="17">
        <f t="shared" si="68"/>
        <v>10.909090909090908</v>
      </c>
      <c r="BO85" s="17">
        <f t="shared" si="69"/>
        <v>9.0909090909090899</v>
      </c>
      <c r="BP85" s="17">
        <f t="shared" si="70"/>
        <v>7.2727272727272725</v>
      </c>
      <c r="BQ85" s="17">
        <f t="shared" si="71"/>
        <v>7.2727272727272725</v>
      </c>
      <c r="BR85" s="17">
        <f t="shared" si="72"/>
        <v>6.3636363636363633</v>
      </c>
      <c r="BS85" s="17">
        <f t="shared" si="73"/>
        <v>6.3636363636363633</v>
      </c>
      <c r="BT85" s="17">
        <f t="shared" si="74"/>
        <v>4.545454545454545</v>
      </c>
      <c r="BU85" s="17">
        <f t="shared" si="75"/>
        <v>4.545454545454545</v>
      </c>
      <c r="BV85" s="17">
        <f t="shared" si="76"/>
        <v>4.545454545454545</v>
      </c>
      <c r="BW85" s="17">
        <f t="shared" si="77"/>
        <v>4.545454545454545</v>
      </c>
      <c r="BX85" s="17">
        <f t="shared" si="78"/>
        <v>4.545454545454545</v>
      </c>
    </row>
    <row r="86" spans="1:76" x14ac:dyDescent="0.55000000000000004">
      <c r="A86" s="13">
        <v>85</v>
      </c>
      <c r="B86" s="15">
        <v>1</v>
      </c>
      <c r="C86" s="15">
        <v>22</v>
      </c>
      <c r="D86" s="15">
        <v>0</v>
      </c>
      <c r="E86" s="15">
        <v>2624</v>
      </c>
      <c r="F86" s="15">
        <v>0</v>
      </c>
      <c r="G86" s="15">
        <v>5</v>
      </c>
      <c r="H86" s="15">
        <v>0</v>
      </c>
      <c r="I86" s="15">
        <v>0</v>
      </c>
      <c r="J86" s="15">
        <v>0</v>
      </c>
      <c r="K86" s="15">
        <v>0</v>
      </c>
      <c r="L86" s="15">
        <v>1</v>
      </c>
      <c r="M86" s="15">
        <v>1</v>
      </c>
      <c r="N86" s="15">
        <v>0</v>
      </c>
      <c r="O86" s="15">
        <v>0</v>
      </c>
      <c r="P86" s="15">
        <v>1</v>
      </c>
      <c r="Q86" s="15">
        <v>4</v>
      </c>
      <c r="R86" s="15">
        <v>5</v>
      </c>
      <c r="S86" s="15">
        <v>4</v>
      </c>
      <c r="T86" s="15">
        <v>3</v>
      </c>
      <c r="U86" s="15">
        <v>2</v>
      </c>
      <c r="V86" s="15">
        <v>2</v>
      </c>
      <c r="W86" s="15">
        <v>2</v>
      </c>
      <c r="X86" s="15">
        <v>1</v>
      </c>
      <c r="Y86" s="15">
        <v>1</v>
      </c>
      <c r="Z86" s="15">
        <v>0</v>
      </c>
      <c r="AA86" s="15">
        <v>0</v>
      </c>
      <c r="AB86" s="15">
        <v>0</v>
      </c>
      <c r="AC86" s="15">
        <v>0</v>
      </c>
      <c r="AD86" s="15">
        <v>5</v>
      </c>
      <c r="AE86" s="15">
        <v>4</v>
      </c>
      <c r="AF86" s="15">
        <v>3</v>
      </c>
      <c r="AG86" s="15">
        <v>3</v>
      </c>
      <c r="AH86" s="15">
        <v>3</v>
      </c>
      <c r="AI86" s="15">
        <v>3</v>
      </c>
      <c r="AJ86" s="15">
        <v>2</v>
      </c>
      <c r="AK86" s="15">
        <v>2</v>
      </c>
      <c r="AL86" s="15">
        <v>2</v>
      </c>
      <c r="AM86" s="15">
        <v>2</v>
      </c>
      <c r="AN86" s="15">
        <v>2</v>
      </c>
      <c r="AO86" s="15">
        <v>2</v>
      </c>
      <c r="AP86" s="15">
        <v>110</v>
      </c>
      <c r="AQ86" s="15">
        <v>150</v>
      </c>
      <c r="AR86" s="21">
        <f t="shared" si="79"/>
        <v>5</v>
      </c>
      <c r="AS86" s="21">
        <f t="shared" si="80"/>
        <v>3</v>
      </c>
      <c r="AT86" s="15">
        <f t="shared" si="81"/>
        <v>1</v>
      </c>
      <c r="AU86" s="15">
        <f t="shared" si="82"/>
        <v>1</v>
      </c>
      <c r="AV86" s="15">
        <v>0</v>
      </c>
      <c r="AW86" s="15">
        <v>0</v>
      </c>
      <c r="AX86" s="14">
        <f t="shared" si="83"/>
        <v>2.5</v>
      </c>
      <c r="AY86" s="14">
        <f t="shared" si="84"/>
        <v>5</v>
      </c>
      <c r="AZ86" s="16">
        <f t="shared" si="85"/>
        <v>0.5</v>
      </c>
      <c r="BA86" s="17">
        <f t="shared" si="55"/>
        <v>10</v>
      </c>
      <c r="BB86" s="17">
        <f t="shared" si="56"/>
        <v>8</v>
      </c>
      <c r="BC86" s="17">
        <f t="shared" si="57"/>
        <v>6</v>
      </c>
      <c r="BD86" s="17">
        <f t="shared" si="58"/>
        <v>4</v>
      </c>
      <c r="BE86" s="17">
        <f t="shared" si="59"/>
        <v>4</v>
      </c>
      <c r="BF86" s="17">
        <f t="shared" si="60"/>
        <v>4</v>
      </c>
      <c r="BG86" s="17">
        <f t="shared" si="61"/>
        <v>2</v>
      </c>
      <c r="BH86" s="17">
        <f t="shared" si="62"/>
        <v>2</v>
      </c>
      <c r="BI86" s="17">
        <f t="shared" si="63"/>
        <v>0</v>
      </c>
      <c r="BJ86" s="17">
        <f t="shared" si="64"/>
        <v>0</v>
      </c>
      <c r="BK86" s="17">
        <f t="shared" si="65"/>
        <v>0</v>
      </c>
      <c r="BL86" s="17">
        <f t="shared" si="66"/>
        <v>0</v>
      </c>
      <c r="BM86" s="17">
        <f t="shared" si="67"/>
        <v>10</v>
      </c>
      <c r="BN86" s="17">
        <f t="shared" si="68"/>
        <v>8</v>
      </c>
      <c r="BO86" s="17">
        <f t="shared" si="69"/>
        <v>6</v>
      </c>
      <c r="BP86" s="17">
        <f t="shared" si="70"/>
        <v>6</v>
      </c>
      <c r="BQ86" s="17">
        <f t="shared" si="71"/>
        <v>6</v>
      </c>
      <c r="BR86" s="17">
        <f t="shared" si="72"/>
        <v>6</v>
      </c>
      <c r="BS86" s="17">
        <f t="shared" si="73"/>
        <v>4</v>
      </c>
      <c r="BT86" s="17">
        <f t="shared" si="74"/>
        <v>4</v>
      </c>
      <c r="BU86" s="17">
        <f t="shared" si="75"/>
        <v>4</v>
      </c>
      <c r="BV86" s="17">
        <f t="shared" si="76"/>
        <v>4</v>
      </c>
      <c r="BW86" s="17">
        <f t="shared" si="77"/>
        <v>4</v>
      </c>
      <c r="BX86" s="17">
        <f t="shared" si="78"/>
        <v>4</v>
      </c>
    </row>
    <row r="87" spans="1:76" x14ac:dyDescent="0.55000000000000004">
      <c r="A87" s="13">
        <v>86</v>
      </c>
      <c r="B87" s="15">
        <v>1</v>
      </c>
      <c r="C87" s="15">
        <v>12</v>
      </c>
      <c r="D87" s="15">
        <v>0</v>
      </c>
      <c r="E87" s="15">
        <v>1456</v>
      </c>
      <c r="F87" s="15">
        <v>0</v>
      </c>
      <c r="G87" s="15">
        <v>12</v>
      </c>
      <c r="H87" s="15">
        <v>0</v>
      </c>
      <c r="I87" s="15">
        <v>0</v>
      </c>
      <c r="J87" s="15">
        <v>0</v>
      </c>
      <c r="K87" s="15">
        <v>0</v>
      </c>
      <c r="L87" s="15">
        <v>1</v>
      </c>
      <c r="M87" s="15">
        <v>1</v>
      </c>
      <c r="N87" s="15">
        <v>1</v>
      </c>
      <c r="O87" s="15">
        <v>0</v>
      </c>
      <c r="P87" s="15">
        <v>0</v>
      </c>
      <c r="Q87" s="15">
        <v>10</v>
      </c>
      <c r="R87" s="15">
        <v>12</v>
      </c>
      <c r="S87" s="15">
        <v>6</v>
      </c>
      <c r="T87" s="15">
        <v>4</v>
      </c>
      <c r="U87" s="15">
        <v>2</v>
      </c>
      <c r="V87" s="15">
        <v>2</v>
      </c>
      <c r="W87" s="15">
        <v>2</v>
      </c>
      <c r="X87" s="15">
        <v>2</v>
      </c>
      <c r="Y87" s="15">
        <v>2</v>
      </c>
      <c r="Z87" s="15">
        <v>2</v>
      </c>
      <c r="AA87" s="15">
        <v>2</v>
      </c>
      <c r="AB87" s="15">
        <v>2</v>
      </c>
      <c r="AC87" s="15">
        <v>2</v>
      </c>
      <c r="AD87" s="15">
        <v>12</v>
      </c>
      <c r="AE87" s="15">
        <v>10</v>
      </c>
      <c r="AF87" s="15">
        <v>10</v>
      </c>
      <c r="AG87" s="15">
        <v>10</v>
      </c>
      <c r="AH87" s="15">
        <v>10</v>
      </c>
      <c r="AI87" s="15">
        <v>10</v>
      </c>
      <c r="AJ87" s="15">
        <v>9</v>
      </c>
      <c r="AK87" s="15">
        <v>8</v>
      </c>
      <c r="AL87" s="15">
        <v>7</v>
      </c>
      <c r="AM87" s="15">
        <v>6</v>
      </c>
      <c r="AN87" s="15">
        <v>5</v>
      </c>
      <c r="AO87" s="15">
        <v>2</v>
      </c>
      <c r="AP87" s="15">
        <v>150</v>
      </c>
      <c r="AQ87" s="15">
        <v>150</v>
      </c>
      <c r="AR87" s="21">
        <f t="shared" si="79"/>
        <v>10</v>
      </c>
      <c r="AS87" s="21">
        <f t="shared" si="80"/>
        <v>10</v>
      </c>
      <c r="AT87" s="15">
        <f t="shared" si="81"/>
        <v>1</v>
      </c>
      <c r="AU87" s="15">
        <f t="shared" si="82"/>
        <v>1</v>
      </c>
      <c r="AV87" s="15">
        <v>0</v>
      </c>
      <c r="AW87" s="15">
        <v>0</v>
      </c>
      <c r="AX87" s="14">
        <f t="shared" si="83"/>
        <v>9.5</v>
      </c>
      <c r="AY87" s="14">
        <f t="shared" si="84"/>
        <v>12</v>
      </c>
      <c r="AZ87" s="16">
        <f t="shared" si="85"/>
        <v>0.79166666666666663</v>
      </c>
      <c r="BA87" s="17">
        <f t="shared" si="55"/>
        <v>15.157894736842106</v>
      </c>
      <c r="BB87" s="17">
        <f t="shared" si="56"/>
        <v>7.5789473684210531</v>
      </c>
      <c r="BC87" s="17">
        <f t="shared" si="57"/>
        <v>5.052631578947369</v>
      </c>
      <c r="BD87" s="17">
        <f t="shared" si="58"/>
        <v>2.5263157894736845</v>
      </c>
      <c r="BE87" s="17">
        <f t="shared" si="59"/>
        <v>2.5263157894736845</v>
      </c>
      <c r="BF87" s="17">
        <f t="shared" si="60"/>
        <v>2.5263157894736845</v>
      </c>
      <c r="BG87" s="17">
        <f t="shared" si="61"/>
        <v>2.5263157894736845</v>
      </c>
      <c r="BH87" s="17">
        <f t="shared" si="62"/>
        <v>2.5263157894736845</v>
      </c>
      <c r="BI87" s="17">
        <f t="shared" si="63"/>
        <v>2.5263157894736845</v>
      </c>
      <c r="BJ87" s="17">
        <f t="shared" si="64"/>
        <v>2.5263157894736845</v>
      </c>
      <c r="BK87" s="17">
        <f t="shared" si="65"/>
        <v>2.5263157894736845</v>
      </c>
      <c r="BL87" s="17">
        <f t="shared" si="66"/>
        <v>2.5263157894736845</v>
      </c>
      <c r="BM87" s="17">
        <f t="shared" si="67"/>
        <v>15.157894736842106</v>
      </c>
      <c r="BN87" s="17">
        <f t="shared" si="68"/>
        <v>12.631578947368421</v>
      </c>
      <c r="BO87" s="17">
        <f t="shared" si="69"/>
        <v>12.631578947368421</v>
      </c>
      <c r="BP87" s="17">
        <f t="shared" si="70"/>
        <v>12.631578947368421</v>
      </c>
      <c r="BQ87" s="17">
        <f t="shared" si="71"/>
        <v>12.631578947368421</v>
      </c>
      <c r="BR87" s="17">
        <f t="shared" si="72"/>
        <v>12.631578947368421</v>
      </c>
      <c r="BS87" s="17">
        <f t="shared" si="73"/>
        <v>11.368421052631579</v>
      </c>
      <c r="BT87" s="17">
        <f t="shared" si="74"/>
        <v>10.105263157894738</v>
      </c>
      <c r="BU87" s="17">
        <f t="shared" si="75"/>
        <v>8.8421052631578956</v>
      </c>
      <c r="BV87" s="17">
        <f t="shared" si="76"/>
        <v>7.5789473684210531</v>
      </c>
      <c r="BW87" s="17">
        <f t="shared" si="77"/>
        <v>6.3157894736842106</v>
      </c>
      <c r="BX87" s="17">
        <f t="shared" si="78"/>
        <v>2.5263157894736845</v>
      </c>
    </row>
    <row r="88" spans="1:76" x14ac:dyDescent="0.55000000000000004">
      <c r="A88" s="13">
        <v>87</v>
      </c>
      <c r="B88" s="15">
        <v>0</v>
      </c>
      <c r="C88" s="15">
        <v>22</v>
      </c>
      <c r="D88" s="15">
        <v>0</v>
      </c>
      <c r="E88" s="15">
        <v>2614</v>
      </c>
      <c r="F88" s="15">
        <v>0</v>
      </c>
      <c r="G88" s="15">
        <v>2</v>
      </c>
      <c r="H88" s="15">
        <v>1</v>
      </c>
      <c r="I88" s="15">
        <v>1</v>
      </c>
      <c r="J88" s="15">
        <v>1</v>
      </c>
      <c r="K88" s="15">
        <v>1</v>
      </c>
      <c r="L88" s="15">
        <v>0</v>
      </c>
      <c r="M88" s="15">
        <v>0</v>
      </c>
      <c r="N88" s="15">
        <v>0</v>
      </c>
      <c r="O88" s="15">
        <v>1</v>
      </c>
      <c r="P88" s="15">
        <v>4</v>
      </c>
      <c r="Q88" s="15">
        <v>7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4</v>
      </c>
      <c r="AE88" s="15">
        <v>3</v>
      </c>
      <c r="AF88" s="15">
        <v>3</v>
      </c>
      <c r="AG88" s="15">
        <v>3</v>
      </c>
      <c r="AH88" s="15">
        <v>3</v>
      </c>
      <c r="AI88" s="15">
        <v>2</v>
      </c>
      <c r="AJ88" s="15">
        <v>2</v>
      </c>
      <c r="AK88" s="15">
        <v>2</v>
      </c>
      <c r="AL88" s="15">
        <v>2</v>
      </c>
      <c r="AM88" s="15">
        <v>1</v>
      </c>
      <c r="AN88" s="15">
        <v>1</v>
      </c>
      <c r="AO88" s="15">
        <v>1</v>
      </c>
      <c r="AP88" s="15">
        <v>0</v>
      </c>
      <c r="AQ88" s="15">
        <v>200</v>
      </c>
      <c r="AR88" s="21">
        <f t="shared" si="79"/>
        <v>0</v>
      </c>
      <c r="AS88" s="21">
        <f t="shared" si="80"/>
        <v>3</v>
      </c>
      <c r="AT88" s="15">
        <f t="shared" si="81"/>
        <v>1</v>
      </c>
      <c r="AU88" s="15">
        <f t="shared" si="82"/>
        <v>1</v>
      </c>
      <c r="AV88" s="15">
        <v>0</v>
      </c>
      <c r="AW88" s="15">
        <v>0</v>
      </c>
      <c r="AX88" s="14">
        <f t="shared" si="83"/>
        <v>2</v>
      </c>
      <c r="AY88" s="14">
        <f t="shared" si="84"/>
        <v>2</v>
      </c>
      <c r="AZ88" s="16">
        <f t="shared" si="85"/>
        <v>1</v>
      </c>
      <c r="BA88" s="17">
        <f t="shared" si="55"/>
        <v>0</v>
      </c>
      <c r="BB88" s="17">
        <f t="shared" si="56"/>
        <v>0</v>
      </c>
      <c r="BC88" s="17">
        <f t="shared" si="57"/>
        <v>0</v>
      </c>
      <c r="BD88" s="17">
        <f t="shared" si="58"/>
        <v>0</v>
      </c>
      <c r="BE88" s="17">
        <f t="shared" si="59"/>
        <v>0</v>
      </c>
      <c r="BF88" s="17">
        <f t="shared" si="60"/>
        <v>0</v>
      </c>
      <c r="BG88" s="17">
        <f t="shared" si="61"/>
        <v>0</v>
      </c>
      <c r="BH88" s="17">
        <f t="shared" si="62"/>
        <v>0</v>
      </c>
      <c r="BI88" s="17">
        <f t="shared" si="63"/>
        <v>0</v>
      </c>
      <c r="BJ88" s="17">
        <f t="shared" si="64"/>
        <v>0</v>
      </c>
      <c r="BK88" s="17">
        <f t="shared" si="65"/>
        <v>0</v>
      </c>
      <c r="BL88" s="17">
        <f t="shared" si="66"/>
        <v>0</v>
      </c>
      <c r="BM88" s="17">
        <f t="shared" si="67"/>
        <v>4</v>
      </c>
      <c r="BN88" s="17">
        <f t="shared" si="68"/>
        <v>3</v>
      </c>
      <c r="BO88" s="17">
        <f t="shared" si="69"/>
        <v>3</v>
      </c>
      <c r="BP88" s="17">
        <f t="shared" si="70"/>
        <v>3</v>
      </c>
      <c r="BQ88" s="17">
        <f t="shared" si="71"/>
        <v>3</v>
      </c>
      <c r="BR88" s="17">
        <f t="shared" si="72"/>
        <v>2</v>
      </c>
      <c r="BS88" s="17">
        <f t="shared" si="73"/>
        <v>2</v>
      </c>
      <c r="BT88" s="17">
        <f t="shared" si="74"/>
        <v>2</v>
      </c>
      <c r="BU88" s="17">
        <f t="shared" si="75"/>
        <v>2</v>
      </c>
      <c r="BV88" s="17">
        <f t="shared" si="76"/>
        <v>1</v>
      </c>
      <c r="BW88" s="17">
        <f t="shared" si="77"/>
        <v>1</v>
      </c>
      <c r="BX88" s="17">
        <f t="shared" si="78"/>
        <v>1</v>
      </c>
    </row>
    <row r="89" spans="1:76" x14ac:dyDescent="0.55000000000000004">
      <c r="A89" s="13">
        <v>88</v>
      </c>
      <c r="B89" s="15">
        <v>1</v>
      </c>
      <c r="C89" s="15">
        <v>39</v>
      </c>
      <c r="D89" s="15">
        <v>4</v>
      </c>
      <c r="E89" s="15">
        <v>3055</v>
      </c>
      <c r="F89" s="15">
        <v>3</v>
      </c>
      <c r="G89" s="15">
        <v>5</v>
      </c>
      <c r="H89" s="15">
        <v>0</v>
      </c>
      <c r="I89" s="15">
        <v>0</v>
      </c>
      <c r="J89" s="15">
        <v>0</v>
      </c>
      <c r="K89" s="15">
        <v>0</v>
      </c>
      <c r="L89" s="15">
        <v>1</v>
      </c>
      <c r="M89" s="15">
        <v>1</v>
      </c>
      <c r="N89" s="15">
        <v>0</v>
      </c>
      <c r="O89" s="15">
        <v>0</v>
      </c>
      <c r="P89" s="15">
        <v>1</v>
      </c>
      <c r="Q89" s="15">
        <v>8</v>
      </c>
      <c r="R89" s="15">
        <v>20</v>
      </c>
      <c r="S89" s="15">
        <v>20</v>
      </c>
      <c r="T89" s="15">
        <v>20</v>
      </c>
      <c r="U89" s="15">
        <v>20</v>
      </c>
      <c r="V89" s="15">
        <v>10</v>
      </c>
      <c r="W89" s="15">
        <v>5</v>
      </c>
      <c r="X89" s="15">
        <v>2</v>
      </c>
      <c r="Y89" s="15">
        <v>1</v>
      </c>
      <c r="Z89" s="15">
        <v>1</v>
      </c>
      <c r="AA89" s="15">
        <v>1</v>
      </c>
      <c r="AB89" s="15">
        <v>1</v>
      </c>
      <c r="AC89" s="15">
        <v>1</v>
      </c>
      <c r="AD89" s="15">
        <v>10</v>
      </c>
      <c r="AE89" s="15">
        <v>10</v>
      </c>
      <c r="AF89" s="15">
        <v>10</v>
      </c>
      <c r="AG89" s="15">
        <v>10</v>
      </c>
      <c r="AH89" s="15">
        <v>10</v>
      </c>
      <c r="AI89" s="15">
        <v>10</v>
      </c>
      <c r="AJ89" s="15">
        <v>10</v>
      </c>
      <c r="AK89" s="15">
        <v>8</v>
      </c>
      <c r="AL89" s="15">
        <v>8</v>
      </c>
      <c r="AM89" s="15">
        <v>6</v>
      </c>
      <c r="AN89" s="15">
        <v>6</v>
      </c>
      <c r="AO89" s="15">
        <v>5</v>
      </c>
      <c r="AP89" s="15">
        <v>150</v>
      </c>
      <c r="AQ89" s="15">
        <v>180</v>
      </c>
      <c r="AR89" s="21">
        <f t="shared" si="79"/>
        <v>19</v>
      </c>
      <c r="AS89" s="21">
        <f t="shared" si="80"/>
        <v>5</v>
      </c>
      <c r="AT89" s="15">
        <f t="shared" si="81"/>
        <v>1</v>
      </c>
      <c r="AU89" s="15">
        <f t="shared" si="82"/>
        <v>1</v>
      </c>
      <c r="AV89" s="15">
        <v>0</v>
      </c>
      <c r="AW89" s="15">
        <v>0</v>
      </c>
      <c r="AX89" s="14">
        <f t="shared" si="83"/>
        <v>9</v>
      </c>
      <c r="AY89" s="14">
        <f t="shared" si="84"/>
        <v>5</v>
      </c>
      <c r="AZ89" s="16">
        <f t="shared" si="85"/>
        <v>1.8</v>
      </c>
      <c r="BA89" s="17">
        <f t="shared" si="55"/>
        <v>11.111111111111111</v>
      </c>
      <c r="BB89" s="17">
        <f t="shared" si="56"/>
        <v>11.111111111111111</v>
      </c>
      <c r="BC89" s="17">
        <f t="shared" si="57"/>
        <v>11.111111111111111</v>
      </c>
      <c r="BD89" s="17">
        <f t="shared" si="58"/>
        <v>11.111111111111111</v>
      </c>
      <c r="BE89" s="17">
        <f t="shared" si="59"/>
        <v>5.5555555555555554</v>
      </c>
      <c r="BF89" s="17">
        <f t="shared" si="60"/>
        <v>2.7777777777777777</v>
      </c>
      <c r="BG89" s="17">
        <f t="shared" si="61"/>
        <v>1.1111111111111112</v>
      </c>
      <c r="BH89" s="17">
        <f t="shared" si="62"/>
        <v>0.55555555555555558</v>
      </c>
      <c r="BI89" s="17">
        <f t="shared" si="63"/>
        <v>0.55555555555555558</v>
      </c>
      <c r="BJ89" s="17">
        <f t="shared" si="64"/>
        <v>0.55555555555555558</v>
      </c>
      <c r="BK89" s="17">
        <f t="shared" si="65"/>
        <v>0.55555555555555558</v>
      </c>
      <c r="BL89" s="17">
        <f t="shared" si="66"/>
        <v>0.55555555555555558</v>
      </c>
      <c r="BM89" s="17">
        <f t="shared" si="67"/>
        <v>5.5555555555555554</v>
      </c>
      <c r="BN89" s="17">
        <f t="shared" si="68"/>
        <v>5.5555555555555554</v>
      </c>
      <c r="BO89" s="17">
        <f t="shared" si="69"/>
        <v>5.5555555555555554</v>
      </c>
      <c r="BP89" s="17">
        <f t="shared" si="70"/>
        <v>5.5555555555555554</v>
      </c>
      <c r="BQ89" s="17">
        <f t="shared" si="71"/>
        <v>5.5555555555555554</v>
      </c>
      <c r="BR89" s="17">
        <f t="shared" si="72"/>
        <v>5.5555555555555554</v>
      </c>
      <c r="BS89" s="17">
        <f t="shared" si="73"/>
        <v>5.5555555555555554</v>
      </c>
      <c r="BT89" s="17">
        <f t="shared" si="74"/>
        <v>4.4444444444444446</v>
      </c>
      <c r="BU89" s="17">
        <f t="shared" si="75"/>
        <v>4.4444444444444446</v>
      </c>
      <c r="BV89" s="17">
        <f t="shared" si="76"/>
        <v>3.333333333333333</v>
      </c>
      <c r="BW89" s="17">
        <f t="shared" si="77"/>
        <v>3.333333333333333</v>
      </c>
      <c r="BX89" s="17">
        <f t="shared" si="78"/>
        <v>2.7777777777777777</v>
      </c>
    </row>
    <row r="90" spans="1:76" x14ac:dyDescent="0.55000000000000004">
      <c r="A90" s="13">
        <v>89</v>
      </c>
      <c r="B90" s="13">
        <v>1</v>
      </c>
      <c r="C90" s="13">
        <v>21</v>
      </c>
      <c r="D90" s="13">
        <v>1</v>
      </c>
      <c r="E90" s="13">
        <v>1475</v>
      </c>
      <c r="F90" s="13">
        <v>0</v>
      </c>
      <c r="G90" s="13">
        <v>3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1</v>
      </c>
      <c r="O90" s="13">
        <v>0</v>
      </c>
      <c r="P90" s="13">
        <v>1</v>
      </c>
      <c r="Q90" s="13">
        <v>4</v>
      </c>
      <c r="R90" s="13">
        <v>8</v>
      </c>
      <c r="S90" s="13">
        <v>7</v>
      </c>
      <c r="T90" s="13">
        <v>6</v>
      </c>
      <c r="U90" s="13">
        <v>3</v>
      </c>
      <c r="V90" s="13">
        <v>2</v>
      </c>
      <c r="W90" s="13">
        <v>1</v>
      </c>
      <c r="X90" s="13">
        <v>1</v>
      </c>
      <c r="Y90" s="13">
        <v>1</v>
      </c>
      <c r="Z90" s="13">
        <v>1</v>
      </c>
      <c r="AA90" s="13">
        <v>0</v>
      </c>
      <c r="AB90" s="13">
        <v>0</v>
      </c>
      <c r="AC90" s="13">
        <v>0</v>
      </c>
      <c r="AD90" s="13">
        <v>8</v>
      </c>
      <c r="AE90" s="13">
        <v>7</v>
      </c>
      <c r="AF90" s="13">
        <v>6</v>
      </c>
      <c r="AG90" s="13">
        <v>5</v>
      </c>
      <c r="AH90" s="13">
        <v>4</v>
      </c>
      <c r="AI90" s="13">
        <v>4</v>
      </c>
      <c r="AJ90" s="13">
        <v>4</v>
      </c>
      <c r="AK90" s="13">
        <v>4</v>
      </c>
      <c r="AL90" s="13">
        <v>3</v>
      </c>
      <c r="AM90" s="13">
        <v>3</v>
      </c>
      <c r="AN90" s="13">
        <v>2</v>
      </c>
      <c r="AO90" s="13">
        <v>0</v>
      </c>
      <c r="AP90" s="13">
        <v>120</v>
      </c>
      <c r="AQ90" s="13">
        <v>140</v>
      </c>
      <c r="AR90" s="21">
        <f t="shared" si="79"/>
        <v>8</v>
      </c>
      <c r="AS90" s="21">
        <f t="shared" si="80"/>
        <v>8</v>
      </c>
      <c r="AT90" s="15">
        <f t="shared" si="81"/>
        <v>1</v>
      </c>
      <c r="AU90" s="15">
        <f t="shared" si="82"/>
        <v>1</v>
      </c>
      <c r="AV90" s="15">
        <v>1</v>
      </c>
      <c r="AW90" s="15">
        <v>0</v>
      </c>
      <c r="AX90" s="14">
        <f t="shared" si="83"/>
        <v>4.5</v>
      </c>
      <c r="AY90" s="14">
        <f t="shared" si="84"/>
        <v>3</v>
      </c>
      <c r="AZ90" s="16">
        <f t="shared" si="85"/>
        <v>1.5</v>
      </c>
      <c r="BA90" s="17">
        <f t="shared" si="55"/>
        <v>5.333333333333333</v>
      </c>
      <c r="BB90" s="17">
        <f t="shared" si="56"/>
        <v>4.666666666666667</v>
      </c>
      <c r="BC90" s="17">
        <f t="shared" si="57"/>
        <v>4</v>
      </c>
      <c r="BD90" s="17">
        <f t="shared" si="58"/>
        <v>2</v>
      </c>
      <c r="BE90" s="17">
        <f t="shared" si="59"/>
        <v>1.3333333333333333</v>
      </c>
      <c r="BF90" s="17">
        <f t="shared" si="60"/>
        <v>0.66666666666666663</v>
      </c>
      <c r="BG90" s="17">
        <f t="shared" si="61"/>
        <v>0.66666666666666663</v>
      </c>
      <c r="BH90" s="17">
        <f t="shared" si="62"/>
        <v>0.66666666666666663</v>
      </c>
      <c r="BI90" s="17">
        <f t="shared" si="63"/>
        <v>0.66666666666666663</v>
      </c>
      <c r="BJ90" s="17">
        <f t="shared" si="64"/>
        <v>0</v>
      </c>
      <c r="BK90" s="17">
        <f t="shared" si="65"/>
        <v>0</v>
      </c>
      <c r="BL90" s="17">
        <f t="shared" si="66"/>
        <v>0</v>
      </c>
      <c r="BM90" s="17">
        <f t="shared" si="67"/>
        <v>5.333333333333333</v>
      </c>
      <c r="BN90" s="17">
        <f t="shared" si="68"/>
        <v>4.666666666666667</v>
      </c>
      <c r="BO90" s="17">
        <f t="shared" si="69"/>
        <v>4</v>
      </c>
      <c r="BP90" s="17">
        <f t="shared" si="70"/>
        <v>3.3333333333333335</v>
      </c>
      <c r="BQ90" s="17">
        <f t="shared" si="71"/>
        <v>2.6666666666666665</v>
      </c>
      <c r="BR90" s="17">
        <f t="shared" si="72"/>
        <v>2.6666666666666665</v>
      </c>
      <c r="BS90" s="17">
        <f t="shared" si="73"/>
        <v>2.6666666666666665</v>
      </c>
      <c r="BT90" s="17">
        <f t="shared" si="74"/>
        <v>2.6666666666666665</v>
      </c>
      <c r="BU90" s="17">
        <f t="shared" si="75"/>
        <v>2</v>
      </c>
      <c r="BV90" s="17">
        <f t="shared" si="76"/>
        <v>2</v>
      </c>
      <c r="BW90" s="17">
        <f t="shared" si="77"/>
        <v>1.3333333333333333</v>
      </c>
      <c r="BX90" s="17">
        <f t="shared" si="78"/>
        <v>0</v>
      </c>
    </row>
    <row r="91" spans="1:76" x14ac:dyDescent="0.55000000000000004">
      <c r="A91" s="13">
        <v>90</v>
      </c>
      <c r="B91" s="13">
        <v>1</v>
      </c>
      <c r="C91" s="13">
        <v>23</v>
      </c>
      <c r="D91" s="13">
        <v>4</v>
      </c>
      <c r="E91" s="13">
        <v>264</v>
      </c>
      <c r="F91" s="13">
        <v>2</v>
      </c>
      <c r="G91" s="13">
        <v>4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1</v>
      </c>
      <c r="Q91" s="13">
        <v>5</v>
      </c>
      <c r="R91" s="13">
        <v>6</v>
      </c>
      <c r="S91" s="13">
        <v>6</v>
      </c>
      <c r="T91" s="13">
        <v>6</v>
      </c>
      <c r="U91" s="13">
        <v>6</v>
      </c>
      <c r="V91" s="13">
        <v>6</v>
      </c>
      <c r="W91" s="13">
        <v>6</v>
      </c>
      <c r="X91" s="13">
        <v>4</v>
      </c>
      <c r="Y91" s="13">
        <v>4</v>
      </c>
      <c r="Z91" s="13">
        <v>4</v>
      </c>
      <c r="AA91" s="13">
        <v>4</v>
      </c>
      <c r="AB91" s="13">
        <v>4</v>
      </c>
      <c r="AC91" s="13">
        <v>4</v>
      </c>
      <c r="AD91" s="13">
        <v>4</v>
      </c>
      <c r="AE91" s="13">
        <v>4</v>
      </c>
      <c r="AF91" s="13">
        <v>4</v>
      </c>
      <c r="AG91" s="13">
        <v>4</v>
      </c>
      <c r="AH91" s="13">
        <v>4</v>
      </c>
      <c r="AI91" s="13">
        <v>4</v>
      </c>
      <c r="AJ91" s="13">
        <v>4</v>
      </c>
      <c r="AK91" s="13">
        <v>4</v>
      </c>
      <c r="AL91" s="13">
        <v>4</v>
      </c>
      <c r="AM91" s="13">
        <v>4</v>
      </c>
      <c r="AN91" s="13">
        <v>4</v>
      </c>
      <c r="AO91" s="13">
        <v>4</v>
      </c>
      <c r="AP91" s="13">
        <v>150</v>
      </c>
      <c r="AQ91" s="13">
        <v>150</v>
      </c>
      <c r="AR91" s="21">
        <f t="shared" si="79"/>
        <v>2</v>
      </c>
      <c r="AS91" s="21">
        <f t="shared" si="80"/>
        <v>0</v>
      </c>
      <c r="AT91" s="15">
        <f t="shared" si="81"/>
        <v>1</v>
      </c>
      <c r="AU91" s="15">
        <f t="shared" si="82"/>
        <v>1</v>
      </c>
      <c r="AV91" s="15">
        <v>1</v>
      </c>
      <c r="AW91" s="15">
        <v>0</v>
      </c>
      <c r="AX91" s="14">
        <f t="shared" si="83"/>
        <v>8</v>
      </c>
      <c r="AY91" s="14">
        <f t="shared" si="84"/>
        <v>4</v>
      </c>
      <c r="AZ91" s="16">
        <f t="shared" si="85"/>
        <v>2</v>
      </c>
      <c r="BA91" s="17">
        <f t="shared" si="55"/>
        <v>3</v>
      </c>
      <c r="BB91" s="17">
        <f t="shared" si="56"/>
        <v>3</v>
      </c>
      <c r="BC91" s="17">
        <f t="shared" si="57"/>
        <v>3</v>
      </c>
      <c r="BD91" s="17">
        <f t="shared" si="58"/>
        <v>3</v>
      </c>
      <c r="BE91" s="17">
        <f t="shared" si="59"/>
        <v>3</v>
      </c>
      <c r="BF91" s="17">
        <f t="shared" si="60"/>
        <v>3</v>
      </c>
      <c r="BG91" s="17">
        <f t="shared" si="61"/>
        <v>2</v>
      </c>
      <c r="BH91" s="17">
        <f t="shared" si="62"/>
        <v>2</v>
      </c>
      <c r="BI91" s="17">
        <f t="shared" si="63"/>
        <v>2</v>
      </c>
      <c r="BJ91" s="17">
        <f t="shared" si="64"/>
        <v>2</v>
      </c>
      <c r="BK91" s="17">
        <f t="shared" si="65"/>
        <v>2</v>
      </c>
      <c r="BL91" s="17">
        <f t="shared" si="66"/>
        <v>2</v>
      </c>
      <c r="BM91" s="17">
        <f t="shared" si="67"/>
        <v>2</v>
      </c>
      <c r="BN91" s="17">
        <f t="shared" si="68"/>
        <v>2</v>
      </c>
      <c r="BO91" s="17">
        <f t="shared" si="69"/>
        <v>2</v>
      </c>
      <c r="BP91" s="17">
        <f t="shared" si="70"/>
        <v>2</v>
      </c>
      <c r="BQ91" s="17">
        <f t="shared" si="71"/>
        <v>2</v>
      </c>
      <c r="BR91" s="17">
        <f t="shared" si="72"/>
        <v>2</v>
      </c>
      <c r="BS91" s="17">
        <f t="shared" si="73"/>
        <v>2</v>
      </c>
      <c r="BT91" s="17">
        <f t="shared" si="74"/>
        <v>2</v>
      </c>
      <c r="BU91" s="17">
        <f t="shared" si="75"/>
        <v>2</v>
      </c>
      <c r="BV91" s="17">
        <f t="shared" si="76"/>
        <v>2</v>
      </c>
      <c r="BW91" s="17">
        <f t="shared" si="77"/>
        <v>2</v>
      </c>
      <c r="BX91" s="17">
        <f t="shared" si="78"/>
        <v>2</v>
      </c>
    </row>
    <row r="92" spans="1:76" x14ac:dyDescent="0.55000000000000004">
      <c r="A92" s="13">
        <v>91</v>
      </c>
      <c r="B92" s="13">
        <v>1</v>
      </c>
      <c r="C92" s="13">
        <v>22</v>
      </c>
      <c r="D92" s="13">
        <v>1</v>
      </c>
      <c r="E92" s="13">
        <v>975</v>
      </c>
      <c r="F92" s="13">
        <v>1</v>
      </c>
      <c r="G92" s="13">
        <v>8</v>
      </c>
      <c r="H92" s="13">
        <v>0</v>
      </c>
      <c r="I92" s="13">
        <v>0</v>
      </c>
      <c r="J92" s="13">
        <v>0</v>
      </c>
      <c r="K92" s="13">
        <v>0</v>
      </c>
      <c r="L92" s="13">
        <v>1</v>
      </c>
      <c r="M92" s="13">
        <v>1</v>
      </c>
      <c r="N92" s="13">
        <v>0</v>
      </c>
      <c r="O92" s="13">
        <v>0</v>
      </c>
      <c r="P92" s="13">
        <v>1</v>
      </c>
      <c r="Q92" s="13">
        <v>7</v>
      </c>
      <c r="R92" s="13">
        <v>18</v>
      </c>
      <c r="S92" s="13">
        <v>16</v>
      </c>
      <c r="T92" s="13">
        <v>10</v>
      </c>
      <c r="U92" s="13">
        <v>5</v>
      </c>
      <c r="V92" s="13">
        <v>4</v>
      </c>
      <c r="W92" s="13">
        <v>2</v>
      </c>
      <c r="X92" s="13">
        <v>1</v>
      </c>
      <c r="Y92" s="13">
        <v>1</v>
      </c>
      <c r="Z92" s="13">
        <v>1</v>
      </c>
      <c r="AA92" s="13">
        <v>0</v>
      </c>
      <c r="AB92" s="13">
        <v>0</v>
      </c>
      <c r="AC92" s="13">
        <v>0</v>
      </c>
      <c r="AD92" s="13">
        <v>5</v>
      </c>
      <c r="AE92" s="13">
        <v>5</v>
      </c>
      <c r="AF92" s="13">
        <v>5</v>
      </c>
      <c r="AG92" s="13">
        <v>5</v>
      </c>
      <c r="AH92" s="13">
        <v>5</v>
      </c>
      <c r="AI92" s="13">
        <v>4</v>
      </c>
      <c r="AJ92" s="13">
        <v>4</v>
      </c>
      <c r="AK92" s="13">
        <v>4</v>
      </c>
      <c r="AL92" s="13">
        <v>4</v>
      </c>
      <c r="AM92" s="13">
        <v>3</v>
      </c>
      <c r="AN92" s="13">
        <v>3</v>
      </c>
      <c r="AO92" s="13">
        <v>2</v>
      </c>
      <c r="AP92" s="13">
        <v>120</v>
      </c>
      <c r="AQ92" s="13">
        <v>150</v>
      </c>
      <c r="AR92" s="21">
        <f t="shared" si="79"/>
        <v>18</v>
      </c>
      <c r="AS92" s="21">
        <f t="shared" si="80"/>
        <v>3</v>
      </c>
      <c r="AT92" s="15">
        <f t="shared" si="81"/>
        <v>1</v>
      </c>
      <c r="AU92" s="15">
        <f t="shared" si="82"/>
        <v>1</v>
      </c>
      <c r="AV92" s="15">
        <v>1</v>
      </c>
      <c r="AW92" s="15">
        <v>0</v>
      </c>
      <c r="AX92" s="14">
        <f t="shared" si="83"/>
        <v>5</v>
      </c>
      <c r="AY92" s="14">
        <f t="shared" si="84"/>
        <v>8</v>
      </c>
      <c r="AZ92" s="16">
        <f t="shared" si="85"/>
        <v>0.625</v>
      </c>
      <c r="BA92" s="17">
        <f t="shared" si="55"/>
        <v>28.8</v>
      </c>
      <c r="BB92" s="17">
        <f t="shared" si="56"/>
        <v>25.6</v>
      </c>
      <c r="BC92" s="17">
        <f t="shared" si="57"/>
        <v>16</v>
      </c>
      <c r="BD92" s="17">
        <f t="shared" si="58"/>
        <v>8</v>
      </c>
      <c r="BE92" s="17">
        <f t="shared" si="59"/>
        <v>6.4</v>
      </c>
      <c r="BF92" s="17">
        <f t="shared" si="60"/>
        <v>3.2</v>
      </c>
      <c r="BG92" s="17">
        <f t="shared" si="61"/>
        <v>1.6</v>
      </c>
      <c r="BH92" s="17">
        <f t="shared" si="62"/>
        <v>1.6</v>
      </c>
      <c r="BI92" s="17">
        <f t="shared" si="63"/>
        <v>1.6</v>
      </c>
      <c r="BJ92" s="17">
        <f t="shared" si="64"/>
        <v>0</v>
      </c>
      <c r="BK92" s="17">
        <f t="shared" si="65"/>
        <v>0</v>
      </c>
      <c r="BL92" s="17">
        <f t="shared" si="66"/>
        <v>0</v>
      </c>
      <c r="BM92" s="17">
        <f t="shared" si="67"/>
        <v>8</v>
      </c>
      <c r="BN92" s="17">
        <f t="shared" si="68"/>
        <v>8</v>
      </c>
      <c r="BO92" s="17">
        <f t="shared" si="69"/>
        <v>8</v>
      </c>
      <c r="BP92" s="17">
        <f t="shared" si="70"/>
        <v>8</v>
      </c>
      <c r="BQ92" s="17">
        <f t="shared" si="71"/>
        <v>8</v>
      </c>
      <c r="BR92" s="17">
        <f t="shared" si="72"/>
        <v>6.4</v>
      </c>
      <c r="BS92" s="17">
        <f t="shared" si="73"/>
        <v>6.4</v>
      </c>
      <c r="BT92" s="17">
        <f t="shared" si="74"/>
        <v>6.4</v>
      </c>
      <c r="BU92" s="17">
        <f t="shared" si="75"/>
        <v>6.4</v>
      </c>
      <c r="BV92" s="17">
        <f t="shared" si="76"/>
        <v>4.8</v>
      </c>
      <c r="BW92" s="17">
        <f t="shared" si="77"/>
        <v>4.8</v>
      </c>
      <c r="BX92" s="17">
        <f t="shared" si="78"/>
        <v>3.2</v>
      </c>
    </row>
    <row r="93" spans="1:76" x14ac:dyDescent="0.55000000000000004">
      <c r="A93" s="13">
        <v>92</v>
      </c>
      <c r="B93" s="13">
        <v>1</v>
      </c>
      <c r="C93" s="13">
        <v>22</v>
      </c>
      <c r="D93" s="13">
        <v>1</v>
      </c>
      <c r="E93" s="13">
        <v>2615</v>
      </c>
      <c r="F93" s="13">
        <v>1</v>
      </c>
      <c r="G93" s="13">
        <v>2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1</v>
      </c>
      <c r="P93" s="13">
        <v>1</v>
      </c>
      <c r="Q93" s="13">
        <v>3</v>
      </c>
      <c r="R93" s="13">
        <v>10</v>
      </c>
      <c r="S93" s="13">
        <v>8</v>
      </c>
      <c r="T93" s="13">
        <v>5</v>
      </c>
      <c r="U93" s="13">
        <v>2</v>
      </c>
      <c r="V93" s="13">
        <v>2</v>
      </c>
      <c r="W93" s="13">
        <v>1</v>
      </c>
      <c r="X93" s="13">
        <v>1</v>
      </c>
      <c r="Y93" s="13">
        <v>1</v>
      </c>
      <c r="Z93" s="13">
        <v>1</v>
      </c>
      <c r="AA93" s="13">
        <v>1</v>
      </c>
      <c r="AB93" s="13">
        <v>0</v>
      </c>
      <c r="AC93" s="13">
        <v>0</v>
      </c>
      <c r="AD93" s="13">
        <v>6</v>
      </c>
      <c r="AE93" s="13">
        <v>5</v>
      </c>
      <c r="AF93" s="13">
        <v>4</v>
      </c>
      <c r="AG93" s="13">
        <v>4</v>
      </c>
      <c r="AH93" s="13">
        <v>4</v>
      </c>
      <c r="AI93" s="13">
        <v>4</v>
      </c>
      <c r="AJ93" s="13">
        <v>4</v>
      </c>
      <c r="AK93" s="13">
        <v>4</v>
      </c>
      <c r="AL93" s="13">
        <v>3</v>
      </c>
      <c r="AM93" s="13">
        <v>3</v>
      </c>
      <c r="AN93" s="13">
        <v>2</v>
      </c>
      <c r="AO93" s="13">
        <v>0</v>
      </c>
      <c r="AP93" s="13">
        <v>130</v>
      </c>
      <c r="AQ93" s="13">
        <v>140</v>
      </c>
      <c r="AR93" s="21">
        <f t="shared" si="79"/>
        <v>10</v>
      </c>
      <c r="AS93" s="21">
        <f t="shared" si="80"/>
        <v>6</v>
      </c>
      <c r="AT93" s="15">
        <f t="shared" si="81"/>
        <v>1</v>
      </c>
      <c r="AU93" s="15">
        <f t="shared" si="82"/>
        <v>1</v>
      </c>
      <c r="AV93" s="15">
        <v>1</v>
      </c>
      <c r="AW93" s="15">
        <v>0</v>
      </c>
      <c r="AX93" s="14">
        <f t="shared" si="83"/>
        <v>4.5</v>
      </c>
      <c r="AY93" s="14">
        <f t="shared" si="84"/>
        <v>2</v>
      </c>
      <c r="AZ93" s="16">
        <f t="shared" si="85"/>
        <v>2.25</v>
      </c>
      <c r="BA93" s="17">
        <f t="shared" si="55"/>
        <v>4.4444444444444446</v>
      </c>
      <c r="BB93" s="17">
        <f t="shared" si="56"/>
        <v>3.5555555555555554</v>
      </c>
      <c r="BC93" s="17">
        <f t="shared" si="57"/>
        <v>2.2222222222222223</v>
      </c>
      <c r="BD93" s="17">
        <f t="shared" si="58"/>
        <v>0.88888888888888884</v>
      </c>
      <c r="BE93" s="17">
        <f t="shared" si="59"/>
        <v>0.88888888888888884</v>
      </c>
      <c r="BF93" s="17">
        <f t="shared" si="60"/>
        <v>0.44444444444444442</v>
      </c>
      <c r="BG93" s="17">
        <f t="shared" si="61"/>
        <v>0.44444444444444442</v>
      </c>
      <c r="BH93" s="17">
        <f t="shared" si="62"/>
        <v>0.44444444444444442</v>
      </c>
      <c r="BI93" s="17">
        <f t="shared" si="63"/>
        <v>0.44444444444444442</v>
      </c>
      <c r="BJ93" s="17">
        <f t="shared" si="64"/>
        <v>0.44444444444444442</v>
      </c>
      <c r="BK93" s="17">
        <f t="shared" si="65"/>
        <v>0</v>
      </c>
      <c r="BL93" s="17">
        <f t="shared" si="66"/>
        <v>0</v>
      </c>
      <c r="BM93" s="17">
        <f t="shared" si="67"/>
        <v>2.6666666666666665</v>
      </c>
      <c r="BN93" s="17">
        <f t="shared" si="68"/>
        <v>2.2222222222222223</v>
      </c>
      <c r="BO93" s="17">
        <f t="shared" si="69"/>
        <v>1.7777777777777777</v>
      </c>
      <c r="BP93" s="17">
        <f t="shared" si="70"/>
        <v>1.7777777777777777</v>
      </c>
      <c r="BQ93" s="17">
        <f t="shared" si="71"/>
        <v>1.7777777777777777</v>
      </c>
      <c r="BR93" s="17">
        <f t="shared" si="72"/>
        <v>1.7777777777777777</v>
      </c>
      <c r="BS93" s="17">
        <f t="shared" si="73"/>
        <v>1.7777777777777777</v>
      </c>
      <c r="BT93" s="17">
        <f t="shared" si="74"/>
        <v>1.7777777777777777</v>
      </c>
      <c r="BU93" s="17">
        <f t="shared" si="75"/>
        <v>1.3333333333333333</v>
      </c>
      <c r="BV93" s="17">
        <f t="shared" si="76"/>
        <v>1.3333333333333333</v>
      </c>
      <c r="BW93" s="17">
        <f t="shared" si="77"/>
        <v>0.88888888888888884</v>
      </c>
      <c r="BX93" s="17">
        <f t="shared" si="78"/>
        <v>0</v>
      </c>
    </row>
    <row r="94" spans="1:76" x14ac:dyDescent="0.55000000000000004">
      <c r="A94" s="13">
        <v>93</v>
      </c>
      <c r="B94" s="13">
        <v>1</v>
      </c>
      <c r="C94" s="13">
        <v>18</v>
      </c>
      <c r="D94" s="13">
        <v>1</v>
      </c>
      <c r="E94" s="13">
        <v>2643</v>
      </c>
      <c r="F94" s="13">
        <v>0</v>
      </c>
      <c r="G94" s="13">
        <v>4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1</v>
      </c>
      <c r="Q94" s="13">
        <v>7</v>
      </c>
      <c r="R94" s="13">
        <v>10</v>
      </c>
      <c r="S94" s="13">
        <v>10</v>
      </c>
      <c r="T94" s="13">
        <v>8</v>
      </c>
      <c r="U94" s="13">
        <v>6</v>
      </c>
      <c r="V94" s="13">
        <v>5</v>
      </c>
      <c r="W94" s="13">
        <v>4</v>
      </c>
      <c r="X94" s="13">
        <v>4</v>
      </c>
      <c r="Y94" s="13">
        <v>3</v>
      </c>
      <c r="Z94" s="13">
        <v>3</v>
      </c>
      <c r="AA94" s="13">
        <v>2</v>
      </c>
      <c r="AB94" s="13">
        <v>2</v>
      </c>
      <c r="AC94" s="13">
        <v>2</v>
      </c>
      <c r="AD94" s="13">
        <v>3</v>
      </c>
      <c r="AE94" s="13">
        <v>3</v>
      </c>
      <c r="AF94" s="13">
        <v>3</v>
      </c>
      <c r="AG94" s="13">
        <v>3</v>
      </c>
      <c r="AH94" s="13">
        <v>3</v>
      </c>
      <c r="AI94" s="13">
        <v>3</v>
      </c>
      <c r="AJ94" s="13">
        <v>2</v>
      </c>
      <c r="AK94" s="13">
        <v>2</v>
      </c>
      <c r="AL94" s="13">
        <v>2</v>
      </c>
      <c r="AM94" s="13">
        <v>2</v>
      </c>
      <c r="AN94" s="13">
        <v>1</v>
      </c>
      <c r="AO94" s="13">
        <v>1</v>
      </c>
      <c r="AP94" s="13">
        <v>150</v>
      </c>
      <c r="AQ94" s="13">
        <v>150</v>
      </c>
      <c r="AR94" s="21">
        <f t="shared" si="79"/>
        <v>8</v>
      </c>
      <c r="AS94" s="21">
        <f t="shared" si="80"/>
        <v>2</v>
      </c>
      <c r="AT94" s="15">
        <f t="shared" si="81"/>
        <v>1</v>
      </c>
      <c r="AU94" s="15">
        <f t="shared" si="82"/>
        <v>1</v>
      </c>
      <c r="AV94" s="15">
        <v>1</v>
      </c>
      <c r="AW94" s="15">
        <v>0</v>
      </c>
      <c r="AX94" s="14">
        <f t="shared" si="83"/>
        <v>5</v>
      </c>
      <c r="AY94" s="14">
        <f t="shared" si="84"/>
        <v>4</v>
      </c>
      <c r="AZ94" s="16">
        <f t="shared" si="85"/>
        <v>1.25</v>
      </c>
      <c r="BA94" s="17">
        <f t="shared" si="55"/>
        <v>8</v>
      </c>
      <c r="BB94" s="17">
        <f t="shared" si="56"/>
        <v>8</v>
      </c>
      <c r="BC94" s="17">
        <f t="shared" si="57"/>
        <v>6.4</v>
      </c>
      <c r="BD94" s="17">
        <f t="shared" si="58"/>
        <v>4.8</v>
      </c>
      <c r="BE94" s="17">
        <f t="shared" si="59"/>
        <v>4</v>
      </c>
      <c r="BF94" s="17">
        <f t="shared" si="60"/>
        <v>3.2</v>
      </c>
      <c r="BG94" s="17">
        <f t="shared" si="61"/>
        <v>3.2</v>
      </c>
      <c r="BH94" s="17">
        <f t="shared" si="62"/>
        <v>2.4</v>
      </c>
      <c r="BI94" s="17">
        <f t="shared" si="63"/>
        <v>2.4</v>
      </c>
      <c r="BJ94" s="17">
        <f t="shared" si="64"/>
        <v>1.6</v>
      </c>
      <c r="BK94" s="17">
        <f t="shared" si="65"/>
        <v>1.6</v>
      </c>
      <c r="BL94" s="17">
        <f t="shared" si="66"/>
        <v>1.6</v>
      </c>
      <c r="BM94" s="17">
        <f t="shared" si="67"/>
        <v>2.4</v>
      </c>
      <c r="BN94" s="17">
        <f t="shared" si="68"/>
        <v>2.4</v>
      </c>
      <c r="BO94" s="17">
        <f t="shared" si="69"/>
        <v>2.4</v>
      </c>
      <c r="BP94" s="17">
        <f t="shared" si="70"/>
        <v>2.4</v>
      </c>
      <c r="BQ94" s="17">
        <f t="shared" si="71"/>
        <v>2.4</v>
      </c>
      <c r="BR94" s="17">
        <f t="shared" si="72"/>
        <v>2.4</v>
      </c>
      <c r="BS94" s="17">
        <f t="shared" si="73"/>
        <v>1.6</v>
      </c>
      <c r="BT94" s="17">
        <f t="shared" si="74"/>
        <v>1.6</v>
      </c>
      <c r="BU94" s="17">
        <f t="shared" si="75"/>
        <v>1.6</v>
      </c>
      <c r="BV94" s="17">
        <f t="shared" si="76"/>
        <v>1.6</v>
      </c>
      <c r="BW94" s="17">
        <f t="shared" si="77"/>
        <v>0.8</v>
      </c>
      <c r="BX94" s="17">
        <f t="shared" si="78"/>
        <v>0.8</v>
      </c>
    </row>
    <row r="95" spans="1:76" x14ac:dyDescent="0.55000000000000004">
      <c r="A95" s="13">
        <v>94</v>
      </c>
      <c r="B95" s="13">
        <v>1</v>
      </c>
      <c r="C95" s="13">
        <v>21</v>
      </c>
      <c r="D95" s="13">
        <v>1</v>
      </c>
      <c r="E95" s="13">
        <v>2609</v>
      </c>
      <c r="F95" s="13">
        <v>1</v>
      </c>
      <c r="G95" s="13">
        <v>10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1</v>
      </c>
      <c r="Q95" s="13">
        <v>7</v>
      </c>
      <c r="R95" s="13">
        <v>5</v>
      </c>
      <c r="S95" s="13">
        <v>5</v>
      </c>
      <c r="T95" s="13">
        <v>5</v>
      </c>
      <c r="U95" s="13">
        <v>4</v>
      </c>
      <c r="V95" s="13">
        <v>4</v>
      </c>
      <c r="W95" s="13">
        <v>3</v>
      </c>
      <c r="X95" s="13">
        <v>2</v>
      </c>
      <c r="Y95" s="13">
        <v>2</v>
      </c>
      <c r="Z95" s="13">
        <v>2</v>
      </c>
      <c r="AA95" s="13">
        <v>1</v>
      </c>
      <c r="AB95" s="13">
        <v>0</v>
      </c>
      <c r="AC95" s="13">
        <v>0</v>
      </c>
      <c r="AD95" s="13">
        <v>10</v>
      </c>
      <c r="AE95" s="13">
        <v>10</v>
      </c>
      <c r="AF95" s="13">
        <v>8</v>
      </c>
      <c r="AG95" s="13">
        <v>6</v>
      </c>
      <c r="AH95" s="13">
        <v>5</v>
      </c>
      <c r="AI95" s="13">
        <v>3</v>
      </c>
      <c r="AJ95" s="13">
        <v>3</v>
      </c>
      <c r="AK95" s="13">
        <v>2</v>
      </c>
      <c r="AL95" s="13">
        <v>2</v>
      </c>
      <c r="AM95" s="13">
        <v>0</v>
      </c>
      <c r="AN95" s="13">
        <v>0</v>
      </c>
      <c r="AO95" s="13">
        <v>0</v>
      </c>
      <c r="AP95" s="13">
        <v>120</v>
      </c>
      <c r="AQ95" s="13">
        <v>130</v>
      </c>
      <c r="AR95" s="21">
        <f t="shared" si="79"/>
        <v>5</v>
      </c>
      <c r="AS95" s="21">
        <f t="shared" si="80"/>
        <v>10</v>
      </c>
      <c r="AT95" s="15">
        <f t="shared" si="81"/>
        <v>1</v>
      </c>
      <c r="AU95" s="15">
        <f t="shared" si="82"/>
        <v>1</v>
      </c>
      <c r="AV95" s="15">
        <v>1</v>
      </c>
      <c r="AW95" s="15">
        <v>0</v>
      </c>
      <c r="AX95" s="14">
        <f t="shared" si="83"/>
        <v>4</v>
      </c>
      <c r="AY95" s="14">
        <f t="shared" si="84"/>
        <v>10</v>
      </c>
      <c r="AZ95" s="16">
        <f t="shared" si="85"/>
        <v>0.4</v>
      </c>
      <c r="BA95" s="17">
        <f t="shared" si="55"/>
        <v>12.5</v>
      </c>
      <c r="BB95" s="17">
        <f t="shared" si="56"/>
        <v>12.5</v>
      </c>
      <c r="BC95" s="17">
        <f t="shared" si="57"/>
        <v>12.5</v>
      </c>
      <c r="BD95" s="17">
        <f t="shared" si="58"/>
        <v>10</v>
      </c>
      <c r="BE95" s="17">
        <f t="shared" si="59"/>
        <v>10</v>
      </c>
      <c r="BF95" s="17">
        <f t="shared" si="60"/>
        <v>7.5</v>
      </c>
      <c r="BG95" s="17">
        <f t="shared" si="61"/>
        <v>5</v>
      </c>
      <c r="BH95" s="17">
        <f t="shared" si="62"/>
        <v>5</v>
      </c>
      <c r="BI95" s="17">
        <f t="shared" si="63"/>
        <v>5</v>
      </c>
      <c r="BJ95" s="17">
        <f t="shared" si="64"/>
        <v>2.5</v>
      </c>
      <c r="BK95" s="17">
        <f t="shared" si="65"/>
        <v>0</v>
      </c>
      <c r="BL95" s="17">
        <f t="shared" si="66"/>
        <v>0</v>
      </c>
      <c r="BM95" s="17">
        <f t="shared" si="67"/>
        <v>25</v>
      </c>
      <c r="BN95" s="17">
        <f t="shared" si="68"/>
        <v>25</v>
      </c>
      <c r="BO95" s="17">
        <f t="shared" si="69"/>
        <v>20</v>
      </c>
      <c r="BP95" s="17">
        <f t="shared" si="70"/>
        <v>15</v>
      </c>
      <c r="BQ95" s="17">
        <f t="shared" si="71"/>
        <v>12.5</v>
      </c>
      <c r="BR95" s="17">
        <f t="shared" si="72"/>
        <v>7.5</v>
      </c>
      <c r="BS95" s="17">
        <f t="shared" si="73"/>
        <v>7.5</v>
      </c>
      <c r="BT95" s="17">
        <f t="shared" si="74"/>
        <v>5</v>
      </c>
      <c r="BU95" s="17">
        <f t="shared" si="75"/>
        <v>5</v>
      </c>
      <c r="BV95" s="17">
        <f t="shared" si="76"/>
        <v>0</v>
      </c>
      <c r="BW95" s="17">
        <f t="shared" si="77"/>
        <v>0</v>
      </c>
      <c r="BX95" s="17">
        <f t="shared" si="78"/>
        <v>0</v>
      </c>
    </row>
    <row r="96" spans="1:76" x14ac:dyDescent="0.55000000000000004">
      <c r="A96" s="13">
        <v>95</v>
      </c>
      <c r="B96" s="13">
        <v>1</v>
      </c>
      <c r="C96" s="13"/>
      <c r="D96" s="13">
        <v>0</v>
      </c>
      <c r="E96" s="13">
        <v>2013</v>
      </c>
      <c r="F96" s="13">
        <v>2</v>
      </c>
      <c r="G96" s="13">
        <v>5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1</v>
      </c>
      <c r="P96" s="13">
        <v>1</v>
      </c>
      <c r="Q96" s="13">
        <v>7</v>
      </c>
      <c r="R96" s="13">
        <v>20</v>
      </c>
      <c r="S96" s="13">
        <v>10</v>
      </c>
      <c r="T96" s="13">
        <v>10</v>
      </c>
      <c r="U96" s="13">
        <v>5</v>
      </c>
      <c r="V96" s="13">
        <v>4</v>
      </c>
      <c r="W96" s="13">
        <v>2</v>
      </c>
      <c r="X96" s="13">
        <v>1</v>
      </c>
      <c r="Y96" s="13">
        <v>1</v>
      </c>
      <c r="Z96" s="13">
        <v>0</v>
      </c>
      <c r="AA96" s="13">
        <v>0</v>
      </c>
      <c r="AB96" s="13">
        <v>0</v>
      </c>
      <c r="AC96" s="13">
        <v>0</v>
      </c>
      <c r="AD96" s="13">
        <v>15</v>
      </c>
      <c r="AE96" s="13">
        <v>15</v>
      </c>
      <c r="AF96" s="13">
        <v>10</v>
      </c>
      <c r="AG96" s="13">
        <v>10</v>
      </c>
      <c r="AH96" s="13">
        <v>10</v>
      </c>
      <c r="AI96" s="13">
        <v>8</v>
      </c>
      <c r="AJ96" s="13">
        <v>7</v>
      </c>
      <c r="AK96" s="13">
        <v>6</v>
      </c>
      <c r="AL96" s="13">
        <v>5</v>
      </c>
      <c r="AM96" s="13">
        <v>5</v>
      </c>
      <c r="AN96" s="13">
        <v>4</v>
      </c>
      <c r="AO96" s="13">
        <v>4</v>
      </c>
      <c r="AP96" s="13">
        <v>110</v>
      </c>
      <c r="AQ96" s="13">
        <v>150</v>
      </c>
      <c r="AR96" s="21">
        <f t="shared" si="79"/>
        <v>20</v>
      </c>
      <c r="AS96" s="21">
        <f t="shared" si="80"/>
        <v>11</v>
      </c>
      <c r="AT96" s="15">
        <f t="shared" si="81"/>
        <v>1</v>
      </c>
      <c r="AU96" s="15">
        <f t="shared" si="82"/>
        <v>1</v>
      </c>
      <c r="AV96" s="15">
        <v>1</v>
      </c>
      <c r="AW96" s="15">
        <v>0</v>
      </c>
      <c r="AX96" s="14">
        <f t="shared" si="83"/>
        <v>6</v>
      </c>
      <c r="AY96" s="14">
        <f t="shared" si="84"/>
        <v>5</v>
      </c>
      <c r="AZ96" s="16">
        <f t="shared" si="85"/>
        <v>1.2</v>
      </c>
      <c r="BA96" s="17">
        <f t="shared" si="55"/>
        <v>16.666666666666668</v>
      </c>
      <c r="BB96" s="17">
        <f t="shared" si="56"/>
        <v>8.3333333333333339</v>
      </c>
      <c r="BC96" s="17">
        <f t="shared" si="57"/>
        <v>8.3333333333333339</v>
      </c>
      <c r="BD96" s="17">
        <f t="shared" si="58"/>
        <v>4.166666666666667</v>
      </c>
      <c r="BE96" s="17">
        <f t="shared" si="59"/>
        <v>3.3333333333333335</v>
      </c>
      <c r="BF96" s="17">
        <f t="shared" si="60"/>
        <v>1.6666666666666667</v>
      </c>
      <c r="BG96" s="17">
        <f t="shared" si="61"/>
        <v>0.83333333333333337</v>
      </c>
      <c r="BH96" s="17">
        <f t="shared" si="62"/>
        <v>0.83333333333333337</v>
      </c>
      <c r="BI96" s="17">
        <f t="shared" si="63"/>
        <v>0</v>
      </c>
      <c r="BJ96" s="17">
        <f t="shared" si="64"/>
        <v>0</v>
      </c>
      <c r="BK96" s="17">
        <f t="shared" si="65"/>
        <v>0</v>
      </c>
      <c r="BL96" s="17">
        <f t="shared" si="66"/>
        <v>0</v>
      </c>
      <c r="BM96" s="17">
        <f t="shared" si="67"/>
        <v>12.5</v>
      </c>
      <c r="BN96" s="17">
        <f t="shared" si="68"/>
        <v>12.5</v>
      </c>
      <c r="BO96" s="17">
        <f t="shared" si="69"/>
        <v>8.3333333333333339</v>
      </c>
      <c r="BP96" s="17">
        <f t="shared" si="70"/>
        <v>8.3333333333333339</v>
      </c>
      <c r="BQ96" s="17">
        <f t="shared" si="71"/>
        <v>8.3333333333333339</v>
      </c>
      <c r="BR96" s="17">
        <f t="shared" si="72"/>
        <v>6.666666666666667</v>
      </c>
      <c r="BS96" s="17">
        <f t="shared" si="73"/>
        <v>5.8333333333333339</v>
      </c>
      <c r="BT96" s="17">
        <f t="shared" si="74"/>
        <v>5</v>
      </c>
      <c r="BU96" s="17">
        <f t="shared" si="75"/>
        <v>4.166666666666667</v>
      </c>
      <c r="BV96" s="17">
        <f t="shared" si="76"/>
        <v>4.166666666666667</v>
      </c>
      <c r="BW96" s="17">
        <f t="shared" si="77"/>
        <v>3.3333333333333335</v>
      </c>
      <c r="BX96" s="17">
        <f t="shared" si="78"/>
        <v>3.3333333333333335</v>
      </c>
    </row>
    <row r="97" spans="1:76" x14ac:dyDescent="0.55000000000000004">
      <c r="A97" s="13">
        <v>96</v>
      </c>
      <c r="B97" s="13">
        <v>1</v>
      </c>
      <c r="C97" s="13">
        <v>25</v>
      </c>
      <c r="D97" s="13">
        <v>4</v>
      </c>
      <c r="E97" s="13">
        <v>2613</v>
      </c>
      <c r="F97" s="13">
        <v>2</v>
      </c>
      <c r="G97" s="13">
        <v>2</v>
      </c>
      <c r="H97" s="13">
        <v>0</v>
      </c>
      <c r="I97" s="13">
        <v>0</v>
      </c>
      <c r="J97" s="13">
        <v>0</v>
      </c>
      <c r="K97" s="13">
        <v>0</v>
      </c>
      <c r="L97" s="13">
        <v>1</v>
      </c>
      <c r="M97" s="13">
        <v>1</v>
      </c>
      <c r="N97" s="13">
        <v>1</v>
      </c>
      <c r="O97" s="13">
        <v>0</v>
      </c>
      <c r="P97" s="13">
        <v>1</v>
      </c>
      <c r="Q97" s="13">
        <v>6</v>
      </c>
      <c r="R97" s="13">
        <v>30</v>
      </c>
      <c r="S97" s="13">
        <v>20</v>
      </c>
      <c r="T97" s="13">
        <v>5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3">
        <v>1</v>
      </c>
      <c r="AA97" s="13">
        <v>1</v>
      </c>
      <c r="AB97" s="13">
        <v>1</v>
      </c>
      <c r="AC97" s="13">
        <v>1</v>
      </c>
      <c r="AD97" s="13">
        <v>20</v>
      </c>
      <c r="AE97" s="13">
        <v>10</v>
      </c>
      <c r="AF97" s="13">
        <v>10</v>
      </c>
      <c r="AG97" s="13">
        <v>10</v>
      </c>
      <c r="AH97" s="13">
        <v>10</v>
      </c>
      <c r="AI97" s="13">
        <v>10</v>
      </c>
      <c r="AJ97" s="13">
        <v>10</v>
      </c>
      <c r="AK97" s="13">
        <v>8</v>
      </c>
      <c r="AL97" s="13">
        <v>8</v>
      </c>
      <c r="AM97" s="13">
        <v>6</v>
      </c>
      <c r="AN97" s="13">
        <v>6</v>
      </c>
      <c r="AO97" s="13">
        <v>6</v>
      </c>
      <c r="AP97" s="13">
        <v>150</v>
      </c>
      <c r="AQ97" s="13">
        <v>180</v>
      </c>
      <c r="AR97" s="21">
        <f t="shared" si="79"/>
        <v>29</v>
      </c>
      <c r="AS97" s="21">
        <f t="shared" si="80"/>
        <v>14</v>
      </c>
      <c r="AT97" s="15">
        <f t="shared" si="81"/>
        <v>1</v>
      </c>
      <c r="AU97" s="15">
        <f t="shared" si="82"/>
        <v>1</v>
      </c>
      <c r="AV97" s="15">
        <v>1</v>
      </c>
      <c r="AW97" s="15">
        <v>0</v>
      </c>
      <c r="AX97" s="14">
        <f t="shared" si="83"/>
        <v>9</v>
      </c>
      <c r="AY97" s="14">
        <f t="shared" si="84"/>
        <v>2</v>
      </c>
      <c r="AZ97" s="16">
        <f t="shared" si="85"/>
        <v>4.5</v>
      </c>
      <c r="BA97" s="17">
        <f t="shared" si="55"/>
        <v>6.666666666666667</v>
      </c>
      <c r="BB97" s="17">
        <f t="shared" si="56"/>
        <v>4.4444444444444446</v>
      </c>
      <c r="BC97" s="17">
        <f t="shared" si="57"/>
        <v>1.1111111111111112</v>
      </c>
      <c r="BD97" s="17">
        <f t="shared" si="58"/>
        <v>0.22222222222222221</v>
      </c>
      <c r="BE97" s="17">
        <f t="shared" si="59"/>
        <v>0.22222222222222221</v>
      </c>
      <c r="BF97" s="17">
        <f t="shared" si="60"/>
        <v>0.22222222222222221</v>
      </c>
      <c r="BG97" s="17">
        <f t="shared" si="61"/>
        <v>0.22222222222222221</v>
      </c>
      <c r="BH97" s="17">
        <f t="shared" si="62"/>
        <v>0.22222222222222221</v>
      </c>
      <c r="BI97" s="17">
        <f t="shared" si="63"/>
        <v>0.22222222222222221</v>
      </c>
      <c r="BJ97" s="17">
        <f t="shared" si="64"/>
        <v>0.22222222222222221</v>
      </c>
      <c r="BK97" s="17">
        <f t="shared" si="65"/>
        <v>0.22222222222222221</v>
      </c>
      <c r="BL97" s="17">
        <f t="shared" si="66"/>
        <v>0.22222222222222221</v>
      </c>
      <c r="BM97" s="17">
        <f t="shared" si="67"/>
        <v>4.4444444444444446</v>
      </c>
      <c r="BN97" s="17">
        <f t="shared" si="68"/>
        <v>2.2222222222222223</v>
      </c>
      <c r="BO97" s="17">
        <f t="shared" si="69"/>
        <v>2.2222222222222223</v>
      </c>
      <c r="BP97" s="17">
        <f t="shared" si="70"/>
        <v>2.2222222222222223</v>
      </c>
      <c r="BQ97" s="17">
        <f t="shared" si="71"/>
        <v>2.2222222222222223</v>
      </c>
      <c r="BR97" s="17">
        <f t="shared" si="72"/>
        <v>2.2222222222222223</v>
      </c>
      <c r="BS97" s="17">
        <f t="shared" si="73"/>
        <v>2.2222222222222223</v>
      </c>
      <c r="BT97" s="17">
        <f t="shared" si="74"/>
        <v>1.7777777777777777</v>
      </c>
      <c r="BU97" s="17">
        <f t="shared" si="75"/>
        <v>1.7777777777777777</v>
      </c>
      <c r="BV97" s="17">
        <f t="shared" si="76"/>
        <v>1.3333333333333333</v>
      </c>
      <c r="BW97" s="17">
        <f t="shared" si="77"/>
        <v>1.3333333333333333</v>
      </c>
      <c r="BX97" s="17">
        <f t="shared" si="78"/>
        <v>1.3333333333333333</v>
      </c>
    </row>
    <row r="98" spans="1:76" x14ac:dyDescent="0.55000000000000004">
      <c r="A98" s="13">
        <v>97</v>
      </c>
      <c r="B98" s="13">
        <v>1</v>
      </c>
      <c r="C98" s="13">
        <v>24</v>
      </c>
      <c r="D98" s="13">
        <v>0</v>
      </c>
      <c r="E98" s="13">
        <v>2618</v>
      </c>
      <c r="F98" s="13">
        <v>0</v>
      </c>
      <c r="G98" s="13">
        <v>3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1</v>
      </c>
      <c r="N98" s="13">
        <v>1</v>
      </c>
      <c r="O98" s="13">
        <v>0</v>
      </c>
      <c r="P98" s="13">
        <v>1</v>
      </c>
      <c r="Q98" s="13">
        <v>4</v>
      </c>
      <c r="R98" s="13">
        <v>13</v>
      </c>
      <c r="S98" s="13">
        <v>12</v>
      </c>
      <c r="T98" s="13">
        <v>10</v>
      </c>
      <c r="U98" s="13">
        <v>8</v>
      </c>
      <c r="V98" s="13">
        <v>6</v>
      </c>
      <c r="W98" s="13">
        <v>5</v>
      </c>
      <c r="X98" s="13">
        <v>4</v>
      </c>
      <c r="Y98" s="13">
        <v>3</v>
      </c>
      <c r="Z98" s="13">
        <v>1</v>
      </c>
      <c r="AA98" s="13">
        <v>0</v>
      </c>
      <c r="AB98" s="13">
        <v>0</v>
      </c>
      <c r="AC98" s="13">
        <v>0</v>
      </c>
      <c r="AD98" s="13">
        <v>6</v>
      </c>
      <c r="AE98" s="13">
        <v>5</v>
      </c>
      <c r="AF98" s="13">
        <v>5</v>
      </c>
      <c r="AG98" s="13">
        <v>5</v>
      </c>
      <c r="AH98" s="13">
        <v>5</v>
      </c>
      <c r="AI98" s="13">
        <v>4</v>
      </c>
      <c r="AJ98" s="13">
        <v>2</v>
      </c>
      <c r="AK98" s="13">
        <v>2</v>
      </c>
      <c r="AL98" s="13">
        <v>0</v>
      </c>
      <c r="AM98" s="13">
        <v>0</v>
      </c>
      <c r="AN98" s="13">
        <v>0</v>
      </c>
      <c r="AO98" s="13">
        <v>0</v>
      </c>
      <c r="AP98" s="13">
        <v>120</v>
      </c>
      <c r="AQ98" s="13">
        <v>110</v>
      </c>
      <c r="AR98" s="21">
        <f t="shared" si="79"/>
        <v>13</v>
      </c>
      <c r="AS98" s="21">
        <f t="shared" si="80"/>
        <v>6</v>
      </c>
      <c r="AT98" s="15">
        <f t="shared" si="81"/>
        <v>1</v>
      </c>
      <c r="AU98" s="15">
        <f t="shared" si="82"/>
        <v>1</v>
      </c>
      <c r="AV98" s="15">
        <v>1</v>
      </c>
      <c r="AW98" s="15">
        <v>0</v>
      </c>
      <c r="AX98" s="14">
        <f t="shared" si="83"/>
        <v>3</v>
      </c>
      <c r="AY98" s="14">
        <f t="shared" si="84"/>
        <v>3</v>
      </c>
      <c r="AZ98" s="16">
        <f t="shared" si="85"/>
        <v>1</v>
      </c>
      <c r="BA98" s="17">
        <f t="shared" si="55"/>
        <v>13</v>
      </c>
      <c r="BB98" s="17">
        <f t="shared" si="56"/>
        <v>12</v>
      </c>
      <c r="BC98" s="17">
        <f t="shared" si="57"/>
        <v>10</v>
      </c>
      <c r="BD98" s="17">
        <f t="shared" si="58"/>
        <v>8</v>
      </c>
      <c r="BE98" s="17">
        <f t="shared" si="59"/>
        <v>6</v>
      </c>
      <c r="BF98" s="17">
        <f t="shared" si="60"/>
        <v>5</v>
      </c>
      <c r="BG98" s="17">
        <f t="shared" si="61"/>
        <v>4</v>
      </c>
      <c r="BH98" s="17">
        <f t="shared" si="62"/>
        <v>3</v>
      </c>
      <c r="BI98" s="17">
        <f t="shared" si="63"/>
        <v>1</v>
      </c>
      <c r="BJ98" s="17">
        <f t="shared" si="64"/>
        <v>0</v>
      </c>
      <c r="BK98" s="17">
        <f t="shared" si="65"/>
        <v>0</v>
      </c>
      <c r="BL98" s="17">
        <f t="shared" si="66"/>
        <v>0</v>
      </c>
      <c r="BM98" s="17">
        <f t="shared" si="67"/>
        <v>6</v>
      </c>
      <c r="BN98" s="17">
        <f t="shared" si="68"/>
        <v>5</v>
      </c>
      <c r="BO98" s="17">
        <f t="shared" si="69"/>
        <v>5</v>
      </c>
      <c r="BP98" s="17">
        <f t="shared" si="70"/>
        <v>5</v>
      </c>
      <c r="BQ98" s="17">
        <f t="shared" si="71"/>
        <v>5</v>
      </c>
      <c r="BR98" s="17">
        <f t="shared" si="72"/>
        <v>4</v>
      </c>
      <c r="BS98" s="17">
        <f t="shared" si="73"/>
        <v>2</v>
      </c>
      <c r="BT98" s="17">
        <f t="shared" si="74"/>
        <v>2</v>
      </c>
      <c r="BU98" s="17">
        <f t="shared" si="75"/>
        <v>0</v>
      </c>
      <c r="BV98" s="17">
        <f t="shared" si="76"/>
        <v>0</v>
      </c>
      <c r="BW98" s="17">
        <f t="shared" si="77"/>
        <v>0</v>
      </c>
      <c r="BX98" s="17">
        <f t="shared" si="78"/>
        <v>0</v>
      </c>
    </row>
    <row r="99" spans="1:76" x14ac:dyDescent="0.55000000000000004">
      <c r="A99" s="13">
        <v>98</v>
      </c>
      <c r="B99" s="13">
        <v>0</v>
      </c>
      <c r="C99" s="13">
        <v>24</v>
      </c>
      <c r="D99" s="13">
        <v>4</v>
      </c>
      <c r="E99" s="13">
        <v>2390</v>
      </c>
      <c r="F99" s="13">
        <v>2</v>
      </c>
      <c r="G99" s="13">
        <v>4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4</v>
      </c>
      <c r="Q99" s="13">
        <v>6</v>
      </c>
      <c r="R99" s="13">
        <v>8</v>
      </c>
      <c r="S99" s="13">
        <v>8</v>
      </c>
      <c r="T99" s="13">
        <v>8</v>
      </c>
      <c r="U99" s="13">
        <v>7</v>
      </c>
      <c r="V99" s="13">
        <v>7</v>
      </c>
      <c r="W99" s="13">
        <v>6</v>
      </c>
      <c r="X99" s="13">
        <v>5</v>
      </c>
      <c r="Y99" s="13">
        <v>5</v>
      </c>
      <c r="Z99" s="13">
        <v>4</v>
      </c>
      <c r="AA99" s="13">
        <v>3</v>
      </c>
      <c r="AB99" s="13">
        <v>3</v>
      </c>
      <c r="AC99" s="13">
        <v>2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150</v>
      </c>
      <c r="AQ99" s="13">
        <v>0</v>
      </c>
      <c r="AR99" s="21">
        <f t="shared" si="79"/>
        <v>6</v>
      </c>
      <c r="AS99" s="21">
        <f t="shared" si="80"/>
        <v>0</v>
      </c>
      <c r="AT99" s="15">
        <f t="shared" si="81"/>
        <v>1</v>
      </c>
      <c r="AU99" s="15">
        <f t="shared" si="82"/>
        <v>1</v>
      </c>
      <c r="AV99" s="15">
        <v>1</v>
      </c>
      <c r="AW99" s="15">
        <v>0</v>
      </c>
      <c r="AX99" s="14">
        <f t="shared" si="83"/>
        <v>4.5</v>
      </c>
      <c r="AY99" s="14">
        <f t="shared" si="84"/>
        <v>4</v>
      </c>
      <c r="AZ99" s="16">
        <f t="shared" si="85"/>
        <v>1.125</v>
      </c>
      <c r="BA99" s="17">
        <f t="shared" si="55"/>
        <v>7.1111111111111107</v>
      </c>
      <c r="BB99" s="17">
        <f t="shared" si="56"/>
        <v>7.1111111111111107</v>
      </c>
      <c r="BC99" s="17">
        <f t="shared" si="57"/>
        <v>7.1111111111111107</v>
      </c>
      <c r="BD99" s="17">
        <f t="shared" si="58"/>
        <v>6.2222222222222223</v>
      </c>
      <c r="BE99" s="17">
        <f t="shared" si="59"/>
        <v>6.2222222222222223</v>
      </c>
      <c r="BF99" s="17">
        <f t="shared" si="60"/>
        <v>5.333333333333333</v>
      </c>
      <c r="BG99" s="17">
        <f t="shared" si="61"/>
        <v>4.4444444444444446</v>
      </c>
      <c r="BH99" s="17">
        <f t="shared" si="62"/>
        <v>4.4444444444444446</v>
      </c>
      <c r="BI99" s="17">
        <f t="shared" si="63"/>
        <v>3.5555555555555554</v>
      </c>
      <c r="BJ99" s="17">
        <f t="shared" si="64"/>
        <v>2.6666666666666665</v>
      </c>
      <c r="BK99" s="17">
        <f t="shared" si="65"/>
        <v>2.6666666666666665</v>
      </c>
      <c r="BL99" s="17">
        <f t="shared" si="66"/>
        <v>1.7777777777777777</v>
      </c>
      <c r="BM99" s="17">
        <f t="shared" si="67"/>
        <v>0</v>
      </c>
      <c r="BN99" s="17">
        <f t="shared" si="68"/>
        <v>0</v>
      </c>
      <c r="BO99" s="17">
        <f t="shared" si="69"/>
        <v>0</v>
      </c>
      <c r="BP99" s="17">
        <f t="shared" si="70"/>
        <v>0</v>
      </c>
      <c r="BQ99" s="17">
        <f t="shared" si="71"/>
        <v>0</v>
      </c>
      <c r="BR99" s="17">
        <f t="shared" si="72"/>
        <v>0</v>
      </c>
      <c r="BS99" s="17">
        <f t="shared" si="73"/>
        <v>0</v>
      </c>
      <c r="BT99" s="17">
        <f t="shared" si="74"/>
        <v>0</v>
      </c>
      <c r="BU99" s="17">
        <f t="shared" si="75"/>
        <v>0</v>
      </c>
      <c r="BV99" s="17">
        <f t="shared" si="76"/>
        <v>0</v>
      </c>
      <c r="BW99" s="17">
        <f t="shared" si="77"/>
        <v>0</v>
      </c>
      <c r="BX99" s="17">
        <f t="shared" si="78"/>
        <v>0</v>
      </c>
    </row>
    <row r="100" spans="1:76" x14ac:dyDescent="0.55000000000000004">
      <c r="A100" s="13">
        <v>99</v>
      </c>
      <c r="B100" s="13">
        <v>0</v>
      </c>
      <c r="C100" s="13">
        <v>23</v>
      </c>
      <c r="D100" s="13">
        <v>1</v>
      </c>
      <c r="E100" s="13">
        <v>7018</v>
      </c>
      <c r="F100" s="13">
        <v>0</v>
      </c>
      <c r="G100" s="13">
        <v>4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1</v>
      </c>
      <c r="Q100" s="13">
        <v>8</v>
      </c>
      <c r="R100" s="13">
        <v>10</v>
      </c>
      <c r="S100" s="13">
        <v>10</v>
      </c>
      <c r="T100" s="13">
        <v>10</v>
      </c>
      <c r="U100" s="13">
        <v>6</v>
      </c>
      <c r="V100" s="13">
        <v>6</v>
      </c>
      <c r="W100" s="13">
        <v>6</v>
      </c>
      <c r="X100" s="13">
        <v>4</v>
      </c>
      <c r="Y100" s="13">
        <v>4</v>
      </c>
      <c r="Z100" s="13">
        <v>4</v>
      </c>
      <c r="AA100" s="13">
        <v>4</v>
      </c>
      <c r="AB100" s="13">
        <v>3</v>
      </c>
      <c r="AC100" s="13">
        <v>2</v>
      </c>
      <c r="AD100" s="13">
        <v>5</v>
      </c>
      <c r="AE100" s="13">
        <v>5</v>
      </c>
      <c r="AF100" s="13">
        <v>5</v>
      </c>
      <c r="AG100" s="13">
        <v>5</v>
      </c>
      <c r="AH100" s="13">
        <v>5</v>
      </c>
      <c r="AI100" s="13">
        <v>5</v>
      </c>
      <c r="AJ100" s="13">
        <v>5</v>
      </c>
      <c r="AK100" s="13">
        <v>5</v>
      </c>
      <c r="AL100" s="13">
        <v>2</v>
      </c>
      <c r="AM100" s="13">
        <v>2</v>
      </c>
      <c r="AN100" s="13">
        <v>1</v>
      </c>
      <c r="AO100" s="13">
        <v>0</v>
      </c>
      <c r="AP100" s="13">
        <v>150</v>
      </c>
      <c r="AQ100" s="13">
        <v>140</v>
      </c>
      <c r="AR100" s="21">
        <f t="shared" si="79"/>
        <v>8</v>
      </c>
      <c r="AS100" s="21">
        <f t="shared" si="80"/>
        <v>5</v>
      </c>
      <c r="AT100" s="15">
        <f t="shared" si="81"/>
        <v>1</v>
      </c>
      <c r="AU100" s="15">
        <f t="shared" si="82"/>
        <v>1</v>
      </c>
      <c r="AV100" s="15">
        <v>1</v>
      </c>
      <c r="AW100" s="15">
        <v>0</v>
      </c>
      <c r="AX100" s="14">
        <f t="shared" si="83"/>
        <v>7.5</v>
      </c>
      <c r="AY100" s="14">
        <f t="shared" si="84"/>
        <v>4</v>
      </c>
      <c r="AZ100" s="16">
        <f t="shared" si="85"/>
        <v>1.875</v>
      </c>
      <c r="BA100" s="17">
        <f t="shared" ref="BA100:BA131" si="86">R100/$AZ100</f>
        <v>5.333333333333333</v>
      </c>
      <c r="BB100" s="17">
        <f t="shared" ref="BB100:BB131" si="87">S100/$AZ100</f>
        <v>5.333333333333333</v>
      </c>
      <c r="BC100" s="17">
        <f t="shared" ref="BC100:BC131" si="88">T100/$AZ100</f>
        <v>5.333333333333333</v>
      </c>
      <c r="BD100" s="17">
        <f t="shared" ref="BD100:BD131" si="89">U100/$AZ100</f>
        <v>3.2</v>
      </c>
      <c r="BE100" s="17">
        <f t="shared" ref="BE100:BE131" si="90">V100/$AZ100</f>
        <v>3.2</v>
      </c>
      <c r="BF100" s="17">
        <f t="shared" ref="BF100:BF131" si="91">W100/$AZ100</f>
        <v>3.2</v>
      </c>
      <c r="BG100" s="17">
        <f t="shared" ref="BG100:BG131" si="92">X100/$AZ100</f>
        <v>2.1333333333333333</v>
      </c>
      <c r="BH100" s="17">
        <f t="shared" ref="BH100:BH131" si="93">Y100/$AZ100</f>
        <v>2.1333333333333333</v>
      </c>
      <c r="BI100" s="17">
        <f t="shared" ref="BI100:BI131" si="94">Z100/$AZ100</f>
        <v>2.1333333333333333</v>
      </c>
      <c r="BJ100" s="17">
        <f t="shared" ref="BJ100:BJ131" si="95">AA100/$AZ100</f>
        <v>2.1333333333333333</v>
      </c>
      <c r="BK100" s="17">
        <f t="shared" ref="BK100:BK131" si="96">AB100/$AZ100</f>
        <v>1.6</v>
      </c>
      <c r="BL100" s="17">
        <f t="shared" ref="BL100:BL131" si="97">AC100/$AZ100</f>
        <v>1.0666666666666667</v>
      </c>
      <c r="BM100" s="17">
        <f t="shared" ref="BM100:BM131" si="98">AD100/$AZ100</f>
        <v>2.6666666666666665</v>
      </c>
      <c r="BN100" s="17">
        <f t="shared" ref="BN100:BN131" si="99">AE100/$AZ100</f>
        <v>2.6666666666666665</v>
      </c>
      <c r="BO100" s="17">
        <f t="shared" ref="BO100:BO131" si="100">AF100/$AZ100</f>
        <v>2.6666666666666665</v>
      </c>
      <c r="BP100" s="17">
        <f t="shared" ref="BP100:BP131" si="101">AG100/$AZ100</f>
        <v>2.6666666666666665</v>
      </c>
      <c r="BQ100" s="17">
        <f t="shared" ref="BQ100:BQ131" si="102">AH100/$AZ100</f>
        <v>2.6666666666666665</v>
      </c>
      <c r="BR100" s="17">
        <f t="shared" ref="BR100:BR131" si="103">AI100/$AZ100</f>
        <v>2.6666666666666665</v>
      </c>
      <c r="BS100" s="17">
        <f t="shared" ref="BS100:BS131" si="104">AJ100/$AZ100</f>
        <v>2.6666666666666665</v>
      </c>
      <c r="BT100" s="17">
        <f t="shared" ref="BT100:BT131" si="105">AK100/$AZ100</f>
        <v>2.6666666666666665</v>
      </c>
      <c r="BU100" s="17">
        <f t="shared" ref="BU100:BU131" si="106">AL100/$AZ100</f>
        <v>1.0666666666666667</v>
      </c>
      <c r="BV100" s="17">
        <f t="shared" ref="BV100:BV131" si="107">AM100/$AZ100</f>
        <v>1.0666666666666667</v>
      </c>
      <c r="BW100" s="17">
        <f t="shared" ref="BW100:BW131" si="108">AN100/$AZ100</f>
        <v>0.53333333333333333</v>
      </c>
      <c r="BX100" s="17">
        <f t="shared" ref="BX100:BX163" si="109">AO100/$AZ100</f>
        <v>0</v>
      </c>
    </row>
    <row r="101" spans="1:76" x14ac:dyDescent="0.55000000000000004">
      <c r="A101" s="13">
        <v>100</v>
      </c>
      <c r="B101" s="13">
        <v>1</v>
      </c>
      <c r="C101" s="13">
        <v>21</v>
      </c>
      <c r="D101" s="13">
        <v>1</v>
      </c>
      <c r="E101" s="13">
        <v>2323</v>
      </c>
      <c r="F101" s="13">
        <v>0</v>
      </c>
      <c r="G101" s="13">
        <v>5</v>
      </c>
      <c r="H101" s="13">
        <v>0</v>
      </c>
      <c r="I101" s="13">
        <v>0</v>
      </c>
      <c r="J101" s="13">
        <v>0</v>
      </c>
      <c r="K101" s="13">
        <v>0</v>
      </c>
      <c r="L101" s="13">
        <v>1</v>
      </c>
      <c r="M101" s="13">
        <v>1</v>
      </c>
      <c r="N101" s="13">
        <v>1</v>
      </c>
      <c r="O101" s="13">
        <v>0</v>
      </c>
      <c r="P101" s="13">
        <v>4</v>
      </c>
      <c r="Q101" s="13">
        <v>7</v>
      </c>
      <c r="R101" s="13">
        <v>12</v>
      </c>
      <c r="S101" s="13">
        <v>12</v>
      </c>
      <c r="T101" s="13">
        <v>11</v>
      </c>
      <c r="U101" s="13">
        <v>11</v>
      </c>
      <c r="V101" s="13">
        <v>10</v>
      </c>
      <c r="W101" s="13">
        <v>10</v>
      </c>
      <c r="X101" s="13">
        <v>7</v>
      </c>
      <c r="Y101" s="13">
        <v>6</v>
      </c>
      <c r="Z101" s="13">
        <v>5</v>
      </c>
      <c r="AA101" s="13">
        <v>5</v>
      </c>
      <c r="AB101" s="13">
        <v>4</v>
      </c>
      <c r="AC101" s="13">
        <v>4</v>
      </c>
      <c r="AD101" s="13">
        <v>6</v>
      </c>
      <c r="AE101" s="13">
        <v>4</v>
      </c>
      <c r="AF101" s="13">
        <v>4</v>
      </c>
      <c r="AG101" s="13">
        <v>4</v>
      </c>
      <c r="AH101" s="13">
        <v>3</v>
      </c>
      <c r="AI101" s="13">
        <v>3</v>
      </c>
      <c r="AJ101" s="13">
        <v>2</v>
      </c>
      <c r="AK101" s="13">
        <v>2</v>
      </c>
      <c r="AL101" s="13">
        <v>2</v>
      </c>
      <c r="AM101" s="13">
        <v>2</v>
      </c>
      <c r="AN101" s="13">
        <v>1</v>
      </c>
      <c r="AO101" s="13">
        <v>1</v>
      </c>
      <c r="AP101" s="13">
        <v>150</v>
      </c>
      <c r="AQ101" s="13">
        <v>150</v>
      </c>
      <c r="AR101" s="21">
        <f t="shared" si="79"/>
        <v>8</v>
      </c>
      <c r="AS101" s="21">
        <f t="shared" si="80"/>
        <v>5</v>
      </c>
      <c r="AT101" s="15">
        <f t="shared" si="81"/>
        <v>1</v>
      </c>
      <c r="AU101" s="15">
        <f t="shared" si="82"/>
        <v>1</v>
      </c>
      <c r="AV101" s="15">
        <v>1</v>
      </c>
      <c r="AW101" s="15">
        <v>0</v>
      </c>
      <c r="AX101" s="14">
        <f t="shared" si="83"/>
        <v>7.5</v>
      </c>
      <c r="AY101" s="14">
        <f t="shared" si="84"/>
        <v>5</v>
      </c>
      <c r="AZ101" s="16">
        <f t="shared" si="85"/>
        <v>1.5</v>
      </c>
      <c r="BA101" s="17">
        <f t="shared" si="86"/>
        <v>8</v>
      </c>
      <c r="BB101" s="17">
        <f t="shared" si="87"/>
        <v>8</v>
      </c>
      <c r="BC101" s="17">
        <f t="shared" si="88"/>
        <v>7.333333333333333</v>
      </c>
      <c r="BD101" s="17">
        <f t="shared" si="89"/>
        <v>7.333333333333333</v>
      </c>
      <c r="BE101" s="17">
        <f t="shared" si="90"/>
        <v>6.666666666666667</v>
      </c>
      <c r="BF101" s="17">
        <f t="shared" si="91"/>
        <v>6.666666666666667</v>
      </c>
      <c r="BG101" s="17">
        <f t="shared" si="92"/>
        <v>4.666666666666667</v>
      </c>
      <c r="BH101" s="17">
        <f t="shared" si="93"/>
        <v>4</v>
      </c>
      <c r="BI101" s="17">
        <f t="shared" si="94"/>
        <v>3.3333333333333335</v>
      </c>
      <c r="BJ101" s="17">
        <f t="shared" si="95"/>
        <v>3.3333333333333335</v>
      </c>
      <c r="BK101" s="17">
        <f t="shared" si="96"/>
        <v>2.6666666666666665</v>
      </c>
      <c r="BL101" s="17">
        <f t="shared" si="97"/>
        <v>2.6666666666666665</v>
      </c>
      <c r="BM101" s="17">
        <f t="shared" si="98"/>
        <v>4</v>
      </c>
      <c r="BN101" s="17">
        <f t="shared" si="99"/>
        <v>2.6666666666666665</v>
      </c>
      <c r="BO101" s="17">
        <f t="shared" si="100"/>
        <v>2.6666666666666665</v>
      </c>
      <c r="BP101" s="17">
        <f t="shared" si="101"/>
        <v>2.6666666666666665</v>
      </c>
      <c r="BQ101" s="17">
        <f t="shared" si="102"/>
        <v>2</v>
      </c>
      <c r="BR101" s="17">
        <f t="shared" si="103"/>
        <v>2</v>
      </c>
      <c r="BS101" s="17">
        <f t="shared" si="104"/>
        <v>1.3333333333333333</v>
      </c>
      <c r="BT101" s="17">
        <f t="shared" si="105"/>
        <v>1.3333333333333333</v>
      </c>
      <c r="BU101" s="17">
        <f t="shared" si="106"/>
        <v>1.3333333333333333</v>
      </c>
      <c r="BV101" s="17">
        <f t="shared" si="107"/>
        <v>1.3333333333333333</v>
      </c>
      <c r="BW101" s="17">
        <f t="shared" si="108"/>
        <v>0.66666666666666663</v>
      </c>
      <c r="BX101" s="17">
        <f t="shared" si="109"/>
        <v>0.66666666666666663</v>
      </c>
    </row>
    <row r="102" spans="1:76" x14ac:dyDescent="0.55000000000000004">
      <c r="A102" s="13">
        <v>101</v>
      </c>
      <c r="B102" s="13">
        <v>1</v>
      </c>
      <c r="C102" s="13">
        <v>22</v>
      </c>
      <c r="D102" s="13">
        <v>1</v>
      </c>
      <c r="E102" s="13">
        <v>7068</v>
      </c>
      <c r="F102" s="13">
        <v>1</v>
      </c>
      <c r="G102" s="13">
        <v>6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1</v>
      </c>
      <c r="P102" s="13">
        <v>1</v>
      </c>
      <c r="Q102" s="13">
        <v>6</v>
      </c>
      <c r="R102" s="13">
        <v>9</v>
      </c>
      <c r="S102" s="13">
        <v>9</v>
      </c>
      <c r="T102" s="13">
        <v>7</v>
      </c>
      <c r="U102" s="13">
        <v>7</v>
      </c>
      <c r="V102" s="13">
        <v>5</v>
      </c>
      <c r="W102" s="13">
        <v>4</v>
      </c>
      <c r="X102" s="13">
        <v>4</v>
      </c>
      <c r="Y102" s="13">
        <v>3</v>
      </c>
      <c r="Z102" s="13">
        <v>3</v>
      </c>
      <c r="AA102" s="13">
        <v>2</v>
      </c>
      <c r="AB102" s="13">
        <v>2</v>
      </c>
      <c r="AC102" s="13">
        <v>2</v>
      </c>
      <c r="AD102" s="13">
        <v>5</v>
      </c>
      <c r="AE102" s="13">
        <v>4</v>
      </c>
      <c r="AF102" s="13">
        <v>3</v>
      </c>
      <c r="AG102" s="13">
        <v>3</v>
      </c>
      <c r="AH102" s="13">
        <v>2</v>
      </c>
      <c r="AI102" s="13">
        <v>2</v>
      </c>
      <c r="AJ102" s="13">
        <v>2</v>
      </c>
      <c r="AK102" s="13">
        <v>2</v>
      </c>
      <c r="AL102" s="13">
        <v>1</v>
      </c>
      <c r="AM102" s="13">
        <v>1</v>
      </c>
      <c r="AN102" s="13">
        <v>1</v>
      </c>
      <c r="AO102" s="13">
        <v>1</v>
      </c>
      <c r="AP102" s="13">
        <v>170</v>
      </c>
      <c r="AQ102" s="13">
        <v>150</v>
      </c>
      <c r="AR102" s="21">
        <f t="shared" si="79"/>
        <v>7</v>
      </c>
      <c r="AS102" s="21">
        <f t="shared" si="80"/>
        <v>4</v>
      </c>
      <c r="AT102" s="15">
        <f t="shared" si="81"/>
        <v>1</v>
      </c>
      <c r="AU102" s="15">
        <f t="shared" si="82"/>
        <v>1</v>
      </c>
      <c r="AV102" s="15">
        <v>1</v>
      </c>
      <c r="AW102" s="13">
        <v>0</v>
      </c>
      <c r="AX102" s="14">
        <f t="shared" si="83"/>
        <v>4.5</v>
      </c>
      <c r="AY102" s="14">
        <f t="shared" si="84"/>
        <v>6</v>
      </c>
      <c r="AZ102" s="16">
        <f t="shared" si="85"/>
        <v>0.75</v>
      </c>
      <c r="BA102" s="17">
        <f t="shared" si="86"/>
        <v>12</v>
      </c>
      <c r="BB102" s="17">
        <f t="shared" si="87"/>
        <v>12</v>
      </c>
      <c r="BC102" s="17">
        <f t="shared" si="88"/>
        <v>9.3333333333333339</v>
      </c>
      <c r="BD102" s="17">
        <f t="shared" si="89"/>
        <v>9.3333333333333339</v>
      </c>
      <c r="BE102" s="17">
        <f t="shared" si="90"/>
        <v>6.666666666666667</v>
      </c>
      <c r="BF102" s="17">
        <f t="shared" si="91"/>
        <v>5.333333333333333</v>
      </c>
      <c r="BG102" s="17">
        <f t="shared" si="92"/>
        <v>5.333333333333333</v>
      </c>
      <c r="BH102" s="17">
        <f t="shared" si="93"/>
        <v>4</v>
      </c>
      <c r="BI102" s="17">
        <f t="shared" si="94"/>
        <v>4</v>
      </c>
      <c r="BJ102" s="17">
        <f t="shared" si="95"/>
        <v>2.6666666666666665</v>
      </c>
      <c r="BK102" s="17">
        <f t="shared" si="96"/>
        <v>2.6666666666666665</v>
      </c>
      <c r="BL102" s="17">
        <f t="shared" si="97"/>
        <v>2.6666666666666665</v>
      </c>
      <c r="BM102" s="17">
        <f t="shared" si="98"/>
        <v>6.666666666666667</v>
      </c>
      <c r="BN102" s="17">
        <f t="shared" si="99"/>
        <v>5.333333333333333</v>
      </c>
      <c r="BO102" s="17">
        <f t="shared" si="100"/>
        <v>4</v>
      </c>
      <c r="BP102" s="17">
        <f t="shared" si="101"/>
        <v>4</v>
      </c>
      <c r="BQ102" s="17">
        <f t="shared" si="102"/>
        <v>2.6666666666666665</v>
      </c>
      <c r="BR102" s="17">
        <f t="shared" si="103"/>
        <v>2.6666666666666665</v>
      </c>
      <c r="BS102" s="17">
        <f t="shared" si="104"/>
        <v>2.6666666666666665</v>
      </c>
      <c r="BT102" s="17">
        <f t="shared" si="105"/>
        <v>2.6666666666666665</v>
      </c>
      <c r="BU102" s="17">
        <f t="shared" si="106"/>
        <v>1.3333333333333333</v>
      </c>
      <c r="BV102" s="17">
        <f t="shared" si="107"/>
        <v>1.3333333333333333</v>
      </c>
      <c r="BW102" s="17">
        <f t="shared" si="108"/>
        <v>1.3333333333333333</v>
      </c>
      <c r="BX102" s="17">
        <f t="shared" si="109"/>
        <v>1.3333333333333333</v>
      </c>
    </row>
    <row r="103" spans="1:76" x14ac:dyDescent="0.55000000000000004">
      <c r="A103" s="13">
        <v>102</v>
      </c>
      <c r="B103" s="13">
        <v>0</v>
      </c>
      <c r="C103" s="13">
        <v>22</v>
      </c>
      <c r="D103" s="13">
        <v>1</v>
      </c>
      <c r="E103" s="13">
        <v>7052</v>
      </c>
      <c r="F103" s="13">
        <v>1</v>
      </c>
      <c r="G103" s="13">
        <v>8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1</v>
      </c>
      <c r="Q103" s="13">
        <v>6</v>
      </c>
      <c r="R103" s="13">
        <v>20</v>
      </c>
      <c r="S103" s="13">
        <v>20</v>
      </c>
      <c r="T103" s="13">
        <v>20</v>
      </c>
      <c r="U103" s="13">
        <v>18</v>
      </c>
      <c r="V103" s="13">
        <v>16</v>
      </c>
      <c r="W103" s="13">
        <v>14</v>
      </c>
      <c r="X103" s="13">
        <v>12</v>
      </c>
      <c r="Y103" s="13">
        <v>10</v>
      </c>
      <c r="Z103" s="13">
        <v>8</v>
      </c>
      <c r="AA103" s="13">
        <v>6</v>
      </c>
      <c r="AB103" s="13">
        <v>4</v>
      </c>
      <c r="AC103" s="13">
        <v>2</v>
      </c>
      <c r="AD103" s="13">
        <v>20</v>
      </c>
      <c r="AE103" s="13">
        <v>18</v>
      </c>
      <c r="AF103" s="13">
        <v>18</v>
      </c>
      <c r="AG103" s="13">
        <v>18</v>
      </c>
      <c r="AH103" s="13">
        <v>16</v>
      </c>
      <c r="AI103" s="13">
        <v>14</v>
      </c>
      <c r="AJ103" s="13">
        <v>12</v>
      </c>
      <c r="AK103" s="13">
        <v>10</v>
      </c>
      <c r="AL103" s="13">
        <v>10</v>
      </c>
      <c r="AM103" s="13">
        <v>6</v>
      </c>
      <c r="AN103" s="13">
        <v>6</v>
      </c>
      <c r="AO103" s="13">
        <v>6</v>
      </c>
      <c r="AP103" s="13">
        <v>150</v>
      </c>
      <c r="AQ103" s="13">
        <v>150</v>
      </c>
      <c r="AR103" s="21">
        <f t="shared" si="79"/>
        <v>18</v>
      </c>
      <c r="AS103" s="21">
        <f t="shared" si="80"/>
        <v>14</v>
      </c>
      <c r="AT103" s="15">
        <f t="shared" si="81"/>
        <v>1</v>
      </c>
      <c r="AU103" s="15">
        <f t="shared" si="82"/>
        <v>1</v>
      </c>
      <c r="AV103" s="15">
        <v>1</v>
      </c>
      <c r="AW103" s="13">
        <v>0</v>
      </c>
      <c r="AX103" s="14">
        <f t="shared" si="83"/>
        <v>19</v>
      </c>
      <c r="AY103" s="14">
        <f t="shared" si="84"/>
        <v>8</v>
      </c>
      <c r="AZ103" s="16">
        <f t="shared" si="85"/>
        <v>2.375</v>
      </c>
      <c r="BA103" s="17">
        <f t="shared" si="86"/>
        <v>8.4210526315789469</v>
      </c>
      <c r="BB103" s="17">
        <f t="shared" si="87"/>
        <v>8.4210526315789469</v>
      </c>
      <c r="BC103" s="17">
        <f t="shared" si="88"/>
        <v>8.4210526315789469</v>
      </c>
      <c r="BD103" s="17">
        <f t="shared" si="89"/>
        <v>7.5789473684210522</v>
      </c>
      <c r="BE103" s="17">
        <f t="shared" si="90"/>
        <v>6.7368421052631575</v>
      </c>
      <c r="BF103" s="17">
        <f t="shared" si="91"/>
        <v>5.8947368421052628</v>
      </c>
      <c r="BG103" s="17">
        <f t="shared" si="92"/>
        <v>5.0526315789473681</v>
      </c>
      <c r="BH103" s="17">
        <f t="shared" si="93"/>
        <v>4.2105263157894735</v>
      </c>
      <c r="BI103" s="17">
        <f t="shared" si="94"/>
        <v>3.3684210526315788</v>
      </c>
      <c r="BJ103" s="17">
        <f t="shared" si="95"/>
        <v>2.5263157894736841</v>
      </c>
      <c r="BK103" s="17">
        <f t="shared" si="96"/>
        <v>1.6842105263157894</v>
      </c>
      <c r="BL103" s="17">
        <f t="shared" si="97"/>
        <v>0.84210526315789469</v>
      </c>
      <c r="BM103" s="17">
        <f t="shared" si="98"/>
        <v>8.4210526315789469</v>
      </c>
      <c r="BN103" s="17">
        <f t="shared" si="99"/>
        <v>7.5789473684210522</v>
      </c>
      <c r="BO103" s="17">
        <f t="shared" si="100"/>
        <v>7.5789473684210522</v>
      </c>
      <c r="BP103" s="17">
        <f t="shared" si="101"/>
        <v>7.5789473684210522</v>
      </c>
      <c r="BQ103" s="17">
        <f t="shared" si="102"/>
        <v>6.7368421052631575</v>
      </c>
      <c r="BR103" s="17">
        <f t="shared" si="103"/>
        <v>5.8947368421052628</v>
      </c>
      <c r="BS103" s="17">
        <f t="shared" si="104"/>
        <v>5.0526315789473681</v>
      </c>
      <c r="BT103" s="17">
        <f t="shared" si="105"/>
        <v>4.2105263157894735</v>
      </c>
      <c r="BU103" s="17">
        <f t="shared" si="106"/>
        <v>4.2105263157894735</v>
      </c>
      <c r="BV103" s="17">
        <f t="shared" si="107"/>
        <v>2.5263157894736841</v>
      </c>
      <c r="BW103" s="17">
        <f t="shared" si="108"/>
        <v>2.5263157894736841</v>
      </c>
      <c r="BX103" s="17">
        <f t="shared" si="109"/>
        <v>2.5263157894736841</v>
      </c>
    </row>
    <row r="104" spans="1:76" x14ac:dyDescent="0.55000000000000004">
      <c r="A104" s="13">
        <v>103</v>
      </c>
      <c r="B104" s="13">
        <v>0</v>
      </c>
      <c r="C104" s="13">
        <v>23</v>
      </c>
      <c r="D104" s="13">
        <v>1</v>
      </c>
      <c r="E104" s="13">
        <v>7032</v>
      </c>
      <c r="F104" s="13">
        <v>1</v>
      </c>
      <c r="G104" s="13">
        <v>10</v>
      </c>
      <c r="H104" s="13">
        <v>1</v>
      </c>
      <c r="I104" s="13">
        <v>1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1</v>
      </c>
      <c r="Q104" s="13">
        <v>9</v>
      </c>
      <c r="R104" s="13">
        <v>20</v>
      </c>
      <c r="S104" s="13">
        <v>20</v>
      </c>
      <c r="T104" s="13">
        <v>20</v>
      </c>
      <c r="U104" s="13">
        <v>15</v>
      </c>
      <c r="V104" s="13">
        <v>15</v>
      </c>
      <c r="W104" s="13">
        <v>10</v>
      </c>
      <c r="X104" s="13">
        <v>10</v>
      </c>
      <c r="Y104" s="13">
        <v>5</v>
      </c>
      <c r="Z104" s="13">
        <v>5</v>
      </c>
      <c r="AA104" s="13">
        <v>5</v>
      </c>
      <c r="AB104" s="13">
        <v>5</v>
      </c>
      <c r="AC104" s="13">
        <v>5</v>
      </c>
      <c r="AD104" s="13">
        <v>20</v>
      </c>
      <c r="AE104" s="13">
        <v>20</v>
      </c>
      <c r="AF104" s="13">
        <v>20</v>
      </c>
      <c r="AG104" s="13">
        <v>15</v>
      </c>
      <c r="AH104" s="13">
        <v>15</v>
      </c>
      <c r="AI104" s="13">
        <v>15</v>
      </c>
      <c r="AJ104" s="13">
        <v>10</v>
      </c>
      <c r="AK104" s="13">
        <v>10</v>
      </c>
      <c r="AL104" s="13">
        <v>10</v>
      </c>
      <c r="AM104" s="13">
        <v>10</v>
      </c>
      <c r="AN104" s="13">
        <v>10</v>
      </c>
      <c r="AO104" s="13">
        <v>10</v>
      </c>
      <c r="AP104" s="13">
        <v>200</v>
      </c>
      <c r="AQ104" s="13">
        <v>200</v>
      </c>
      <c r="AR104" s="21">
        <f t="shared" si="79"/>
        <v>15</v>
      </c>
      <c r="AS104" s="21">
        <f t="shared" si="80"/>
        <v>10</v>
      </c>
      <c r="AT104" s="15">
        <f t="shared" si="81"/>
        <v>1</v>
      </c>
      <c r="AU104" s="15">
        <f t="shared" si="82"/>
        <v>1</v>
      </c>
      <c r="AV104" s="15">
        <v>1</v>
      </c>
      <c r="AW104" s="13">
        <v>0</v>
      </c>
      <c r="AX104" s="14">
        <f t="shared" si="83"/>
        <v>15</v>
      </c>
      <c r="AY104" s="14">
        <f t="shared" si="84"/>
        <v>10</v>
      </c>
      <c r="AZ104" s="16">
        <f t="shared" si="85"/>
        <v>1.5</v>
      </c>
      <c r="BA104" s="17">
        <f t="shared" si="86"/>
        <v>13.333333333333334</v>
      </c>
      <c r="BB104" s="17">
        <f t="shared" si="87"/>
        <v>13.333333333333334</v>
      </c>
      <c r="BC104" s="17">
        <f t="shared" si="88"/>
        <v>13.333333333333334</v>
      </c>
      <c r="BD104" s="17">
        <f t="shared" si="89"/>
        <v>10</v>
      </c>
      <c r="BE104" s="17">
        <f t="shared" si="90"/>
        <v>10</v>
      </c>
      <c r="BF104" s="17">
        <f t="shared" si="91"/>
        <v>6.666666666666667</v>
      </c>
      <c r="BG104" s="17">
        <f t="shared" si="92"/>
        <v>6.666666666666667</v>
      </c>
      <c r="BH104" s="17">
        <f t="shared" si="93"/>
        <v>3.3333333333333335</v>
      </c>
      <c r="BI104" s="17">
        <f t="shared" si="94"/>
        <v>3.3333333333333335</v>
      </c>
      <c r="BJ104" s="17">
        <f t="shared" si="95"/>
        <v>3.3333333333333335</v>
      </c>
      <c r="BK104" s="17">
        <f t="shared" si="96"/>
        <v>3.3333333333333335</v>
      </c>
      <c r="BL104" s="17">
        <f t="shared" si="97"/>
        <v>3.3333333333333335</v>
      </c>
      <c r="BM104" s="17">
        <f t="shared" si="98"/>
        <v>13.333333333333334</v>
      </c>
      <c r="BN104" s="17">
        <f t="shared" si="99"/>
        <v>13.333333333333334</v>
      </c>
      <c r="BO104" s="17">
        <f t="shared" si="100"/>
        <v>13.333333333333334</v>
      </c>
      <c r="BP104" s="17">
        <f t="shared" si="101"/>
        <v>10</v>
      </c>
      <c r="BQ104" s="17">
        <f t="shared" si="102"/>
        <v>10</v>
      </c>
      <c r="BR104" s="17">
        <f t="shared" si="103"/>
        <v>10</v>
      </c>
      <c r="BS104" s="17">
        <f t="shared" si="104"/>
        <v>6.666666666666667</v>
      </c>
      <c r="BT104" s="17">
        <f t="shared" si="105"/>
        <v>6.666666666666667</v>
      </c>
      <c r="BU104" s="17">
        <f t="shared" si="106"/>
        <v>6.666666666666667</v>
      </c>
      <c r="BV104" s="17">
        <f t="shared" si="107"/>
        <v>6.666666666666667</v>
      </c>
      <c r="BW104" s="17">
        <f t="shared" si="108"/>
        <v>6.666666666666667</v>
      </c>
      <c r="BX104" s="17">
        <f t="shared" si="109"/>
        <v>6.666666666666667</v>
      </c>
    </row>
    <row r="105" spans="1:76" x14ac:dyDescent="0.55000000000000004">
      <c r="A105" s="13">
        <v>104</v>
      </c>
      <c r="B105" s="13">
        <v>1</v>
      </c>
      <c r="C105" s="13">
        <v>24</v>
      </c>
      <c r="D105" s="13">
        <v>1</v>
      </c>
      <c r="E105" s="13">
        <v>1151</v>
      </c>
      <c r="F105" s="13">
        <v>0</v>
      </c>
      <c r="G105" s="13">
        <v>10</v>
      </c>
      <c r="H105" s="13">
        <v>0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3">
        <v>1</v>
      </c>
      <c r="Q105" s="13">
        <v>8</v>
      </c>
      <c r="R105" s="13">
        <v>30</v>
      </c>
      <c r="S105" s="13">
        <v>30</v>
      </c>
      <c r="T105" s="13">
        <v>20</v>
      </c>
      <c r="U105" s="13">
        <v>10</v>
      </c>
      <c r="V105" s="13">
        <v>10</v>
      </c>
      <c r="W105" s="13">
        <v>5</v>
      </c>
      <c r="X105" s="13">
        <v>5</v>
      </c>
      <c r="Y105" s="13">
        <v>5</v>
      </c>
      <c r="Z105" s="13">
        <v>2</v>
      </c>
      <c r="AA105" s="13">
        <v>2</v>
      </c>
      <c r="AB105" s="13">
        <v>1</v>
      </c>
      <c r="AC105" s="13">
        <v>1</v>
      </c>
      <c r="AD105" s="13">
        <v>20</v>
      </c>
      <c r="AE105" s="13">
        <v>20</v>
      </c>
      <c r="AF105" s="13">
        <v>20</v>
      </c>
      <c r="AG105" s="13">
        <v>20</v>
      </c>
      <c r="AH105" s="13">
        <v>20</v>
      </c>
      <c r="AI105" s="13">
        <v>15</v>
      </c>
      <c r="AJ105" s="13">
        <v>10</v>
      </c>
      <c r="AK105" s="13">
        <v>10</v>
      </c>
      <c r="AL105" s="13">
        <v>10</v>
      </c>
      <c r="AM105" s="13">
        <v>10</v>
      </c>
      <c r="AN105" s="13">
        <v>10</v>
      </c>
      <c r="AO105" s="13">
        <v>10</v>
      </c>
      <c r="AP105" s="13">
        <v>200</v>
      </c>
      <c r="AQ105" s="13">
        <v>200</v>
      </c>
      <c r="AR105" s="21">
        <f t="shared" si="79"/>
        <v>29</v>
      </c>
      <c r="AS105" s="21">
        <f t="shared" si="80"/>
        <v>10</v>
      </c>
      <c r="AT105" s="15">
        <f t="shared" si="81"/>
        <v>1</v>
      </c>
      <c r="AU105" s="15">
        <f t="shared" si="82"/>
        <v>1</v>
      </c>
      <c r="AV105" s="15">
        <v>1</v>
      </c>
      <c r="AW105" s="13">
        <v>0</v>
      </c>
      <c r="AX105" s="14">
        <f t="shared" si="83"/>
        <v>13.5</v>
      </c>
      <c r="AY105" s="14">
        <f t="shared" si="84"/>
        <v>10</v>
      </c>
      <c r="AZ105" s="16">
        <f t="shared" si="85"/>
        <v>1.35</v>
      </c>
      <c r="BA105" s="17">
        <f t="shared" si="86"/>
        <v>22.222222222222221</v>
      </c>
      <c r="BB105" s="17">
        <f t="shared" si="87"/>
        <v>22.222222222222221</v>
      </c>
      <c r="BC105" s="17">
        <f t="shared" si="88"/>
        <v>14.814814814814813</v>
      </c>
      <c r="BD105" s="17">
        <f t="shared" si="89"/>
        <v>7.4074074074074066</v>
      </c>
      <c r="BE105" s="17">
        <f t="shared" si="90"/>
        <v>7.4074074074074066</v>
      </c>
      <c r="BF105" s="17">
        <f t="shared" si="91"/>
        <v>3.7037037037037033</v>
      </c>
      <c r="BG105" s="17">
        <f t="shared" si="92"/>
        <v>3.7037037037037033</v>
      </c>
      <c r="BH105" s="17">
        <f t="shared" si="93"/>
        <v>3.7037037037037033</v>
      </c>
      <c r="BI105" s="17">
        <f t="shared" si="94"/>
        <v>1.4814814814814814</v>
      </c>
      <c r="BJ105" s="17">
        <f t="shared" si="95"/>
        <v>1.4814814814814814</v>
      </c>
      <c r="BK105" s="17">
        <f t="shared" si="96"/>
        <v>0.7407407407407407</v>
      </c>
      <c r="BL105" s="17">
        <f t="shared" si="97"/>
        <v>0.7407407407407407</v>
      </c>
      <c r="BM105" s="17">
        <f t="shared" si="98"/>
        <v>14.814814814814813</v>
      </c>
      <c r="BN105" s="17">
        <f t="shared" si="99"/>
        <v>14.814814814814813</v>
      </c>
      <c r="BO105" s="17">
        <f t="shared" si="100"/>
        <v>14.814814814814813</v>
      </c>
      <c r="BP105" s="17">
        <f t="shared" si="101"/>
        <v>14.814814814814813</v>
      </c>
      <c r="BQ105" s="17">
        <f t="shared" si="102"/>
        <v>14.814814814814813</v>
      </c>
      <c r="BR105" s="17">
        <f t="shared" si="103"/>
        <v>11.111111111111111</v>
      </c>
      <c r="BS105" s="17">
        <f t="shared" si="104"/>
        <v>7.4074074074074066</v>
      </c>
      <c r="BT105" s="17">
        <f t="shared" si="105"/>
        <v>7.4074074074074066</v>
      </c>
      <c r="BU105" s="17">
        <f t="shared" si="106"/>
        <v>7.4074074074074066</v>
      </c>
      <c r="BV105" s="17">
        <f t="shared" si="107"/>
        <v>7.4074074074074066</v>
      </c>
      <c r="BW105" s="17">
        <f t="shared" si="108"/>
        <v>7.4074074074074066</v>
      </c>
      <c r="BX105" s="17">
        <f t="shared" si="109"/>
        <v>7.4074074074074066</v>
      </c>
    </row>
    <row r="106" spans="1:76" x14ac:dyDescent="0.55000000000000004">
      <c r="A106" s="13">
        <v>105</v>
      </c>
      <c r="B106" s="13">
        <v>0</v>
      </c>
      <c r="C106" s="13">
        <v>25</v>
      </c>
      <c r="D106" s="13">
        <v>0</v>
      </c>
      <c r="E106" s="13">
        <v>2618</v>
      </c>
      <c r="F106" s="13">
        <v>1</v>
      </c>
      <c r="G106" s="13">
        <v>4</v>
      </c>
      <c r="H106" s="13">
        <v>0</v>
      </c>
      <c r="I106" s="13">
        <v>0</v>
      </c>
      <c r="J106" s="13">
        <v>0</v>
      </c>
      <c r="K106" s="13">
        <v>1</v>
      </c>
      <c r="L106" s="13">
        <v>1</v>
      </c>
      <c r="M106" s="13">
        <v>0</v>
      </c>
      <c r="N106" s="13">
        <v>0</v>
      </c>
      <c r="O106" s="13">
        <v>0</v>
      </c>
      <c r="P106" s="13">
        <v>4</v>
      </c>
      <c r="Q106" s="13">
        <v>7</v>
      </c>
      <c r="R106" s="13">
        <v>20</v>
      </c>
      <c r="S106" s="13">
        <v>13</v>
      </c>
      <c r="T106" s="13">
        <v>10</v>
      </c>
      <c r="U106" s="13">
        <v>7</v>
      </c>
      <c r="V106" s="13">
        <v>6</v>
      </c>
      <c r="W106" s="13">
        <v>5</v>
      </c>
      <c r="X106" s="13">
        <v>4</v>
      </c>
      <c r="Y106" s="13">
        <v>4</v>
      </c>
      <c r="Z106" s="13">
        <v>3</v>
      </c>
      <c r="AA106" s="13">
        <v>2</v>
      </c>
      <c r="AB106" s="13">
        <v>2</v>
      </c>
      <c r="AC106" s="13">
        <v>2</v>
      </c>
      <c r="AD106" s="13">
        <v>15</v>
      </c>
      <c r="AE106" s="13">
        <v>12</v>
      </c>
      <c r="AF106" s="13">
        <v>10</v>
      </c>
      <c r="AG106" s="13">
        <v>8</v>
      </c>
      <c r="AH106" s="13">
        <v>7</v>
      </c>
      <c r="AI106" s="13">
        <v>4</v>
      </c>
      <c r="AJ106" s="13">
        <v>4</v>
      </c>
      <c r="AK106" s="13">
        <v>2</v>
      </c>
      <c r="AL106" s="13">
        <v>2</v>
      </c>
      <c r="AM106" s="13">
        <v>2</v>
      </c>
      <c r="AN106" s="13">
        <v>1</v>
      </c>
      <c r="AO106" s="13">
        <v>1</v>
      </c>
      <c r="AP106" s="13">
        <v>150</v>
      </c>
      <c r="AQ106" s="13">
        <v>150</v>
      </c>
      <c r="AR106" s="21">
        <f t="shared" si="79"/>
        <v>18</v>
      </c>
      <c r="AS106" s="21">
        <f t="shared" si="80"/>
        <v>14</v>
      </c>
      <c r="AT106" s="15">
        <f t="shared" si="81"/>
        <v>1</v>
      </c>
      <c r="AU106" s="15">
        <f t="shared" si="82"/>
        <v>1</v>
      </c>
      <c r="AV106" s="15">
        <v>1</v>
      </c>
      <c r="AW106" s="13">
        <v>0</v>
      </c>
      <c r="AX106" s="14">
        <f t="shared" si="83"/>
        <v>5.5</v>
      </c>
      <c r="AY106" s="14">
        <f t="shared" si="84"/>
        <v>4</v>
      </c>
      <c r="AZ106" s="16">
        <f t="shared" si="85"/>
        <v>1.375</v>
      </c>
      <c r="BA106" s="17">
        <f t="shared" si="86"/>
        <v>14.545454545454545</v>
      </c>
      <c r="BB106" s="17">
        <f t="shared" si="87"/>
        <v>9.454545454545455</v>
      </c>
      <c r="BC106" s="17">
        <f t="shared" si="88"/>
        <v>7.2727272727272725</v>
      </c>
      <c r="BD106" s="17">
        <f t="shared" si="89"/>
        <v>5.0909090909090908</v>
      </c>
      <c r="BE106" s="17">
        <f t="shared" si="90"/>
        <v>4.3636363636363633</v>
      </c>
      <c r="BF106" s="17">
        <f t="shared" si="91"/>
        <v>3.6363636363636362</v>
      </c>
      <c r="BG106" s="17">
        <f t="shared" si="92"/>
        <v>2.9090909090909092</v>
      </c>
      <c r="BH106" s="17">
        <f t="shared" si="93"/>
        <v>2.9090909090909092</v>
      </c>
      <c r="BI106" s="17">
        <f t="shared" si="94"/>
        <v>2.1818181818181817</v>
      </c>
      <c r="BJ106" s="17">
        <f t="shared" si="95"/>
        <v>1.4545454545454546</v>
      </c>
      <c r="BK106" s="17">
        <f t="shared" si="96"/>
        <v>1.4545454545454546</v>
      </c>
      <c r="BL106" s="17">
        <f t="shared" si="97"/>
        <v>1.4545454545454546</v>
      </c>
      <c r="BM106" s="17">
        <f t="shared" si="98"/>
        <v>10.909090909090908</v>
      </c>
      <c r="BN106" s="17">
        <f t="shared" si="99"/>
        <v>8.7272727272727266</v>
      </c>
      <c r="BO106" s="17">
        <f t="shared" si="100"/>
        <v>7.2727272727272725</v>
      </c>
      <c r="BP106" s="17">
        <f t="shared" si="101"/>
        <v>5.8181818181818183</v>
      </c>
      <c r="BQ106" s="17">
        <f t="shared" si="102"/>
        <v>5.0909090909090908</v>
      </c>
      <c r="BR106" s="17">
        <f t="shared" si="103"/>
        <v>2.9090909090909092</v>
      </c>
      <c r="BS106" s="17">
        <f t="shared" si="104"/>
        <v>2.9090909090909092</v>
      </c>
      <c r="BT106" s="17">
        <f t="shared" si="105"/>
        <v>1.4545454545454546</v>
      </c>
      <c r="BU106" s="17">
        <f t="shared" si="106"/>
        <v>1.4545454545454546</v>
      </c>
      <c r="BV106" s="17">
        <f t="shared" si="107"/>
        <v>1.4545454545454546</v>
      </c>
      <c r="BW106" s="17">
        <f t="shared" si="108"/>
        <v>0.72727272727272729</v>
      </c>
      <c r="BX106" s="17">
        <f t="shared" si="109"/>
        <v>0.72727272727272729</v>
      </c>
    </row>
    <row r="107" spans="1:76" x14ac:dyDescent="0.55000000000000004">
      <c r="A107" s="13">
        <v>106</v>
      </c>
      <c r="B107" s="13">
        <v>1</v>
      </c>
      <c r="C107" s="13">
        <v>21</v>
      </c>
      <c r="D107" s="13">
        <v>3</v>
      </c>
      <c r="E107" s="13">
        <v>358</v>
      </c>
      <c r="F107" s="13">
        <v>0</v>
      </c>
      <c r="G107" s="13">
        <v>3</v>
      </c>
      <c r="H107" s="13">
        <v>0</v>
      </c>
      <c r="I107" s="13">
        <v>0</v>
      </c>
      <c r="J107" s="13">
        <v>1</v>
      </c>
      <c r="K107" s="13">
        <v>0</v>
      </c>
      <c r="L107" s="13">
        <v>1</v>
      </c>
      <c r="M107" s="13">
        <v>0</v>
      </c>
      <c r="N107" s="13">
        <v>0</v>
      </c>
      <c r="O107" s="13">
        <v>0</v>
      </c>
      <c r="P107" s="13">
        <v>1</v>
      </c>
      <c r="Q107" s="13">
        <v>3</v>
      </c>
      <c r="R107" s="13">
        <v>15</v>
      </c>
      <c r="S107" s="13">
        <v>10</v>
      </c>
      <c r="T107" s="13">
        <v>10</v>
      </c>
      <c r="U107" s="13">
        <v>8</v>
      </c>
      <c r="V107" s="13">
        <v>6</v>
      </c>
      <c r="W107" s="13">
        <v>3</v>
      </c>
      <c r="X107" s="13">
        <v>3</v>
      </c>
      <c r="Y107" s="13">
        <v>3</v>
      </c>
      <c r="Z107" s="13">
        <v>3</v>
      </c>
      <c r="AA107" s="13">
        <v>2</v>
      </c>
      <c r="AB107" s="13">
        <v>2</v>
      </c>
      <c r="AC107" s="13">
        <v>2</v>
      </c>
      <c r="AD107" s="13">
        <v>15</v>
      </c>
      <c r="AE107" s="13">
        <v>14</v>
      </c>
      <c r="AF107" s="13">
        <v>10</v>
      </c>
      <c r="AG107" s="13">
        <v>8</v>
      </c>
      <c r="AH107" s="13">
        <v>6</v>
      </c>
      <c r="AI107" s="13">
        <v>5</v>
      </c>
      <c r="AJ107" s="13">
        <v>3</v>
      </c>
      <c r="AK107" s="13">
        <v>3</v>
      </c>
      <c r="AL107" s="13">
        <v>3</v>
      </c>
      <c r="AM107" s="13">
        <v>2</v>
      </c>
      <c r="AN107" s="13">
        <v>2</v>
      </c>
      <c r="AO107" s="13">
        <v>1</v>
      </c>
      <c r="AP107" s="13">
        <v>160</v>
      </c>
      <c r="AQ107" s="13">
        <v>160</v>
      </c>
      <c r="AR107" s="21">
        <f t="shared" si="79"/>
        <v>13</v>
      </c>
      <c r="AS107" s="21">
        <f t="shared" si="80"/>
        <v>14</v>
      </c>
      <c r="AT107" s="15">
        <f t="shared" si="81"/>
        <v>1</v>
      </c>
      <c r="AU107" s="15">
        <f t="shared" si="82"/>
        <v>1</v>
      </c>
      <c r="AV107" s="15">
        <v>1</v>
      </c>
      <c r="AW107" s="13">
        <v>0</v>
      </c>
      <c r="AX107" s="14">
        <f t="shared" si="83"/>
        <v>6</v>
      </c>
      <c r="AY107" s="14">
        <f t="shared" si="84"/>
        <v>3</v>
      </c>
      <c r="AZ107" s="16">
        <f t="shared" si="85"/>
        <v>2</v>
      </c>
      <c r="BA107" s="17">
        <f t="shared" si="86"/>
        <v>7.5</v>
      </c>
      <c r="BB107" s="17">
        <f t="shared" si="87"/>
        <v>5</v>
      </c>
      <c r="BC107" s="17">
        <f t="shared" si="88"/>
        <v>5</v>
      </c>
      <c r="BD107" s="17">
        <f t="shared" si="89"/>
        <v>4</v>
      </c>
      <c r="BE107" s="17">
        <f t="shared" si="90"/>
        <v>3</v>
      </c>
      <c r="BF107" s="17">
        <f t="shared" si="91"/>
        <v>1.5</v>
      </c>
      <c r="BG107" s="17">
        <f t="shared" si="92"/>
        <v>1.5</v>
      </c>
      <c r="BH107" s="17">
        <f t="shared" si="93"/>
        <v>1.5</v>
      </c>
      <c r="BI107" s="17">
        <f t="shared" si="94"/>
        <v>1.5</v>
      </c>
      <c r="BJ107" s="17">
        <f t="shared" si="95"/>
        <v>1</v>
      </c>
      <c r="BK107" s="17">
        <f t="shared" si="96"/>
        <v>1</v>
      </c>
      <c r="BL107" s="17">
        <f t="shared" si="97"/>
        <v>1</v>
      </c>
      <c r="BM107" s="17">
        <f t="shared" si="98"/>
        <v>7.5</v>
      </c>
      <c r="BN107" s="17">
        <f t="shared" si="99"/>
        <v>7</v>
      </c>
      <c r="BO107" s="17">
        <f t="shared" si="100"/>
        <v>5</v>
      </c>
      <c r="BP107" s="17">
        <f t="shared" si="101"/>
        <v>4</v>
      </c>
      <c r="BQ107" s="17">
        <f t="shared" si="102"/>
        <v>3</v>
      </c>
      <c r="BR107" s="17">
        <f t="shared" si="103"/>
        <v>2.5</v>
      </c>
      <c r="BS107" s="17">
        <f t="shared" si="104"/>
        <v>1.5</v>
      </c>
      <c r="BT107" s="17">
        <f t="shared" si="105"/>
        <v>1.5</v>
      </c>
      <c r="BU107" s="17">
        <f t="shared" si="106"/>
        <v>1.5</v>
      </c>
      <c r="BV107" s="17">
        <f t="shared" si="107"/>
        <v>1</v>
      </c>
      <c r="BW107" s="17">
        <f t="shared" si="108"/>
        <v>1</v>
      </c>
      <c r="BX107" s="17">
        <f t="shared" si="109"/>
        <v>0.5</v>
      </c>
    </row>
    <row r="108" spans="1:76" x14ac:dyDescent="0.55000000000000004">
      <c r="A108" s="13">
        <v>107</v>
      </c>
      <c r="B108" s="13">
        <v>0</v>
      </c>
      <c r="C108" s="13">
        <v>45</v>
      </c>
      <c r="D108" s="13">
        <v>4</v>
      </c>
      <c r="E108" s="13">
        <v>2609</v>
      </c>
      <c r="F108" s="13">
        <v>4</v>
      </c>
      <c r="G108" s="13">
        <v>3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1</v>
      </c>
      <c r="Q108" s="13">
        <v>7</v>
      </c>
      <c r="R108" s="13">
        <v>5</v>
      </c>
      <c r="S108" s="13">
        <v>5</v>
      </c>
      <c r="T108" s="13">
        <v>5</v>
      </c>
      <c r="U108" s="13">
        <v>5</v>
      </c>
      <c r="V108" s="13">
        <v>4</v>
      </c>
      <c r="W108" s="13">
        <v>4</v>
      </c>
      <c r="X108" s="13">
        <v>3</v>
      </c>
      <c r="Y108" s="13">
        <v>3</v>
      </c>
      <c r="Z108" s="13">
        <v>3</v>
      </c>
      <c r="AA108" s="13">
        <v>3</v>
      </c>
      <c r="AB108" s="13">
        <v>3</v>
      </c>
      <c r="AC108" s="13">
        <v>3</v>
      </c>
      <c r="AD108" s="13">
        <v>7</v>
      </c>
      <c r="AE108" s="13">
        <v>7</v>
      </c>
      <c r="AF108" s="13">
        <v>7</v>
      </c>
      <c r="AG108" s="13">
        <v>7</v>
      </c>
      <c r="AH108" s="13">
        <v>3</v>
      </c>
      <c r="AI108" s="13">
        <v>3</v>
      </c>
      <c r="AJ108" s="13">
        <v>3</v>
      </c>
      <c r="AK108" s="13">
        <v>3</v>
      </c>
      <c r="AL108" s="13">
        <v>3</v>
      </c>
      <c r="AM108" s="13">
        <v>3</v>
      </c>
      <c r="AN108" s="13">
        <v>3</v>
      </c>
      <c r="AO108" s="13">
        <v>3</v>
      </c>
      <c r="AP108" s="13">
        <v>200</v>
      </c>
      <c r="AQ108" s="13">
        <v>150</v>
      </c>
      <c r="AR108" s="21">
        <f t="shared" si="79"/>
        <v>2</v>
      </c>
      <c r="AS108" s="21">
        <f t="shared" si="80"/>
        <v>4</v>
      </c>
      <c r="AT108" s="15">
        <f t="shared" si="81"/>
        <v>1</v>
      </c>
      <c r="AU108" s="15">
        <f t="shared" si="82"/>
        <v>1</v>
      </c>
      <c r="AV108" s="15">
        <v>1</v>
      </c>
      <c r="AW108" s="13">
        <v>0</v>
      </c>
      <c r="AX108" s="14">
        <f t="shared" si="83"/>
        <v>6</v>
      </c>
      <c r="AY108" s="14">
        <f t="shared" si="84"/>
        <v>3</v>
      </c>
      <c r="AZ108" s="16">
        <f t="shared" si="85"/>
        <v>2</v>
      </c>
      <c r="BA108" s="17">
        <f t="shared" si="86"/>
        <v>2.5</v>
      </c>
      <c r="BB108" s="17">
        <f t="shared" si="87"/>
        <v>2.5</v>
      </c>
      <c r="BC108" s="17">
        <f t="shared" si="88"/>
        <v>2.5</v>
      </c>
      <c r="BD108" s="17">
        <f t="shared" si="89"/>
        <v>2.5</v>
      </c>
      <c r="BE108" s="17">
        <f t="shared" si="90"/>
        <v>2</v>
      </c>
      <c r="BF108" s="17">
        <f t="shared" si="91"/>
        <v>2</v>
      </c>
      <c r="BG108" s="17">
        <f t="shared" si="92"/>
        <v>1.5</v>
      </c>
      <c r="BH108" s="17">
        <f t="shared" si="93"/>
        <v>1.5</v>
      </c>
      <c r="BI108" s="17">
        <f t="shared" si="94"/>
        <v>1.5</v>
      </c>
      <c r="BJ108" s="17">
        <f t="shared" si="95"/>
        <v>1.5</v>
      </c>
      <c r="BK108" s="17">
        <f t="shared" si="96"/>
        <v>1.5</v>
      </c>
      <c r="BL108" s="17">
        <f t="shared" si="97"/>
        <v>1.5</v>
      </c>
      <c r="BM108" s="17">
        <f t="shared" si="98"/>
        <v>3.5</v>
      </c>
      <c r="BN108" s="17">
        <f t="shared" si="99"/>
        <v>3.5</v>
      </c>
      <c r="BO108" s="17">
        <f t="shared" si="100"/>
        <v>3.5</v>
      </c>
      <c r="BP108" s="17">
        <f t="shared" si="101"/>
        <v>3.5</v>
      </c>
      <c r="BQ108" s="17">
        <f t="shared" si="102"/>
        <v>1.5</v>
      </c>
      <c r="BR108" s="17">
        <f t="shared" si="103"/>
        <v>1.5</v>
      </c>
      <c r="BS108" s="17">
        <f t="shared" si="104"/>
        <v>1.5</v>
      </c>
      <c r="BT108" s="17">
        <f t="shared" si="105"/>
        <v>1.5</v>
      </c>
      <c r="BU108" s="17">
        <f t="shared" si="106"/>
        <v>1.5</v>
      </c>
      <c r="BV108" s="17">
        <f t="shared" si="107"/>
        <v>1.5</v>
      </c>
      <c r="BW108" s="17">
        <f t="shared" si="108"/>
        <v>1.5</v>
      </c>
      <c r="BX108" s="17">
        <f t="shared" si="109"/>
        <v>1.5</v>
      </c>
    </row>
    <row r="109" spans="1:76" x14ac:dyDescent="0.55000000000000004">
      <c r="A109" s="13">
        <v>108</v>
      </c>
      <c r="B109" s="13">
        <v>1</v>
      </c>
      <c r="C109" s="13">
        <v>22</v>
      </c>
      <c r="D109" s="13">
        <v>0</v>
      </c>
      <c r="E109" s="13">
        <v>2133</v>
      </c>
      <c r="F109" s="13">
        <v>0</v>
      </c>
      <c r="G109" s="13">
        <v>4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1</v>
      </c>
      <c r="Q109" s="13">
        <v>6</v>
      </c>
      <c r="R109" s="13">
        <v>6</v>
      </c>
      <c r="S109" s="13">
        <v>5</v>
      </c>
      <c r="T109" s="13">
        <v>4</v>
      </c>
      <c r="U109" s="13">
        <v>4</v>
      </c>
      <c r="V109" s="13">
        <v>4</v>
      </c>
      <c r="W109" s="13">
        <v>3</v>
      </c>
      <c r="X109" s="13">
        <v>3</v>
      </c>
      <c r="Y109" s="13">
        <v>2</v>
      </c>
      <c r="Z109" s="13">
        <v>2</v>
      </c>
      <c r="AA109" s="13">
        <v>2</v>
      </c>
      <c r="AB109" s="13">
        <v>2</v>
      </c>
      <c r="AC109" s="13">
        <v>1</v>
      </c>
      <c r="AD109" s="13">
        <v>6</v>
      </c>
      <c r="AE109" s="13">
        <v>5</v>
      </c>
      <c r="AF109" s="13">
        <v>5</v>
      </c>
      <c r="AG109" s="13">
        <v>4</v>
      </c>
      <c r="AH109" s="13">
        <v>4</v>
      </c>
      <c r="AI109" s="13">
        <v>3</v>
      </c>
      <c r="AJ109" s="13">
        <v>2</v>
      </c>
      <c r="AK109" s="13">
        <v>2</v>
      </c>
      <c r="AL109" s="13">
        <v>2</v>
      </c>
      <c r="AM109" s="13">
        <v>2</v>
      </c>
      <c r="AN109" s="13">
        <v>1</v>
      </c>
      <c r="AO109" s="13">
        <v>1</v>
      </c>
      <c r="AP109" s="13">
        <v>150</v>
      </c>
      <c r="AQ109" s="13">
        <v>150</v>
      </c>
      <c r="AR109" s="21">
        <f t="shared" si="79"/>
        <v>5</v>
      </c>
      <c r="AS109" s="21">
        <f t="shared" si="80"/>
        <v>5</v>
      </c>
      <c r="AT109" s="15">
        <f t="shared" si="81"/>
        <v>1</v>
      </c>
      <c r="AU109" s="15">
        <f t="shared" si="82"/>
        <v>1</v>
      </c>
      <c r="AV109" s="15">
        <v>1</v>
      </c>
      <c r="AW109" s="13">
        <v>0</v>
      </c>
      <c r="AX109" s="14">
        <f t="shared" si="83"/>
        <v>4</v>
      </c>
      <c r="AY109" s="14">
        <f t="shared" si="84"/>
        <v>4</v>
      </c>
      <c r="AZ109" s="16">
        <f t="shared" si="85"/>
        <v>1</v>
      </c>
      <c r="BA109" s="17">
        <f t="shared" si="86"/>
        <v>6</v>
      </c>
      <c r="BB109" s="17">
        <f t="shared" si="87"/>
        <v>5</v>
      </c>
      <c r="BC109" s="17">
        <f t="shared" si="88"/>
        <v>4</v>
      </c>
      <c r="BD109" s="17">
        <f t="shared" si="89"/>
        <v>4</v>
      </c>
      <c r="BE109" s="17">
        <f t="shared" si="90"/>
        <v>4</v>
      </c>
      <c r="BF109" s="17">
        <f t="shared" si="91"/>
        <v>3</v>
      </c>
      <c r="BG109" s="17">
        <f t="shared" si="92"/>
        <v>3</v>
      </c>
      <c r="BH109" s="17">
        <f t="shared" si="93"/>
        <v>2</v>
      </c>
      <c r="BI109" s="17">
        <f t="shared" si="94"/>
        <v>2</v>
      </c>
      <c r="BJ109" s="17">
        <f t="shared" si="95"/>
        <v>2</v>
      </c>
      <c r="BK109" s="17">
        <f t="shared" si="96"/>
        <v>2</v>
      </c>
      <c r="BL109" s="17">
        <f t="shared" si="97"/>
        <v>1</v>
      </c>
      <c r="BM109" s="17">
        <f t="shared" si="98"/>
        <v>6</v>
      </c>
      <c r="BN109" s="17">
        <f t="shared" si="99"/>
        <v>5</v>
      </c>
      <c r="BO109" s="17">
        <f t="shared" si="100"/>
        <v>5</v>
      </c>
      <c r="BP109" s="17">
        <f t="shared" si="101"/>
        <v>4</v>
      </c>
      <c r="BQ109" s="17">
        <f t="shared" si="102"/>
        <v>4</v>
      </c>
      <c r="BR109" s="17">
        <f t="shared" si="103"/>
        <v>3</v>
      </c>
      <c r="BS109" s="17">
        <f t="shared" si="104"/>
        <v>2</v>
      </c>
      <c r="BT109" s="17">
        <f t="shared" si="105"/>
        <v>2</v>
      </c>
      <c r="BU109" s="17">
        <f t="shared" si="106"/>
        <v>2</v>
      </c>
      <c r="BV109" s="17">
        <f t="shared" si="107"/>
        <v>2</v>
      </c>
      <c r="BW109" s="17">
        <f t="shared" si="108"/>
        <v>1</v>
      </c>
      <c r="BX109" s="17">
        <f t="shared" si="109"/>
        <v>1</v>
      </c>
    </row>
    <row r="110" spans="1:76" x14ac:dyDescent="0.55000000000000004">
      <c r="A110" s="13">
        <v>109</v>
      </c>
      <c r="B110" s="13">
        <v>1</v>
      </c>
      <c r="C110" s="13">
        <v>44</v>
      </c>
      <c r="D110" s="13">
        <v>0</v>
      </c>
      <c r="E110" s="13">
        <v>2614</v>
      </c>
      <c r="F110" s="13">
        <v>0</v>
      </c>
      <c r="G110" s="13">
        <v>2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0</v>
      </c>
      <c r="O110" s="13">
        <v>0</v>
      </c>
      <c r="P110" s="13">
        <v>0</v>
      </c>
      <c r="Q110" s="13">
        <v>1</v>
      </c>
      <c r="R110" s="13">
        <v>4</v>
      </c>
      <c r="S110" s="13">
        <v>4</v>
      </c>
      <c r="T110" s="13">
        <v>3</v>
      </c>
      <c r="U110" s="13">
        <v>3</v>
      </c>
      <c r="V110" s="13">
        <v>2</v>
      </c>
      <c r="W110" s="13">
        <v>2</v>
      </c>
      <c r="X110" s="13">
        <v>2</v>
      </c>
      <c r="Y110" s="13">
        <v>2</v>
      </c>
      <c r="Z110" s="13">
        <v>1</v>
      </c>
      <c r="AA110" s="13">
        <v>1</v>
      </c>
      <c r="AB110" s="13">
        <v>1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140</v>
      </c>
      <c r="AQ110" s="13">
        <v>50</v>
      </c>
      <c r="AR110" s="21">
        <f t="shared" si="79"/>
        <v>4</v>
      </c>
      <c r="AS110" s="21">
        <f t="shared" si="80"/>
        <v>0</v>
      </c>
      <c r="AT110" s="15">
        <f t="shared" si="81"/>
        <v>1</v>
      </c>
      <c r="AU110" s="15">
        <f t="shared" si="82"/>
        <v>1</v>
      </c>
      <c r="AV110" s="15">
        <v>1</v>
      </c>
      <c r="AW110" s="13">
        <v>0</v>
      </c>
      <c r="AX110" s="14">
        <f t="shared" si="83"/>
        <v>1.5</v>
      </c>
      <c r="AY110" s="14">
        <f t="shared" si="84"/>
        <v>2</v>
      </c>
      <c r="AZ110" s="16">
        <f t="shared" si="85"/>
        <v>0.75</v>
      </c>
      <c r="BA110" s="17">
        <f t="shared" si="86"/>
        <v>5.333333333333333</v>
      </c>
      <c r="BB110" s="17">
        <f t="shared" si="87"/>
        <v>5.333333333333333</v>
      </c>
      <c r="BC110" s="17">
        <f t="shared" si="88"/>
        <v>4</v>
      </c>
      <c r="BD110" s="17">
        <f t="shared" si="89"/>
        <v>4</v>
      </c>
      <c r="BE110" s="17">
        <f t="shared" si="90"/>
        <v>2.6666666666666665</v>
      </c>
      <c r="BF110" s="17">
        <f t="shared" si="91"/>
        <v>2.6666666666666665</v>
      </c>
      <c r="BG110" s="17">
        <f t="shared" si="92"/>
        <v>2.6666666666666665</v>
      </c>
      <c r="BH110" s="17">
        <f t="shared" si="93"/>
        <v>2.6666666666666665</v>
      </c>
      <c r="BI110" s="17">
        <f t="shared" si="94"/>
        <v>1.3333333333333333</v>
      </c>
      <c r="BJ110" s="17">
        <f t="shared" si="95"/>
        <v>1.3333333333333333</v>
      </c>
      <c r="BK110" s="17">
        <f t="shared" si="96"/>
        <v>1.3333333333333333</v>
      </c>
      <c r="BL110" s="17">
        <f t="shared" si="97"/>
        <v>0</v>
      </c>
      <c r="BM110" s="17">
        <f t="shared" si="98"/>
        <v>0</v>
      </c>
      <c r="BN110" s="17">
        <f t="shared" si="99"/>
        <v>0</v>
      </c>
      <c r="BO110" s="17">
        <f t="shared" si="100"/>
        <v>0</v>
      </c>
      <c r="BP110" s="17">
        <f t="shared" si="101"/>
        <v>0</v>
      </c>
      <c r="BQ110" s="17">
        <f t="shared" si="102"/>
        <v>0</v>
      </c>
      <c r="BR110" s="17">
        <f t="shared" si="103"/>
        <v>0</v>
      </c>
      <c r="BS110" s="17">
        <f t="shared" si="104"/>
        <v>0</v>
      </c>
      <c r="BT110" s="17">
        <f t="shared" si="105"/>
        <v>0</v>
      </c>
      <c r="BU110" s="17">
        <f t="shared" si="106"/>
        <v>0</v>
      </c>
      <c r="BV110" s="17">
        <f t="shared" si="107"/>
        <v>0</v>
      </c>
      <c r="BW110" s="17">
        <f t="shared" si="108"/>
        <v>0</v>
      </c>
      <c r="BX110" s="17">
        <f t="shared" si="109"/>
        <v>0</v>
      </c>
    </row>
    <row r="111" spans="1:76" x14ac:dyDescent="0.55000000000000004">
      <c r="A111" s="13">
        <v>110</v>
      </c>
      <c r="B111" s="13">
        <v>1</v>
      </c>
      <c r="C111" s="13">
        <v>22</v>
      </c>
      <c r="D111" s="13">
        <v>4</v>
      </c>
      <c r="E111" s="13">
        <v>2608</v>
      </c>
      <c r="F111" s="13">
        <v>2</v>
      </c>
      <c r="G111" s="13">
        <v>7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1</v>
      </c>
      <c r="N111" s="13">
        <v>1</v>
      </c>
      <c r="O111" s="13">
        <v>0</v>
      </c>
      <c r="P111" s="13">
        <v>1</v>
      </c>
      <c r="Q111" s="13">
        <v>6</v>
      </c>
      <c r="R111" s="13">
        <v>20</v>
      </c>
      <c r="S111" s="13">
        <v>17</v>
      </c>
      <c r="T111" s="13">
        <v>15</v>
      </c>
      <c r="U111" s="13">
        <v>10</v>
      </c>
      <c r="V111" s="13">
        <v>7</v>
      </c>
      <c r="W111" s="13">
        <v>5</v>
      </c>
      <c r="X111" s="13">
        <v>2</v>
      </c>
      <c r="Y111" s="13">
        <v>1</v>
      </c>
      <c r="Z111" s="13">
        <v>0</v>
      </c>
      <c r="AA111" s="13">
        <v>0</v>
      </c>
      <c r="AB111" s="13">
        <v>0</v>
      </c>
      <c r="AC111" s="13">
        <v>0</v>
      </c>
      <c r="AD111" s="13">
        <v>15</v>
      </c>
      <c r="AE111" s="13">
        <v>15</v>
      </c>
      <c r="AF111" s="13">
        <v>15</v>
      </c>
      <c r="AG111" s="13">
        <v>8</v>
      </c>
      <c r="AH111" s="13">
        <v>8</v>
      </c>
      <c r="AI111" s="13">
        <v>5</v>
      </c>
      <c r="AJ111" s="13">
        <v>5</v>
      </c>
      <c r="AK111" s="13">
        <v>3</v>
      </c>
      <c r="AL111" s="13">
        <v>3</v>
      </c>
      <c r="AM111" s="13">
        <v>2</v>
      </c>
      <c r="AN111" s="13">
        <v>2</v>
      </c>
      <c r="AO111" s="13">
        <v>2</v>
      </c>
      <c r="AP111" s="13">
        <v>110</v>
      </c>
      <c r="AQ111" s="13">
        <v>150</v>
      </c>
      <c r="AR111" s="21">
        <f t="shared" si="79"/>
        <v>20</v>
      </c>
      <c r="AS111" s="21">
        <f t="shared" si="80"/>
        <v>13</v>
      </c>
      <c r="AT111" s="15">
        <f t="shared" si="81"/>
        <v>1</v>
      </c>
      <c r="AU111" s="15">
        <f t="shared" si="82"/>
        <v>1</v>
      </c>
      <c r="AV111" s="15">
        <v>1</v>
      </c>
      <c r="AW111" s="13">
        <v>0</v>
      </c>
      <c r="AX111" s="14">
        <f t="shared" si="83"/>
        <v>3.5</v>
      </c>
      <c r="AY111" s="14">
        <f t="shared" si="84"/>
        <v>7</v>
      </c>
      <c r="AZ111" s="16">
        <f t="shared" si="85"/>
        <v>0.5</v>
      </c>
      <c r="BA111" s="17">
        <f t="shared" si="86"/>
        <v>40</v>
      </c>
      <c r="BB111" s="17">
        <f t="shared" si="87"/>
        <v>34</v>
      </c>
      <c r="BC111" s="17">
        <f t="shared" si="88"/>
        <v>30</v>
      </c>
      <c r="BD111" s="17">
        <f t="shared" si="89"/>
        <v>20</v>
      </c>
      <c r="BE111" s="17">
        <f t="shared" si="90"/>
        <v>14</v>
      </c>
      <c r="BF111" s="17">
        <f t="shared" si="91"/>
        <v>10</v>
      </c>
      <c r="BG111" s="17">
        <f t="shared" si="92"/>
        <v>4</v>
      </c>
      <c r="BH111" s="17">
        <f t="shared" si="93"/>
        <v>2</v>
      </c>
      <c r="BI111" s="17">
        <f t="shared" si="94"/>
        <v>0</v>
      </c>
      <c r="BJ111" s="17">
        <f t="shared" si="95"/>
        <v>0</v>
      </c>
      <c r="BK111" s="17">
        <f t="shared" si="96"/>
        <v>0</v>
      </c>
      <c r="BL111" s="17">
        <f t="shared" si="97"/>
        <v>0</v>
      </c>
      <c r="BM111" s="17">
        <f t="shared" si="98"/>
        <v>30</v>
      </c>
      <c r="BN111" s="17">
        <f t="shared" si="99"/>
        <v>30</v>
      </c>
      <c r="BO111" s="17">
        <f t="shared" si="100"/>
        <v>30</v>
      </c>
      <c r="BP111" s="17">
        <f t="shared" si="101"/>
        <v>16</v>
      </c>
      <c r="BQ111" s="17">
        <f t="shared" si="102"/>
        <v>16</v>
      </c>
      <c r="BR111" s="17">
        <f t="shared" si="103"/>
        <v>10</v>
      </c>
      <c r="BS111" s="17">
        <f t="shared" si="104"/>
        <v>10</v>
      </c>
      <c r="BT111" s="17">
        <f t="shared" si="105"/>
        <v>6</v>
      </c>
      <c r="BU111" s="17">
        <f t="shared" si="106"/>
        <v>6</v>
      </c>
      <c r="BV111" s="17">
        <f t="shared" si="107"/>
        <v>4</v>
      </c>
      <c r="BW111" s="17">
        <f t="shared" si="108"/>
        <v>4</v>
      </c>
      <c r="BX111" s="17">
        <f t="shared" si="109"/>
        <v>4</v>
      </c>
    </row>
    <row r="112" spans="1:76" x14ac:dyDescent="0.55000000000000004">
      <c r="A112" s="13">
        <v>111</v>
      </c>
      <c r="B112" s="13">
        <v>1</v>
      </c>
      <c r="C112" s="13">
        <v>24</v>
      </c>
      <c r="D112" s="13">
        <v>0</v>
      </c>
      <c r="E112" s="13">
        <v>8260</v>
      </c>
      <c r="F112" s="13">
        <v>1</v>
      </c>
      <c r="G112" s="13">
        <v>3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4</v>
      </c>
      <c r="Q112" s="13">
        <v>7</v>
      </c>
      <c r="R112" s="13">
        <v>12</v>
      </c>
      <c r="S112" s="13">
        <v>12</v>
      </c>
      <c r="T112" s="13">
        <v>10</v>
      </c>
      <c r="U112" s="13">
        <v>10</v>
      </c>
      <c r="V112" s="13">
        <v>8</v>
      </c>
      <c r="W112" s="13">
        <v>8</v>
      </c>
      <c r="X112" s="13">
        <v>6</v>
      </c>
      <c r="Y112" s="13">
        <v>5</v>
      </c>
      <c r="Z112" s="13">
        <v>5</v>
      </c>
      <c r="AA112" s="13">
        <v>3</v>
      </c>
      <c r="AB112" s="13">
        <v>3</v>
      </c>
      <c r="AC112" s="13">
        <v>3</v>
      </c>
      <c r="AD112" s="13">
        <v>12</v>
      </c>
      <c r="AE112" s="13">
        <v>12</v>
      </c>
      <c r="AF112" s="13">
        <v>10</v>
      </c>
      <c r="AG112" s="13">
        <v>10</v>
      </c>
      <c r="AH112" s="13">
        <v>9</v>
      </c>
      <c r="AI112" s="13">
        <v>9</v>
      </c>
      <c r="AJ112" s="13">
        <v>7</v>
      </c>
      <c r="AK112" s="13">
        <v>6</v>
      </c>
      <c r="AL112" s="13">
        <v>5</v>
      </c>
      <c r="AM112" s="13">
        <v>5</v>
      </c>
      <c r="AN112" s="13">
        <v>4</v>
      </c>
      <c r="AO112" s="13">
        <v>3</v>
      </c>
      <c r="AP112" s="13">
        <v>170</v>
      </c>
      <c r="AQ112" s="13">
        <v>170</v>
      </c>
      <c r="AR112" s="21">
        <f t="shared" si="79"/>
        <v>9</v>
      </c>
      <c r="AS112" s="21">
        <f t="shared" si="80"/>
        <v>9</v>
      </c>
      <c r="AT112" s="15">
        <f t="shared" si="81"/>
        <v>1</v>
      </c>
      <c r="AU112" s="15">
        <f t="shared" si="82"/>
        <v>1</v>
      </c>
      <c r="AV112" s="15">
        <v>1</v>
      </c>
      <c r="AW112" s="13">
        <v>0</v>
      </c>
      <c r="AX112" s="14">
        <f t="shared" si="83"/>
        <v>10.5</v>
      </c>
      <c r="AY112" s="14">
        <f t="shared" si="84"/>
        <v>3</v>
      </c>
      <c r="AZ112" s="16">
        <f t="shared" si="85"/>
        <v>3.5</v>
      </c>
      <c r="BA112" s="17">
        <f t="shared" si="86"/>
        <v>3.4285714285714284</v>
      </c>
      <c r="BB112" s="17">
        <f t="shared" si="87"/>
        <v>3.4285714285714284</v>
      </c>
      <c r="BC112" s="17">
        <f t="shared" si="88"/>
        <v>2.8571428571428572</v>
      </c>
      <c r="BD112" s="17">
        <f t="shared" si="89"/>
        <v>2.8571428571428572</v>
      </c>
      <c r="BE112" s="17">
        <f t="shared" si="90"/>
        <v>2.2857142857142856</v>
      </c>
      <c r="BF112" s="17">
        <f t="shared" si="91"/>
        <v>2.2857142857142856</v>
      </c>
      <c r="BG112" s="17">
        <f t="shared" si="92"/>
        <v>1.7142857142857142</v>
      </c>
      <c r="BH112" s="17">
        <f t="shared" si="93"/>
        <v>1.4285714285714286</v>
      </c>
      <c r="BI112" s="17">
        <f t="shared" si="94"/>
        <v>1.4285714285714286</v>
      </c>
      <c r="BJ112" s="17">
        <f t="shared" si="95"/>
        <v>0.8571428571428571</v>
      </c>
      <c r="BK112" s="17">
        <f t="shared" si="96"/>
        <v>0.8571428571428571</v>
      </c>
      <c r="BL112" s="17">
        <f t="shared" si="97"/>
        <v>0.8571428571428571</v>
      </c>
      <c r="BM112" s="17">
        <f t="shared" si="98"/>
        <v>3.4285714285714284</v>
      </c>
      <c r="BN112" s="17">
        <f t="shared" si="99"/>
        <v>3.4285714285714284</v>
      </c>
      <c r="BO112" s="17">
        <f t="shared" si="100"/>
        <v>2.8571428571428572</v>
      </c>
      <c r="BP112" s="17">
        <f t="shared" si="101"/>
        <v>2.8571428571428572</v>
      </c>
      <c r="BQ112" s="17">
        <f t="shared" si="102"/>
        <v>2.5714285714285716</v>
      </c>
      <c r="BR112" s="17">
        <f t="shared" si="103"/>
        <v>2.5714285714285716</v>
      </c>
      <c r="BS112" s="17">
        <f t="shared" si="104"/>
        <v>2</v>
      </c>
      <c r="BT112" s="17">
        <f t="shared" si="105"/>
        <v>1.7142857142857142</v>
      </c>
      <c r="BU112" s="17">
        <f t="shared" si="106"/>
        <v>1.4285714285714286</v>
      </c>
      <c r="BV112" s="17">
        <f t="shared" si="107"/>
        <v>1.4285714285714286</v>
      </c>
      <c r="BW112" s="17">
        <f t="shared" si="108"/>
        <v>1.1428571428571428</v>
      </c>
      <c r="BX112" s="17">
        <f t="shared" si="109"/>
        <v>0.8571428571428571</v>
      </c>
    </row>
    <row r="113" spans="1:76" x14ac:dyDescent="0.55000000000000004">
      <c r="A113" s="13">
        <v>112</v>
      </c>
      <c r="B113" s="13">
        <v>0</v>
      </c>
      <c r="C113" s="13">
        <v>22</v>
      </c>
      <c r="D113" s="13">
        <v>0</v>
      </c>
      <c r="E113" s="13">
        <v>2640</v>
      </c>
      <c r="F113" s="13" t="s">
        <v>3</v>
      </c>
      <c r="G113" s="13">
        <v>8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1</v>
      </c>
      <c r="O113" s="13">
        <v>0</v>
      </c>
      <c r="P113" s="13">
        <v>5</v>
      </c>
      <c r="Q113" s="13">
        <v>9</v>
      </c>
      <c r="R113" s="13">
        <v>10</v>
      </c>
      <c r="S113" s="13">
        <v>10</v>
      </c>
      <c r="T113" s="13">
        <v>10</v>
      </c>
      <c r="U113" s="13">
        <v>10</v>
      </c>
      <c r="V113" s="13">
        <v>10</v>
      </c>
      <c r="W113" s="13">
        <v>10</v>
      </c>
      <c r="X113" s="13">
        <v>10</v>
      </c>
      <c r="Y113" s="13">
        <v>9</v>
      </c>
      <c r="Z113" s="13">
        <v>9</v>
      </c>
      <c r="AA113" s="13">
        <v>9</v>
      </c>
      <c r="AB113" s="13">
        <v>9</v>
      </c>
      <c r="AC113" s="13">
        <v>3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150</v>
      </c>
      <c r="AQ113" s="13">
        <v>0</v>
      </c>
      <c r="AR113" s="21">
        <f t="shared" si="79"/>
        <v>7</v>
      </c>
      <c r="AS113" s="21">
        <f t="shared" si="80"/>
        <v>0</v>
      </c>
      <c r="AT113" s="15">
        <f t="shared" si="81"/>
        <v>1</v>
      </c>
      <c r="AU113" s="15">
        <f t="shared" si="82"/>
        <v>1</v>
      </c>
      <c r="AV113" s="15">
        <v>1</v>
      </c>
      <c r="AW113" s="13">
        <v>0</v>
      </c>
      <c r="AX113" s="14">
        <f t="shared" si="83"/>
        <v>9</v>
      </c>
      <c r="AY113" s="14">
        <f t="shared" si="84"/>
        <v>8</v>
      </c>
      <c r="AZ113" s="16">
        <f t="shared" si="85"/>
        <v>1.125</v>
      </c>
      <c r="BA113" s="17">
        <f t="shared" si="86"/>
        <v>8.8888888888888893</v>
      </c>
      <c r="BB113" s="17">
        <f t="shared" si="87"/>
        <v>8.8888888888888893</v>
      </c>
      <c r="BC113" s="17">
        <f t="shared" si="88"/>
        <v>8.8888888888888893</v>
      </c>
      <c r="BD113" s="17">
        <f t="shared" si="89"/>
        <v>8.8888888888888893</v>
      </c>
      <c r="BE113" s="17">
        <f t="shared" si="90"/>
        <v>8.8888888888888893</v>
      </c>
      <c r="BF113" s="17">
        <f t="shared" si="91"/>
        <v>8.8888888888888893</v>
      </c>
      <c r="BG113" s="17">
        <f t="shared" si="92"/>
        <v>8.8888888888888893</v>
      </c>
      <c r="BH113" s="17">
        <f t="shared" si="93"/>
        <v>8</v>
      </c>
      <c r="BI113" s="17">
        <f t="shared" si="94"/>
        <v>8</v>
      </c>
      <c r="BJ113" s="17">
        <f t="shared" si="95"/>
        <v>8</v>
      </c>
      <c r="BK113" s="17">
        <f t="shared" si="96"/>
        <v>8</v>
      </c>
      <c r="BL113" s="17">
        <f t="shared" si="97"/>
        <v>2.6666666666666665</v>
      </c>
      <c r="BM113" s="17">
        <f t="shared" si="98"/>
        <v>0</v>
      </c>
      <c r="BN113" s="17">
        <f t="shared" si="99"/>
        <v>0</v>
      </c>
      <c r="BO113" s="17">
        <f t="shared" si="100"/>
        <v>0</v>
      </c>
      <c r="BP113" s="17">
        <f t="shared" si="101"/>
        <v>0</v>
      </c>
      <c r="BQ113" s="17">
        <f t="shared" si="102"/>
        <v>0</v>
      </c>
      <c r="BR113" s="17">
        <f t="shared" si="103"/>
        <v>0</v>
      </c>
      <c r="BS113" s="17">
        <f t="shared" si="104"/>
        <v>0</v>
      </c>
      <c r="BT113" s="17">
        <f t="shared" si="105"/>
        <v>0</v>
      </c>
      <c r="BU113" s="17">
        <f t="shared" si="106"/>
        <v>0</v>
      </c>
      <c r="BV113" s="17">
        <f t="shared" si="107"/>
        <v>0</v>
      </c>
      <c r="BW113" s="17">
        <f t="shared" si="108"/>
        <v>0</v>
      </c>
      <c r="BX113" s="17">
        <f t="shared" si="109"/>
        <v>0</v>
      </c>
    </row>
    <row r="114" spans="1:76" x14ac:dyDescent="0.55000000000000004">
      <c r="A114" s="13">
        <v>113</v>
      </c>
      <c r="B114" s="13">
        <v>0</v>
      </c>
      <c r="C114" s="13">
        <v>24</v>
      </c>
      <c r="D114" s="13">
        <v>0</v>
      </c>
      <c r="E114" s="13">
        <v>2607</v>
      </c>
      <c r="F114" s="13">
        <v>1</v>
      </c>
      <c r="G114" s="13">
        <v>10</v>
      </c>
      <c r="H114" s="13">
        <v>0</v>
      </c>
      <c r="I114" s="13">
        <v>0</v>
      </c>
      <c r="J114" s="13">
        <v>1</v>
      </c>
      <c r="K114" s="13">
        <v>0</v>
      </c>
      <c r="L114" s="13">
        <v>1</v>
      </c>
      <c r="M114" s="13">
        <v>1</v>
      </c>
      <c r="N114" s="13">
        <v>0</v>
      </c>
      <c r="O114" s="13">
        <v>0</v>
      </c>
      <c r="P114" s="13">
        <v>1</v>
      </c>
      <c r="Q114" s="13">
        <v>9</v>
      </c>
      <c r="R114" s="13">
        <v>20</v>
      </c>
      <c r="S114" s="13">
        <v>20</v>
      </c>
      <c r="T114" s="13">
        <v>15</v>
      </c>
      <c r="U114" s="13">
        <v>10</v>
      </c>
      <c r="V114" s="13">
        <v>5</v>
      </c>
      <c r="W114" s="13">
        <v>4</v>
      </c>
      <c r="X114" s="13">
        <v>4</v>
      </c>
      <c r="Y114" s="13">
        <v>2</v>
      </c>
      <c r="Z114" s="13">
        <v>1</v>
      </c>
      <c r="AA114" s="13">
        <v>1</v>
      </c>
      <c r="AB114" s="13">
        <v>0</v>
      </c>
      <c r="AC114" s="13">
        <v>0</v>
      </c>
      <c r="AD114" s="13">
        <v>30</v>
      </c>
      <c r="AE114" s="13">
        <v>30</v>
      </c>
      <c r="AF114" s="13">
        <v>20</v>
      </c>
      <c r="AG114" s="13">
        <v>20</v>
      </c>
      <c r="AH114" s="13">
        <v>20</v>
      </c>
      <c r="AI114" s="13">
        <v>10</v>
      </c>
      <c r="AJ114" s="13">
        <v>10</v>
      </c>
      <c r="AK114" s="13">
        <v>5</v>
      </c>
      <c r="AL114" s="13">
        <v>5</v>
      </c>
      <c r="AM114" s="13">
        <v>5</v>
      </c>
      <c r="AN114" s="13">
        <v>5</v>
      </c>
      <c r="AO114" s="13">
        <v>5</v>
      </c>
      <c r="AP114" s="13">
        <v>130</v>
      </c>
      <c r="AQ114" s="13">
        <v>180</v>
      </c>
      <c r="AR114" s="21">
        <f t="shared" si="79"/>
        <v>20</v>
      </c>
      <c r="AS114" s="21">
        <f t="shared" si="80"/>
        <v>25</v>
      </c>
      <c r="AT114" s="15">
        <f t="shared" si="81"/>
        <v>1</v>
      </c>
      <c r="AU114" s="15">
        <f t="shared" si="82"/>
        <v>1</v>
      </c>
      <c r="AV114" s="15">
        <v>1</v>
      </c>
      <c r="AW114" s="13">
        <v>0</v>
      </c>
      <c r="AX114" s="14">
        <f t="shared" si="83"/>
        <v>6.5</v>
      </c>
      <c r="AY114" s="14">
        <f t="shared" si="84"/>
        <v>10</v>
      </c>
      <c r="AZ114" s="16">
        <f t="shared" si="85"/>
        <v>0.65</v>
      </c>
      <c r="BA114" s="17">
        <f t="shared" si="86"/>
        <v>30.769230769230766</v>
      </c>
      <c r="BB114" s="17">
        <f t="shared" si="87"/>
        <v>30.769230769230766</v>
      </c>
      <c r="BC114" s="17">
        <f t="shared" si="88"/>
        <v>23.076923076923077</v>
      </c>
      <c r="BD114" s="17">
        <f t="shared" si="89"/>
        <v>15.384615384615383</v>
      </c>
      <c r="BE114" s="17">
        <f t="shared" si="90"/>
        <v>7.6923076923076916</v>
      </c>
      <c r="BF114" s="17">
        <f t="shared" si="91"/>
        <v>6.1538461538461533</v>
      </c>
      <c r="BG114" s="17">
        <f t="shared" si="92"/>
        <v>6.1538461538461533</v>
      </c>
      <c r="BH114" s="17">
        <f t="shared" si="93"/>
        <v>3.0769230769230766</v>
      </c>
      <c r="BI114" s="17">
        <f t="shared" si="94"/>
        <v>1.5384615384615383</v>
      </c>
      <c r="BJ114" s="17">
        <f t="shared" si="95"/>
        <v>1.5384615384615383</v>
      </c>
      <c r="BK114" s="17">
        <f t="shared" si="96"/>
        <v>0</v>
      </c>
      <c r="BL114" s="17">
        <f t="shared" si="97"/>
        <v>0</v>
      </c>
      <c r="BM114" s="17">
        <f t="shared" si="98"/>
        <v>46.153846153846153</v>
      </c>
      <c r="BN114" s="17">
        <f t="shared" si="99"/>
        <v>46.153846153846153</v>
      </c>
      <c r="BO114" s="17">
        <f t="shared" si="100"/>
        <v>30.769230769230766</v>
      </c>
      <c r="BP114" s="17">
        <f t="shared" si="101"/>
        <v>30.769230769230766</v>
      </c>
      <c r="BQ114" s="17">
        <f t="shared" si="102"/>
        <v>30.769230769230766</v>
      </c>
      <c r="BR114" s="17">
        <f t="shared" si="103"/>
        <v>15.384615384615383</v>
      </c>
      <c r="BS114" s="17">
        <f t="shared" si="104"/>
        <v>15.384615384615383</v>
      </c>
      <c r="BT114" s="17">
        <f t="shared" si="105"/>
        <v>7.6923076923076916</v>
      </c>
      <c r="BU114" s="17">
        <f t="shared" si="106"/>
        <v>7.6923076923076916</v>
      </c>
      <c r="BV114" s="17">
        <f t="shared" si="107"/>
        <v>7.6923076923076916</v>
      </c>
      <c r="BW114" s="17">
        <f t="shared" si="108"/>
        <v>7.6923076923076916</v>
      </c>
      <c r="BX114" s="17">
        <f t="shared" si="109"/>
        <v>7.6923076923076916</v>
      </c>
    </row>
    <row r="115" spans="1:76" x14ac:dyDescent="0.55000000000000004">
      <c r="A115" s="13">
        <v>114</v>
      </c>
      <c r="B115" s="13">
        <v>1</v>
      </c>
      <c r="C115" s="13">
        <v>23</v>
      </c>
      <c r="D115" s="13">
        <v>1</v>
      </c>
      <c r="E115" s="13">
        <v>3427</v>
      </c>
      <c r="F115" s="13">
        <v>1</v>
      </c>
      <c r="G115" s="13">
        <v>5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1</v>
      </c>
      <c r="Q115" s="13">
        <v>6</v>
      </c>
      <c r="R115" s="13">
        <v>14</v>
      </c>
      <c r="S115" s="13">
        <v>12</v>
      </c>
      <c r="T115" s="13">
        <v>10</v>
      </c>
      <c r="U115" s="13">
        <v>6</v>
      </c>
      <c r="V115" s="13">
        <v>6</v>
      </c>
      <c r="W115" s="13">
        <v>4</v>
      </c>
      <c r="X115" s="13">
        <v>2</v>
      </c>
      <c r="Y115" s="13">
        <v>1</v>
      </c>
      <c r="Z115" s="13">
        <v>0</v>
      </c>
      <c r="AA115" s="13">
        <v>0</v>
      </c>
      <c r="AB115" s="13">
        <v>0</v>
      </c>
      <c r="AC115" s="13">
        <v>0</v>
      </c>
      <c r="AD115" s="13">
        <v>5</v>
      </c>
      <c r="AE115" s="13">
        <v>5</v>
      </c>
      <c r="AF115" s="13">
        <v>5</v>
      </c>
      <c r="AG115" s="13">
        <v>5</v>
      </c>
      <c r="AH115" s="13">
        <v>5</v>
      </c>
      <c r="AI115" s="13">
        <v>5</v>
      </c>
      <c r="AJ115" s="13">
        <v>5</v>
      </c>
      <c r="AK115" s="13">
        <v>2</v>
      </c>
      <c r="AL115" s="13">
        <v>2</v>
      </c>
      <c r="AM115" s="13">
        <v>0</v>
      </c>
      <c r="AN115" s="13">
        <v>0</v>
      </c>
      <c r="AO115" s="13">
        <v>0</v>
      </c>
      <c r="AP115" s="13">
        <v>110</v>
      </c>
      <c r="AQ115" s="13">
        <v>120</v>
      </c>
      <c r="AR115" s="21">
        <f t="shared" si="79"/>
        <v>14</v>
      </c>
      <c r="AS115" s="21">
        <f t="shared" si="80"/>
        <v>5</v>
      </c>
      <c r="AT115" s="15">
        <f t="shared" si="81"/>
        <v>1</v>
      </c>
      <c r="AU115" s="15">
        <f t="shared" si="82"/>
        <v>1</v>
      </c>
      <c r="AV115" s="15">
        <v>1</v>
      </c>
      <c r="AW115" s="13">
        <v>0</v>
      </c>
      <c r="AX115" s="14">
        <f t="shared" si="83"/>
        <v>2.5</v>
      </c>
      <c r="AY115" s="14">
        <f t="shared" si="84"/>
        <v>5</v>
      </c>
      <c r="AZ115" s="16">
        <f t="shared" si="85"/>
        <v>0.5</v>
      </c>
      <c r="BA115" s="17">
        <f t="shared" si="86"/>
        <v>28</v>
      </c>
      <c r="BB115" s="17">
        <f t="shared" si="87"/>
        <v>24</v>
      </c>
      <c r="BC115" s="17">
        <f t="shared" si="88"/>
        <v>20</v>
      </c>
      <c r="BD115" s="17">
        <f t="shared" si="89"/>
        <v>12</v>
      </c>
      <c r="BE115" s="17">
        <f t="shared" si="90"/>
        <v>12</v>
      </c>
      <c r="BF115" s="17">
        <f t="shared" si="91"/>
        <v>8</v>
      </c>
      <c r="BG115" s="17">
        <f t="shared" si="92"/>
        <v>4</v>
      </c>
      <c r="BH115" s="17">
        <f t="shared" si="93"/>
        <v>2</v>
      </c>
      <c r="BI115" s="17">
        <f t="shared" si="94"/>
        <v>0</v>
      </c>
      <c r="BJ115" s="17">
        <f t="shared" si="95"/>
        <v>0</v>
      </c>
      <c r="BK115" s="17">
        <f t="shared" si="96"/>
        <v>0</v>
      </c>
      <c r="BL115" s="17">
        <f t="shared" si="97"/>
        <v>0</v>
      </c>
      <c r="BM115" s="17">
        <f t="shared" si="98"/>
        <v>10</v>
      </c>
      <c r="BN115" s="17">
        <f t="shared" si="99"/>
        <v>10</v>
      </c>
      <c r="BO115" s="17">
        <f t="shared" si="100"/>
        <v>10</v>
      </c>
      <c r="BP115" s="17">
        <f t="shared" si="101"/>
        <v>10</v>
      </c>
      <c r="BQ115" s="17">
        <f t="shared" si="102"/>
        <v>10</v>
      </c>
      <c r="BR115" s="17">
        <f t="shared" si="103"/>
        <v>10</v>
      </c>
      <c r="BS115" s="17">
        <f t="shared" si="104"/>
        <v>10</v>
      </c>
      <c r="BT115" s="17">
        <f t="shared" si="105"/>
        <v>4</v>
      </c>
      <c r="BU115" s="17">
        <f t="shared" si="106"/>
        <v>4</v>
      </c>
      <c r="BV115" s="17">
        <f t="shared" si="107"/>
        <v>0</v>
      </c>
      <c r="BW115" s="17">
        <f t="shared" si="108"/>
        <v>0</v>
      </c>
      <c r="BX115" s="17">
        <f t="shared" si="109"/>
        <v>0</v>
      </c>
    </row>
    <row r="116" spans="1:76" x14ac:dyDescent="0.55000000000000004">
      <c r="A116" s="13">
        <v>115</v>
      </c>
      <c r="B116" s="13">
        <v>1</v>
      </c>
      <c r="C116" s="13">
        <v>22</v>
      </c>
      <c r="D116" s="13">
        <v>0</v>
      </c>
      <c r="E116" s="13">
        <v>585</v>
      </c>
      <c r="F116" s="13">
        <v>0</v>
      </c>
      <c r="G116" s="13">
        <v>2</v>
      </c>
      <c r="H116" s="13">
        <v>0</v>
      </c>
      <c r="I116" s="13">
        <v>0</v>
      </c>
      <c r="J116" s="13">
        <v>0</v>
      </c>
      <c r="K116" s="13">
        <v>0</v>
      </c>
      <c r="L116" s="13">
        <v>1</v>
      </c>
      <c r="M116" s="13">
        <v>1</v>
      </c>
      <c r="N116" s="13">
        <v>0</v>
      </c>
      <c r="O116" s="13">
        <v>0</v>
      </c>
      <c r="P116" s="13">
        <v>1</v>
      </c>
      <c r="Q116" s="13">
        <v>5</v>
      </c>
      <c r="R116" s="13">
        <v>4</v>
      </c>
      <c r="S116" s="13">
        <v>3</v>
      </c>
      <c r="T116" s="13">
        <v>3</v>
      </c>
      <c r="U116" s="13">
        <v>3</v>
      </c>
      <c r="V116" s="13">
        <v>2</v>
      </c>
      <c r="W116" s="13">
        <v>2</v>
      </c>
      <c r="X116" s="13">
        <v>2</v>
      </c>
      <c r="Y116" s="13">
        <v>2</v>
      </c>
      <c r="Z116" s="13">
        <v>2</v>
      </c>
      <c r="AA116" s="13">
        <v>2</v>
      </c>
      <c r="AB116" s="13">
        <v>2</v>
      </c>
      <c r="AC116" s="13">
        <v>2</v>
      </c>
      <c r="AD116" s="13">
        <v>4</v>
      </c>
      <c r="AE116" s="13">
        <v>4</v>
      </c>
      <c r="AF116" s="13">
        <v>3</v>
      </c>
      <c r="AG116" s="13">
        <v>3</v>
      </c>
      <c r="AH116" s="13">
        <v>3</v>
      </c>
      <c r="AI116" s="13">
        <v>3</v>
      </c>
      <c r="AJ116" s="13">
        <v>2</v>
      </c>
      <c r="AK116" s="13">
        <v>2</v>
      </c>
      <c r="AL116" s="13">
        <v>2</v>
      </c>
      <c r="AM116" s="13">
        <v>2</v>
      </c>
      <c r="AN116" s="13">
        <v>2</v>
      </c>
      <c r="AO116" s="13">
        <v>2</v>
      </c>
      <c r="AP116" s="13">
        <v>160</v>
      </c>
      <c r="AQ116" s="13">
        <v>150</v>
      </c>
      <c r="AR116" s="21">
        <f t="shared" si="79"/>
        <v>2</v>
      </c>
      <c r="AS116" s="21">
        <f t="shared" si="80"/>
        <v>2</v>
      </c>
      <c r="AT116" s="15">
        <f t="shared" si="81"/>
        <v>1</v>
      </c>
      <c r="AU116" s="15">
        <f t="shared" si="82"/>
        <v>1</v>
      </c>
      <c r="AV116" s="15">
        <v>1</v>
      </c>
      <c r="AW116" s="13">
        <v>0</v>
      </c>
      <c r="AX116" s="14">
        <f t="shared" si="83"/>
        <v>4</v>
      </c>
      <c r="AY116" s="14">
        <f t="shared" si="84"/>
        <v>2</v>
      </c>
      <c r="AZ116" s="16">
        <f t="shared" si="85"/>
        <v>2</v>
      </c>
      <c r="BA116" s="17">
        <f t="shared" si="86"/>
        <v>2</v>
      </c>
      <c r="BB116" s="17">
        <f t="shared" si="87"/>
        <v>1.5</v>
      </c>
      <c r="BC116" s="17">
        <f t="shared" si="88"/>
        <v>1.5</v>
      </c>
      <c r="BD116" s="17">
        <f t="shared" si="89"/>
        <v>1.5</v>
      </c>
      <c r="BE116" s="17">
        <f t="shared" si="90"/>
        <v>1</v>
      </c>
      <c r="BF116" s="17">
        <f t="shared" si="91"/>
        <v>1</v>
      </c>
      <c r="BG116" s="17">
        <f t="shared" si="92"/>
        <v>1</v>
      </c>
      <c r="BH116" s="17">
        <f t="shared" si="93"/>
        <v>1</v>
      </c>
      <c r="BI116" s="17">
        <f t="shared" si="94"/>
        <v>1</v>
      </c>
      <c r="BJ116" s="17">
        <f t="shared" si="95"/>
        <v>1</v>
      </c>
      <c r="BK116" s="17">
        <f t="shared" si="96"/>
        <v>1</v>
      </c>
      <c r="BL116" s="17">
        <f t="shared" si="97"/>
        <v>1</v>
      </c>
      <c r="BM116" s="17">
        <f t="shared" si="98"/>
        <v>2</v>
      </c>
      <c r="BN116" s="17">
        <f t="shared" si="99"/>
        <v>2</v>
      </c>
      <c r="BO116" s="17">
        <f t="shared" si="100"/>
        <v>1.5</v>
      </c>
      <c r="BP116" s="17">
        <f t="shared" si="101"/>
        <v>1.5</v>
      </c>
      <c r="BQ116" s="17">
        <f t="shared" si="102"/>
        <v>1.5</v>
      </c>
      <c r="BR116" s="17">
        <f t="shared" si="103"/>
        <v>1.5</v>
      </c>
      <c r="BS116" s="17">
        <f t="shared" si="104"/>
        <v>1</v>
      </c>
      <c r="BT116" s="17">
        <f t="shared" si="105"/>
        <v>1</v>
      </c>
      <c r="BU116" s="17">
        <f t="shared" si="106"/>
        <v>1</v>
      </c>
      <c r="BV116" s="17">
        <f t="shared" si="107"/>
        <v>1</v>
      </c>
      <c r="BW116" s="17">
        <f t="shared" si="108"/>
        <v>1</v>
      </c>
      <c r="BX116" s="17">
        <f t="shared" si="109"/>
        <v>1</v>
      </c>
    </row>
    <row r="117" spans="1:76" x14ac:dyDescent="0.55000000000000004">
      <c r="A117" s="13">
        <v>116</v>
      </c>
      <c r="B117" s="13">
        <v>1</v>
      </c>
      <c r="C117" s="13">
        <v>23</v>
      </c>
      <c r="D117" s="13">
        <v>4</v>
      </c>
      <c r="E117" s="13">
        <v>1181</v>
      </c>
      <c r="F117" s="13">
        <v>2</v>
      </c>
      <c r="G117" s="13">
        <v>7</v>
      </c>
      <c r="H117" s="13">
        <v>0</v>
      </c>
      <c r="I117" s="13">
        <v>0</v>
      </c>
      <c r="J117" s="13">
        <v>0</v>
      </c>
      <c r="K117" s="13">
        <v>0</v>
      </c>
      <c r="L117" s="13">
        <v>1</v>
      </c>
      <c r="M117" s="13">
        <v>1</v>
      </c>
      <c r="N117" s="13">
        <v>1</v>
      </c>
      <c r="O117" s="13">
        <v>0</v>
      </c>
      <c r="P117" s="13">
        <v>1</v>
      </c>
      <c r="Q117" s="13">
        <v>6</v>
      </c>
      <c r="R117" s="13">
        <v>12</v>
      </c>
      <c r="S117" s="13">
        <v>10</v>
      </c>
      <c r="T117" s="13">
        <v>9</v>
      </c>
      <c r="U117" s="13">
        <v>9</v>
      </c>
      <c r="V117" s="13">
        <v>8</v>
      </c>
      <c r="W117" s="13">
        <v>8</v>
      </c>
      <c r="X117" s="13">
        <v>7</v>
      </c>
      <c r="Y117" s="13">
        <v>7</v>
      </c>
      <c r="Z117" s="13">
        <v>7</v>
      </c>
      <c r="AA117" s="13">
        <v>6</v>
      </c>
      <c r="AB117" s="13">
        <v>6</v>
      </c>
      <c r="AC117" s="13">
        <v>4</v>
      </c>
      <c r="AD117" s="13">
        <v>10</v>
      </c>
      <c r="AE117" s="13">
        <v>10</v>
      </c>
      <c r="AF117" s="13">
        <v>9</v>
      </c>
      <c r="AG117" s="13">
        <v>9</v>
      </c>
      <c r="AH117" s="13">
        <v>8</v>
      </c>
      <c r="AI117" s="13">
        <v>7</v>
      </c>
      <c r="AJ117" s="13">
        <v>3</v>
      </c>
      <c r="AK117" s="13">
        <v>2</v>
      </c>
      <c r="AL117" s="13">
        <v>2</v>
      </c>
      <c r="AM117" s="13">
        <v>1</v>
      </c>
      <c r="AN117" s="13">
        <v>1</v>
      </c>
      <c r="AO117" s="13">
        <v>1</v>
      </c>
      <c r="AP117" s="13">
        <v>150</v>
      </c>
      <c r="AQ117" s="13">
        <v>150</v>
      </c>
      <c r="AR117" s="21">
        <f t="shared" si="79"/>
        <v>8</v>
      </c>
      <c r="AS117" s="21">
        <f t="shared" si="80"/>
        <v>9</v>
      </c>
      <c r="AT117" s="15">
        <f t="shared" si="81"/>
        <v>1</v>
      </c>
      <c r="AU117" s="15">
        <f t="shared" si="82"/>
        <v>1</v>
      </c>
      <c r="AV117" s="15">
        <v>1</v>
      </c>
      <c r="AW117" s="13">
        <v>0</v>
      </c>
      <c r="AX117" s="14">
        <f t="shared" si="83"/>
        <v>9</v>
      </c>
      <c r="AY117" s="14">
        <f t="shared" si="84"/>
        <v>7</v>
      </c>
      <c r="AZ117" s="16">
        <f t="shared" si="85"/>
        <v>1.2857142857142858</v>
      </c>
      <c r="BA117" s="17">
        <f t="shared" si="86"/>
        <v>9.3333333333333321</v>
      </c>
      <c r="BB117" s="17">
        <f t="shared" si="87"/>
        <v>7.7777777777777768</v>
      </c>
      <c r="BC117" s="17">
        <f t="shared" si="88"/>
        <v>6.9999999999999991</v>
      </c>
      <c r="BD117" s="17">
        <f t="shared" si="89"/>
        <v>6.9999999999999991</v>
      </c>
      <c r="BE117" s="17">
        <f t="shared" si="90"/>
        <v>6.2222222222222214</v>
      </c>
      <c r="BF117" s="17">
        <f t="shared" si="91"/>
        <v>6.2222222222222214</v>
      </c>
      <c r="BG117" s="17">
        <f t="shared" si="92"/>
        <v>5.4444444444444438</v>
      </c>
      <c r="BH117" s="17">
        <f t="shared" si="93"/>
        <v>5.4444444444444438</v>
      </c>
      <c r="BI117" s="17">
        <f t="shared" si="94"/>
        <v>5.4444444444444438</v>
      </c>
      <c r="BJ117" s="17">
        <f t="shared" si="95"/>
        <v>4.6666666666666661</v>
      </c>
      <c r="BK117" s="17">
        <f t="shared" si="96"/>
        <v>4.6666666666666661</v>
      </c>
      <c r="BL117" s="17">
        <f t="shared" si="97"/>
        <v>3.1111111111111107</v>
      </c>
      <c r="BM117" s="17">
        <f t="shared" si="98"/>
        <v>7.7777777777777768</v>
      </c>
      <c r="BN117" s="17">
        <f t="shared" si="99"/>
        <v>7.7777777777777768</v>
      </c>
      <c r="BO117" s="17">
        <f t="shared" si="100"/>
        <v>6.9999999999999991</v>
      </c>
      <c r="BP117" s="17">
        <f t="shared" si="101"/>
        <v>6.9999999999999991</v>
      </c>
      <c r="BQ117" s="17">
        <f t="shared" si="102"/>
        <v>6.2222222222222214</v>
      </c>
      <c r="BR117" s="17">
        <f t="shared" si="103"/>
        <v>5.4444444444444438</v>
      </c>
      <c r="BS117" s="17">
        <f t="shared" si="104"/>
        <v>2.333333333333333</v>
      </c>
      <c r="BT117" s="17">
        <f t="shared" si="105"/>
        <v>1.5555555555555554</v>
      </c>
      <c r="BU117" s="17">
        <f t="shared" si="106"/>
        <v>1.5555555555555554</v>
      </c>
      <c r="BV117" s="17">
        <f t="shared" si="107"/>
        <v>0.77777777777777768</v>
      </c>
      <c r="BW117" s="17">
        <f t="shared" si="108"/>
        <v>0.77777777777777768</v>
      </c>
      <c r="BX117" s="17">
        <f t="shared" si="109"/>
        <v>0.77777777777777768</v>
      </c>
    </row>
    <row r="118" spans="1:76" x14ac:dyDescent="0.55000000000000004">
      <c r="A118" s="13">
        <v>117</v>
      </c>
      <c r="B118" s="13">
        <v>1</v>
      </c>
      <c r="C118" s="13">
        <v>53</v>
      </c>
      <c r="D118" s="13">
        <v>4</v>
      </c>
      <c r="E118" s="13">
        <v>3121</v>
      </c>
      <c r="F118" s="13">
        <v>2</v>
      </c>
      <c r="G118" s="13">
        <v>1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1</v>
      </c>
      <c r="P118" s="13">
        <v>1</v>
      </c>
      <c r="Q118" s="13">
        <v>4</v>
      </c>
      <c r="R118" s="13">
        <v>6</v>
      </c>
      <c r="S118" s="13">
        <v>6</v>
      </c>
      <c r="T118" s="13">
        <v>4</v>
      </c>
      <c r="U118" s="13">
        <v>3</v>
      </c>
      <c r="V118" s="13">
        <v>2</v>
      </c>
      <c r="W118" s="13">
        <v>2</v>
      </c>
      <c r="X118" s="13">
        <v>1</v>
      </c>
      <c r="Y118" s="13">
        <v>1</v>
      </c>
      <c r="Z118" s="13">
        <v>1</v>
      </c>
      <c r="AA118" s="13">
        <v>1</v>
      </c>
      <c r="AB118" s="13">
        <v>1</v>
      </c>
      <c r="AC118" s="13">
        <v>1</v>
      </c>
      <c r="AD118" s="13">
        <v>6</v>
      </c>
      <c r="AE118" s="13">
        <v>6</v>
      </c>
      <c r="AF118" s="13">
        <v>4</v>
      </c>
      <c r="AG118" s="13">
        <v>3</v>
      </c>
      <c r="AH118" s="13">
        <v>3</v>
      </c>
      <c r="AI118" s="13">
        <v>2</v>
      </c>
      <c r="AJ118" s="13">
        <v>1</v>
      </c>
      <c r="AK118" s="13">
        <v>1</v>
      </c>
      <c r="AL118" s="13">
        <v>1</v>
      </c>
      <c r="AM118" s="13">
        <v>1</v>
      </c>
      <c r="AN118" s="13">
        <v>1</v>
      </c>
      <c r="AO118" s="13">
        <v>1</v>
      </c>
      <c r="AP118" s="13">
        <v>150</v>
      </c>
      <c r="AQ118" s="13">
        <v>150</v>
      </c>
      <c r="AR118" s="21">
        <f t="shared" si="79"/>
        <v>5</v>
      </c>
      <c r="AS118" s="21">
        <f t="shared" si="80"/>
        <v>5</v>
      </c>
      <c r="AT118" s="15">
        <f t="shared" si="81"/>
        <v>1</v>
      </c>
      <c r="AU118" s="15">
        <f t="shared" si="82"/>
        <v>1</v>
      </c>
      <c r="AV118" s="15">
        <v>1</v>
      </c>
      <c r="AW118" s="13">
        <v>0</v>
      </c>
      <c r="AX118" s="14">
        <f t="shared" si="83"/>
        <v>2</v>
      </c>
      <c r="AY118" s="14">
        <f t="shared" si="84"/>
        <v>1</v>
      </c>
      <c r="AZ118" s="16">
        <f t="shared" si="85"/>
        <v>2</v>
      </c>
      <c r="BA118" s="17">
        <f t="shared" si="86"/>
        <v>3</v>
      </c>
      <c r="BB118" s="17">
        <f t="shared" si="87"/>
        <v>3</v>
      </c>
      <c r="BC118" s="17">
        <f t="shared" si="88"/>
        <v>2</v>
      </c>
      <c r="BD118" s="17">
        <f t="shared" si="89"/>
        <v>1.5</v>
      </c>
      <c r="BE118" s="17">
        <f t="shared" si="90"/>
        <v>1</v>
      </c>
      <c r="BF118" s="17">
        <f t="shared" si="91"/>
        <v>1</v>
      </c>
      <c r="BG118" s="17">
        <f t="shared" si="92"/>
        <v>0.5</v>
      </c>
      <c r="BH118" s="17">
        <f t="shared" si="93"/>
        <v>0.5</v>
      </c>
      <c r="BI118" s="17">
        <f t="shared" si="94"/>
        <v>0.5</v>
      </c>
      <c r="BJ118" s="17">
        <f t="shared" si="95"/>
        <v>0.5</v>
      </c>
      <c r="BK118" s="17">
        <f t="shared" si="96"/>
        <v>0.5</v>
      </c>
      <c r="BL118" s="17">
        <f t="shared" si="97"/>
        <v>0.5</v>
      </c>
      <c r="BM118" s="17">
        <f t="shared" si="98"/>
        <v>3</v>
      </c>
      <c r="BN118" s="17">
        <f t="shared" si="99"/>
        <v>3</v>
      </c>
      <c r="BO118" s="17">
        <f t="shared" si="100"/>
        <v>2</v>
      </c>
      <c r="BP118" s="17">
        <f t="shared" si="101"/>
        <v>1.5</v>
      </c>
      <c r="BQ118" s="17">
        <f t="shared" si="102"/>
        <v>1.5</v>
      </c>
      <c r="BR118" s="17">
        <f t="shared" si="103"/>
        <v>1</v>
      </c>
      <c r="BS118" s="17">
        <f t="shared" si="104"/>
        <v>0.5</v>
      </c>
      <c r="BT118" s="17">
        <f t="shared" si="105"/>
        <v>0.5</v>
      </c>
      <c r="BU118" s="17">
        <f t="shared" si="106"/>
        <v>0.5</v>
      </c>
      <c r="BV118" s="17">
        <f t="shared" si="107"/>
        <v>0.5</v>
      </c>
      <c r="BW118" s="17">
        <f t="shared" si="108"/>
        <v>0.5</v>
      </c>
      <c r="BX118" s="17">
        <f t="shared" si="109"/>
        <v>0.5</v>
      </c>
    </row>
    <row r="119" spans="1:76" x14ac:dyDescent="0.55000000000000004">
      <c r="A119" s="13">
        <v>118</v>
      </c>
      <c r="B119" s="13">
        <v>0</v>
      </c>
      <c r="C119" s="13">
        <v>22</v>
      </c>
      <c r="D119" s="13">
        <v>4</v>
      </c>
      <c r="E119" s="13">
        <v>2658</v>
      </c>
      <c r="F119" s="13">
        <v>2</v>
      </c>
      <c r="G119" s="13">
        <v>4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1</v>
      </c>
      <c r="Q119" s="13">
        <v>10</v>
      </c>
      <c r="R119" s="13">
        <v>2</v>
      </c>
      <c r="S119" s="13">
        <v>2</v>
      </c>
      <c r="T119" s="13">
        <v>2</v>
      </c>
      <c r="U119" s="13">
        <v>2</v>
      </c>
      <c r="V119" s="13">
        <v>2</v>
      </c>
      <c r="W119" s="13">
        <v>2</v>
      </c>
      <c r="X119" s="13">
        <v>2</v>
      </c>
      <c r="Y119" s="13">
        <v>2</v>
      </c>
      <c r="Z119" s="13">
        <v>2</v>
      </c>
      <c r="AA119" s="13">
        <v>2</v>
      </c>
      <c r="AB119" s="13">
        <v>2</v>
      </c>
      <c r="AC119" s="13">
        <v>2</v>
      </c>
      <c r="AD119" s="13">
        <v>2</v>
      </c>
      <c r="AE119" s="13">
        <v>2</v>
      </c>
      <c r="AF119" s="13">
        <v>2</v>
      </c>
      <c r="AG119" s="13">
        <v>2</v>
      </c>
      <c r="AH119" s="13">
        <v>2</v>
      </c>
      <c r="AI119" s="13">
        <v>2</v>
      </c>
      <c r="AJ119" s="13">
        <v>2</v>
      </c>
      <c r="AK119" s="13">
        <v>2</v>
      </c>
      <c r="AL119" s="13">
        <v>2</v>
      </c>
      <c r="AM119" s="13">
        <v>2</v>
      </c>
      <c r="AN119" s="13">
        <v>2</v>
      </c>
      <c r="AO119" s="13">
        <v>2</v>
      </c>
      <c r="AP119" s="13">
        <v>180</v>
      </c>
      <c r="AQ119" s="13">
        <v>200</v>
      </c>
      <c r="AR119" s="21">
        <f t="shared" si="79"/>
        <v>0</v>
      </c>
      <c r="AS119" s="21">
        <f t="shared" si="80"/>
        <v>0</v>
      </c>
      <c r="AT119" s="15">
        <f t="shared" si="81"/>
        <v>1</v>
      </c>
      <c r="AU119" s="15">
        <f t="shared" si="82"/>
        <v>1</v>
      </c>
      <c r="AV119" s="15">
        <v>1</v>
      </c>
      <c r="AW119" s="13">
        <v>0</v>
      </c>
      <c r="AX119" s="14">
        <f t="shared" si="83"/>
        <v>4</v>
      </c>
      <c r="AY119" s="14">
        <f t="shared" si="84"/>
        <v>4</v>
      </c>
      <c r="AZ119" s="16">
        <f t="shared" si="85"/>
        <v>1</v>
      </c>
      <c r="BA119" s="17">
        <f t="shared" si="86"/>
        <v>2</v>
      </c>
      <c r="BB119" s="17">
        <f t="shared" si="87"/>
        <v>2</v>
      </c>
      <c r="BC119" s="17">
        <f t="shared" si="88"/>
        <v>2</v>
      </c>
      <c r="BD119" s="17">
        <f t="shared" si="89"/>
        <v>2</v>
      </c>
      <c r="BE119" s="17">
        <f t="shared" si="90"/>
        <v>2</v>
      </c>
      <c r="BF119" s="17">
        <f t="shared" si="91"/>
        <v>2</v>
      </c>
      <c r="BG119" s="17">
        <f t="shared" si="92"/>
        <v>2</v>
      </c>
      <c r="BH119" s="17">
        <f t="shared" si="93"/>
        <v>2</v>
      </c>
      <c r="BI119" s="17">
        <f t="shared" si="94"/>
        <v>2</v>
      </c>
      <c r="BJ119" s="17">
        <f t="shared" si="95"/>
        <v>2</v>
      </c>
      <c r="BK119" s="17">
        <f t="shared" si="96"/>
        <v>2</v>
      </c>
      <c r="BL119" s="17">
        <f t="shared" si="97"/>
        <v>2</v>
      </c>
      <c r="BM119" s="17">
        <f t="shared" si="98"/>
        <v>2</v>
      </c>
      <c r="BN119" s="17">
        <f t="shared" si="99"/>
        <v>2</v>
      </c>
      <c r="BO119" s="17">
        <f t="shared" si="100"/>
        <v>2</v>
      </c>
      <c r="BP119" s="17">
        <f t="shared" si="101"/>
        <v>2</v>
      </c>
      <c r="BQ119" s="17">
        <f t="shared" si="102"/>
        <v>2</v>
      </c>
      <c r="BR119" s="17">
        <f t="shared" si="103"/>
        <v>2</v>
      </c>
      <c r="BS119" s="17">
        <f t="shared" si="104"/>
        <v>2</v>
      </c>
      <c r="BT119" s="17">
        <f t="shared" si="105"/>
        <v>2</v>
      </c>
      <c r="BU119" s="17">
        <f t="shared" si="106"/>
        <v>2</v>
      </c>
      <c r="BV119" s="17">
        <f t="shared" si="107"/>
        <v>2</v>
      </c>
      <c r="BW119" s="17">
        <f t="shared" si="108"/>
        <v>2</v>
      </c>
      <c r="BX119" s="17">
        <f t="shared" si="109"/>
        <v>2</v>
      </c>
    </row>
    <row r="120" spans="1:76" x14ac:dyDescent="0.55000000000000004">
      <c r="A120" s="13">
        <v>119</v>
      </c>
      <c r="B120" s="13">
        <v>1</v>
      </c>
      <c r="C120" s="13">
        <v>17</v>
      </c>
      <c r="D120" s="13">
        <v>0</v>
      </c>
      <c r="E120" s="13">
        <v>2640</v>
      </c>
      <c r="F120" s="13">
        <v>0</v>
      </c>
      <c r="G120" s="13">
        <v>5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1</v>
      </c>
      <c r="Q120" s="13">
        <v>6</v>
      </c>
      <c r="R120" s="13">
        <v>20</v>
      </c>
      <c r="S120" s="13">
        <v>15</v>
      </c>
      <c r="T120" s="13">
        <v>10</v>
      </c>
      <c r="U120" s="13">
        <v>7</v>
      </c>
      <c r="V120" s="13">
        <v>6</v>
      </c>
      <c r="W120" s="13">
        <v>6</v>
      </c>
      <c r="X120" s="13">
        <v>5</v>
      </c>
      <c r="Y120" s="13">
        <v>3</v>
      </c>
      <c r="Z120" s="13">
        <v>1</v>
      </c>
      <c r="AA120" s="13">
        <v>1</v>
      </c>
      <c r="AB120" s="13">
        <v>0</v>
      </c>
      <c r="AC120" s="13">
        <v>0</v>
      </c>
      <c r="AD120" s="13">
        <v>10</v>
      </c>
      <c r="AE120" s="13">
        <v>10</v>
      </c>
      <c r="AF120" s="13">
        <v>10</v>
      </c>
      <c r="AG120" s="13">
        <v>10</v>
      </c>
      <c r="AH120" s="13">
        <v>10</v>
      </c>
      <c r="AI120" s="13">
        <v>5</v>
      </c>
      <c r="AJ120" s="13">
        <v>5</v>
      </c>
      <c r="AK120" s="13">
        <v>5</v>
      </c>
      <c r="AL120" s="13">
        <v>5</v>
      </c>
      <c r="AM120" s="13">
        <v>2</v>
      </c>
      <c r="AN120" s="13">
        <v>2</v>
      </c>
      <c r="AO120" s="13">
        <v>2</v>
      </c>
      <c r="AP120" s="13">
        <v>130</v>
      </c>
      <c r="AQ120" s="13">
        <v>150</v>
      </c>
      <c r="AR120" s="21">
        <f t="shared" si="79"/>
        <v>20</v>
      </c>
      <c r="AS120" s="21">
        <f t="shared" si="80"/>
        <v>8</v>
      </c>
      <c r="AT120" s="15">
        <f t="shared" si="81"/>
        <v>1</v>
      </c>
      <c r="AU120" s="15">
        <f t="shared" si="82"/>
        <v>1</v>
      </c>
      <c r="AV120" s="15">
        <v>1</v>
      </c>
      <c r="AW120" s="13">
        <v>0</v>
      </c>
      <c r="AX120" s="14">
        <f t="shared" si="83"/>
        <v>7</v>
      </c>
      <c r="AY120" s="14">
        <f t="shared" si="84"/>
        <v>5</v>
      </c>
      <c r="AZ120" s="16">
        <f t="shared" si="85"/>
        <v>1.4</v>
      </c>
      <c r="BA120" s="17">
        <f t="shared" si="86"/>
        <v>14.285714285714286</v>
      </c>
      <c r="BB120" s="17">
        <f t="shared" si="87"/>
        <v>10.714285714285715</v>
      </c>
      <c r="BC120" s="17">
        <f t="shared" si="88"/>
        <v>7.1428571428571432</v>
      </c>
      <c r="BD120" s="17">
        <f t="shared" si="89"/>
        <v>5</v>
      </c>
      <c r="BE120" s="17">
        <f t="shared" si="90"/>
        <v>4.2857142857142856</v>
      </c>
      <c r="BF120" s="17">
        <f t="shared" si="91"/>
        <v>4.2857142857142856</v>
      </c>
      <c r="BG120" s="17">
        <f t="shared" si="92"/>
        <v>3.5714285714285716</v>
      </c>
      <c r="BH120" s="17">
        <f t="shared" si="93"/>
        <v>2.1428571428571428</v>
      </c>
      <c r="BI120" s="17">
        <f t="shared" si="94"/>
        <v>0.7142857142857143</v>
      </c>
      <c r="BJ120" s="17">
        <f t="shared" si="95"/>
        <v>0.7142857142857143</v>
      </c>
      <c r="BK120" s="17">
        <f t="shared" si="96"/>
        <v>0</v>
      </c>
      <c r="BL120" s="17">
        <f t="shared" si="97"/>
        <v>0</v>
      </c>
      <c r="BM120" s="17">
        <f t="shared" si="98"/>
        <v>7.1428571428571432</v>
      </c>
      <c r="BN120" s="17">
        <f t="shared" si="99"/>
        <v>7.1428571428571432</v>
      </c>
      <c r="BO120" s="17">
        <f t="shared" si="100"/>
        <v>7.1428571428571432</v>
      </c>
      <c r="BP120" s="17">
        <f t="shared" si="101"/>
        <v>7.1428571428571432</v>
      </c>
      <c r="BQ120" s="17">
        <f t="shared" si="102"/>
        <v>7.1428571428571432</v>
      </c>
      <c r="BR120" s="17">
        <f t="shared" si="103"/>
        <v>3.5714285714285716</v>
      </c>
      <c r="BS120" s="17">
        <f t="shared" si="104"/>
        <v>3.5714285714285716</v>
      </c>
      <c r="BT120" s="17">
        <f t="shared" si="105"/>
        <v>3.5714285714285716</v>
      </c>
      <c r="BU120" s="17">
        <f t="shared" si="106"/>
        <v>3.5714285714285716</v>
      </c>
      <c r="BV120" s="17">
        <f t="shared" si="107"/>
        <v>1.4285714285714286</v>
      </c>
      <c r="BW120" s="17">
        <f t="shared" si="108"/>
        <v>1.4285714285714286</v>
      </c>
      <c r="BX120" s="17">
        <f t="shared" si="109"/>
        <v>1.4285714285714286</v>
      </c>
    </row>
    <row r="121" spans="1:76" x14ac:dyDescent="0.55000000000000004">
      <c r="A121" s="13">
        <v>120</v>
      </c>
      <c r="B121" s="13">
        <v>1</v>
      </c>
      <c r="C121" s="13">
        <v>38</v>
      </c>
      <c r="D121" s="13">
        <v>4</v>
      </c>
      <c r="E121" s="13">
        <v>2614</v>
      </c>
      <c r="F121" s="13">
        <v>2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1</v>
      </c>
      <c r="N121" s="13">
        <v>1</v>
      </c>
      <c r="O121" s="13">
        <v>0</v>
      </c>
      <c r="P121" s="13">
        <v>1</v>
      </c>
      <c r="Q121" s="13">
        <v>5</v>
      </c>
      <c r="R121" s="13">
        <v>5</v>
      </c>
      <c r="S121" s="13">
        <v>5</v>
      </c>
      <c r="T121" s="13">
        <v>4</v>
      </c>
      <c r="U121" s="13">
        <v>4</v>
      </c>
      <c r="V121" s="13">
        <v>3</v>
      </c>
      <c r="W121" s="13">
        <v>2</v>
      </c>
      <c r="X121" s="13">
        <v>2</v>
      </c>
      <c r="Y121" s="13">
        <v>2</v>
      </c>
      <c r="Z121" s="13">
        <v>0</v>
      </c>
      <c r="AA121" s="13">
        <v>0</v>
      </c>
      <c r="AB121" s="13">
        <v>0</v>
      </c>
      <c r="AC121" s="13">
        <v>0</v>
      </c>
      <c r="AD121" s="13">
        <v>5</v>
      </c>
      <c r="AE121" s="13">
        <v>5</v>
      </c>
      <c r="AF121" s="13">
        <v>4</v>
      </c>
      <c r="AG121" s="13">
        <v>4</v>
      </c>
      <c r="AH121" s="13">
        <v>3</v>
      </c>
      <c r="AI121" s="13">
        <v>3</v>
      </c>
      <c r="AJ121" s="13">
        <v>2</v>
      </c>
      <c r="AK121" s="13">
        <v>1</v>
      </c>
      <c r="AL121" s="13">
        <v>0</v>
      </c>
      <c r="AM121" s="13">
        <v>0</v>
      </c>
      <c r="AN121" s="13">
        <v>0</v>
      </c>
      <c r="AO121" s="13">
        <v>0</v>
      </c>
      <c r="AP121" s="13">
        <v>110</v>
      </c>
      <c r="AQ121" s="13">
        <v>110</v>
      </c>
      <c r="AR121" s="21">
        <f t="shared" si="79"/>
        <v>5</v>
      </c>
      <c r="AS121" s="21">
        <f t="shared" si="80"/>
        <v>5</v>
      </c>
      <c r="AT121" s="15">
        <f t="shared" si="81"/>
        <v>1</v>
      </c>
      <c r="AU121" s="15">
        <f t="shared" si="82"/>
        <v>1</v>
      </c>
      <c r="AV121" s="15">
        <v>1</v>
      </c>
      <c r="AW121" s="13">
        <v>0</v>
      </c>
      <c r="AX121" s="14">
        <f t="shared" si="83"/>
        <v>1.5</v>
      </c>
      <c r="AY121" s="14">
        <f t="shared" si="84"/>
        <v>1</v>
      </c>
      <c r="AZ121" s="16">
        <f t="shared" si="85"/>
        <v>1.5</v>
      </c>
      <c r="BA121" s="17">
        <f t="shared" si="86"/>
        <v>3.3333333333333335</v>
      </c>
      <c r="BB121" s="17">
        <f t="shared" si="87"/>
        <v>3.3333333333333335</v>
      </c>
      <c r="BC121" s="17">
        <f t="shared" si="88"/>
        <v>2.6666666666666665</v>
      </c>
      <c r="BD121" s="17">
        <f t="shared" si="89"/>
        <v>2.6666666666666665</v>
      </c>
      <c r="BE121" s="17">
        <f t="shared" si="90"/>
        <v>2</v>
      </c>
      <c r="BF121" s="17">
        <f t="shared" si="91"/>
        <v>1.3333333333333333</v>
      </c>
      <c r="BG121" s="17">
        <f t="shared" si="92"/>
        <v>1.3333333333333333</v>
      </c>
      <c r="BH121" s="17">
        <f t="shared" si="93"/>
        <v>1.3333333333333333</v>
      </c>
      <c r="BI121" s="17">
        <f t="shared" si="94"/>
        <v>0</v>
      </c>
      <c r="BJ121" s="17">
        <f t="shared" si="95"/>
        <v>0</v>
      </c>
      <c r="BK121" s="17">
        <f t="shared" si="96"/>
        <v>0</v>
      </c>
      <c r="BL121" s="17">
        <f t="shared" si="97"/>
        <v>0</v>
      </c>
      <c r="BM121" s="17">
        <f t="shared" si="98"/>
        <v>3.3333333333333335</v>
      </c>
      <c r="BN121" s="17">
        <f t="shared" si="99"/>
        <v>3.3333333333333335</v>
      </c>
      <c r="BO121" s="17">
        <f t="shared" si="100"/>
        <v>2.6666666666666665</v>
      </c>
      <c r="BP121" s="17">
        <f t="shared" si="101"/>
        <v>2.6666666666666665</v>
      </c>
      <c r="BQ121" s="17">
        <f t="shared" si="102"/>
        <v>2</v>
      </c>
      <c r="BR121" s="17">
        <f t="shared" si="103"/>
        <v>2</v>
      </c>
      <c r="BS121" s="17">
        <f t="shared" si="104"/>
        <v>1.3333333333333333</v>
      </c>
      <c r="BT121" s="17">
        <f t="shared" si="105"/>
        <v>0.66666666666666663</v>
      </c>
      <c r="BU121" s="17">
        <f t="shared" si="106"/>
        <v>0</v>
      </c>
      <c r="BV121" s="17">
        <f t="shared" si="107"/>
        <v>0</v>
      </c>
      <c r="BW121" s="17">
        <f t="shared" si="108"/>
        <v>0</v>
      </c>
      <c r="BX121" s="17">
        <f t="shared" si="109"/>
        <v>0</v>
      </c>
    </row>
    <row r="122" spans="1:76" x14ac:dyDescent="0.55000000000000004">
      <c r="A122" s="13">
        <v>121</v>
      </c>
      <c r="B122" s="13">
        <v>1</v>
      </c>
      <c r="C122" s="13">
        <v>48</v>
      </c>
      <c r="D122" s="13">
        <v>4</v>
      </c>
      <c r="E122" s="13">
        <v>2647</v>
      </c>
      <c r="F122" s="13">
        <v>3</v>
      </c>
      <c r="G122" s="13">
        <v>5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1</v>
      </c>
      <c r="Q122" s="13">
        <v>3</v>
      </c>
      <c r="R122" s="13">
        <v>6</v>
      </c>
      <c r="S122" s="13">
        <v>6</v>
      </c>
      <c r="T122" s="13">
        <v>6</v>
      </c>
      <c r="U122" s="13">
        <v>6</v>
      </c>
      <c r="V122" s="13">
        <v>6</v>
      </c>
      <c r="W122" s="13">
        <v>6</v>
      </c>
      <c r="X122" s="13">
        <v>6</v>
      </c>
      <c r="Y122" s="13">
        <v>6</v>
      </c>
      <c r="Z122" s="13">
        <v>6</v>
      </c>
      <c r="AA122" s="13">
        <v>6</v>
      </c>
      <c r="AB122" s="13">
        <v>6</v>
      </c>
      <c r="AC122" s="13">
        <v>6</v>
      </c>
      <c r="AD122" s="13">
        <v>6</v>
      </c>
      <c r="AE122" s="13">
        <v>6</v>
      </c>
      <c r="AF122" s="13">
        <v>6</v>
      </c>
      <c r="AG122" s="13">
        <v>6</v>
      </c>
      <c r="AH122" s="13">
        <v>6</v>
      </c>
      <c r="AI122" s="13">
        <v>6</v>
      </c>
      <c r="AJ122" s="13">
        <v>6</v>
      </c>
      <c r="AK122" s="13">
        <v>6</v>
      </c>
      <c r="AL122" s="13">
        <v>6</v>
      </c>
      <c r="AM122" s="13">
        <v>6</v>
      </c>
      <c r="AN122" s="13">
        <v>6</v>
      </c>
      <c r="AO122" s="13">
        <v>6</v>
      </c>
      <c r="AP122" s="13">
        <v>200</v>
      </c>
      <c r="AQ122" s="13">
        <v>200</v>
      </c>
      <c r="AR122" s="21">
        <f t="shared" si="79"/>
        <v>0</v>
      </c>
      <c r="AS122" s="21">
        <f t="shared" si="80"/>
        <v>0</v>
      </c>
      <c r="AT122" s="15">
        <f t="shared" si="81"/>
        <v>1</v>
      </c>
      <c r="AU122" s="15">
        <f t="shared" si="82"/>
        <v>1</v>
      </c>
      <c r="AV122" s="15">
        <v>1</v>
      </c>
      <c r="AW122" s="13">
        <v>0</v>
      </c>
      <c r="AX122" s="14">
        <f t="shared" si="83"/>
        <v>12</v>
      </c>
      <c r="AY122" s="14">
        <f t="shared" si="84"/>
        <v>5</v>
      </c>
      <c r="AZ122" s="16">
        <f t="shared" si="85"/>
        <v>2.4</v>
      </c>
      <c r="BA122" s="17">
        <f t="shared" si="86"/>
        <v>2.5</v>
      </c>
      <c r="BB122" s="17">
        <f t="shared" si="87"/>
        <v>2.5</v>
      </c>
      <c r="BC122" s="17">
        <f t="shared" si="88"/>
        <v>2.5</v>
      </c>
      <c r="BD122" s="17">
        <f t="shared" si="89"/>
        <v>2.5</v>
      </c>
      <c r="BE122" s="17">
        <f t="shared" si="90"/>
        <v>2.5</v>
      </c>
      <c r="BF122" s="17">
        <f t="shared" si="91"/>
        <v>2.5</v>
      </c>
      <c r="BG122" s="17">
        <f t="shared" si="92"/>
        <v>2.5</v>
      </c>
      <c r="BH122" s="17">
        <f t="shared" si="93"/>
        <v>2.5</v>
      </c>
      <c r="BI122" s="17">
        <f t="shared" si="94"/>
        <v>2.5</v>
      </c>
      <c r="BJ122" s="17">
        <f t="shared" si="95"/>
        <v>2.5</v>
      </c>
      <c r="BK122" s="17">
        <f t="shared" si="96"/>
        <v>2.5</v>
      </c>
      <c r="BL122" s="17">
        <f t="shared" si="97"/>
        <v>2.5</v>
      </c>
      <c r="BM122" s="17">
        <f t="shared" si="98"/>
        <v>2.5</v>
      </c>
      <c r="BN122" s="17">
        <f t="shared" si="99"/>
        <v>2.5</v>
      </c>
      <c r="BO122" s="17">
        <f t="shared" si="100"/>
        <v>2.5</v>
      </c>
      <c r="BP122" s="17">
        <f t="shared" si="101"/>
        <v>2.5</v>
      </c>
      <c r="BQ122" s="17">
        <f t="shared" si="102"/>
        <v>2.5</v>
      </c>
      <c r="BR122" s="17">
        <f t="shared" si="103"/>
        <v>2.5</v>
      </c>
      <c r="BS122" s="17">
        <f t="shared" si="104"/>
        <v>2.5</v>
      </c>
      <c r="BT122" s="17">
        <f t="shared" si="105"/>
        <v>2.5</v>
      </c>
      <c r="BU122" s="17">
        <f t="shared" si="106"/>
        <v>2.5</v>
      </c>
      <c r="BV122" s="17">
        <f t="shared" si="107"/>
        <v>2.5</v>
      </c>
      <c r="BW122" s="17">
        <f t="shared" si="108"/>
        <v>2.5</v>
      </c>
      <c r="BX122" s="17">
        <f t="shared" si="109"/>
        <v>2.5</v>
      </c>
    </row>
    <row r="123" spans="1:76" x14ac:dyDescent="0.55000000000000004">
      <c r="A123" s="13">
        <v>122</v>
      </c>
      <c r="B123" s="13">
        <v>0</v>
      </c>
      <c r="C123" s="13">
        <v>22</v>
      </c>
      <c r="D123" s="13">
        <v>1</v>
      </c>
      <c r="E123" s="13">
        <v>2624</v>
      </c>
      <c r="F123" s="13">
        <v>1</v>
      </c>
      <c r="G123" s="13">
        <v>1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1</v>
      </c>
      <c r="Q123" s="13">
        <v>6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3">
        <v>1</v>
      </c>
      <c r="AA123" s="13">
        <v>1</v>
      </c>
      <c r="AB123" s="13">
        <v>1</v>
      </c>
      <c r="AC123" s="13">
        <v>1</v>
      </c>
      <c r="AD123" s="13">
        <v>1</v>
      </c>
      <c r="AE123" s="13">
        <v>1</v>
      </c>
      <c r="AF123" s="13">
        <v>1</v>
      </c>
      <c r="AG123" s="13">
        <v>1</v>
      </c>
      <c r="AH123" s="13">
        <v>1</v>
      </c>
      <c r="AI123" s="13">
        <v>1</v>
      </c>
      <c r="AJ123" s="13">
        <v>1</v>
      </c>
      <c r="AK123" s="13">
        <v>1</v>
      </c>
      <c r="AL123" s="13">
        <v>1</v>
      </c>
      <c r="AM123" s="13">
        <v>1</v>
      </c>
      <c r="AN123" s="13">
        <v>1</v>
      </c>
      <c r="AO123" s="13">
        <v>1</v>
      </c>
      <c r="AP123" s="13">
        <v>200</v>
      </c>
      <c r="AQ123" s="13">
        <v>200</v>
      </c>
      <c r="AR123" s="21">
        <f t="shared" si="79"/>
        <v>0</v>
      </c>
      <c r="AS123" s="21">
        <f t="shared" si="80"/>
        <v>0</v>
      </c>
      <c r="AT123" s="15">
        <f t="shared" si="81"/>
        <v>1</v>
      </c>
      <c r="AU123" s="15">
        <f t="shared" si="82"/>
        <v>1</v>
      </c>
      <c r="AV123" s="15">
        <v>1</v>
      </c>
      <c r="AW123" s="13">
        <v>0</v>
      </c>
      <c r="AX123" s="14">
        <f t="shared" si="83"/>
        <v>2</v>
      </c>
      <c r="AY123" s="14">
        <f t="shared" si="84"/>
        <v>1</v>
      </c>
      <c r="AZ123" s="16">
        <f t="shared" si="85"/>
        <v>2</v>
      </c>
      <c r="BA123" s="17">
        <f t="shared" si="86"/>
        <v>0.5</v>
      </c>
      <c r="BB123" s="17">
        <f t="shared" si="87"/>
        <v>0.5</v>
      </c>
      <c r="BC123" s="17">
        <f t="shared" si="88"/>
        <v>0.5</v>
      </c>
      <c r="BD123" s="17">
        <f t="shared" si="89"/>
        <v>0.5</v>
      </c>
      <c r="BE123" s="17">
        <f t="shared" si="90"/>
        <v>0.5</v>
      </c>
      <c r="BF123" s="17">
        <f t="shared" si="91"/>
        <v>0.5</v>
      </c>
      <c r="BG123" s="17">
        <f t="shared" si="92"/>
        <v>0.5</v>
      </c>
      <c r="BH123" s="17">
        <f t="shared" si="93"/>
        <v>0.5</v>
      </c>
      <c r="BI123" s="17">
        <f t="shared" si="94"/>
        <v>0.5</v>
      </c>
      <c r="BJ123" s="17">
        <f t="shared" si="95"/>
        <v>0.5</v>
      </c>
      <c r="BK123" s="17">
        <f t="shared" si="96"/>
        <v>0.5</v>
      </c>
      <c r="BL123" s="17">
        <f t="shared" si="97"/>
        <v>0.5</v>
      </c>
      <c r="BM123" s="17">
        <f t="shared" si="98"/>
        <v>0.5</v>
      </c>
      <c r="BN123" s="17">
        <f t="shared" si="99"/>
        <v>0.5</v>
      </c>
      <c r="BO123" s="17">
        <f t="shared" si="100"/>
        <v>0.5</v>
      </c>
      <c r="BP123" s="17">
        <f t="shared" si="101"/>
        <v>0.5</v>
      </c>
      <c r="BQ123" s="17">
        <f t="shared" si="102"/>
        <v>0.5</v>
      </c>
      <c r="BR123" s="17">
        <f t="shared" si="103"/>
        <v>0.5</v>
      </c>
      <c r="BS123" s="17">
        <f t="shared" si="104"/>
        <v>0.5</v>
      </c>
      <c r="BT123" s="17">
        <f t="shared" si="105"/>
        <v>0.5</v>
      </c>
      <c r="BU123" s="17">
        <f t="shared" si="106"/>
        <v>0.5</v>
      </c>
      <c r="BV123" s="17">
        <f t="shared" si="107"/>
        <v>0.5</v>
      </c>
      <c r="BW123" s="17">
        <f t="shared" si="108"/>
        <v>0.5</v>
      </c>
      <c r="BX123" s="17">
        <f t="shared" si="109"/>
        <v>0.5</v>
      </c>
    </row>
    <row r="124" spans="1:76" x14ac:dyDescent="0.55000000000000004">
      <c r="A124" s="13">
        <v>123</v>
      </c>
      <c r="B124" s="13">
        <v>1</v>
      </c>
      <c r="C124" s="13">
        <v>52</v>
      </c>
      <c r="D124" s="13">
        <v>4</v>
      </c>
      <c r="E124" s="13">
        <v>2658</v>
      </c>
      <c r="F124" s="13">
        <v>2</v>
      </c>
      <c r="G124" s="13">
        <v>3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1</v>
      </c>
      <c r="O124" s="13">
        <v>0</v>
      </c>
      <c r="P124" s="13">
        <v>1</v>
      </c>
      <c r="Q124" s="13">
        <v>8</v>
      </c>
      <c r="R124" s="13">
        <v>5</v>
      </c>
      <c r="S124" s="13">
        <v>5</v>
      </c>
      <c r="T124" s="13">
        <v>5</v>
      </c>
      <c r="U124" s="13">
        <v>4</v>
      </c>
      <c r="V124" s="13">
        <v>4</v>
      </c>
      <c r="W124" s="13">
        <v>4</v>
      </c>
      <c r="X124" s="13">
        <v>4</v>
      </c>
      <c r="Y124" s="13">
        <v>4</v>
      </c>
      <c r="Z124" s="13">
        <v>4</v>
      </c>
      <c r="AA124" s="13">
        <v>4</v>
      </c>
      <c r="AB124" s="13">
        <v>4</v>
      </c>
      <c r="AC124" s="13">
        <v>4</v>
      </c>
      <c r="AD124" s="13">
        <v>2</v>
      </c>
      <c r="AE124" s="13">
        <v>2</v>
      </c>
      <c r="AF124" s="13">
        <v>2</v>
      </c>
      <c r="AG124" s="13">
        <v>2</v>
      </c>
      <c r="AH124" s="13">
        <v>1</v>
      </c>
      <c r="AI124" s="13">
        <v>1</v>
      </c>
      <c r="AJ124" s="13">
        <v>1</v>
      </c>
      <c r="AK124" s="13">
        <v>1</v>
      </c>
      <c r="AL124" s="13">
        <v>1</v>
      </c>
      <c r="AM124" s="13">
        <v>1</v>
      </c>
      <c r="AN124" s="13">
        <v>1</v>
      </c>
      <c r="AO124" s="13">
        <v>1</v>
      </c>
      <c r="AP124" s="13">
        <v>150</v>
      </c>
      <c r="AQ124" s="13">
        <v>150</v>
      </c>
      <c r="AR124" s="21">
        <f t="shared" si="79"/>
        <v>1</v>
      </c>
      <c r="AS124" s="21">
        <f t="shared" si="80"/>
        <v>1</v>
      </c>
      <c r="AT124" s="15">
        <f t="shared" si="81"/>
        <v>1</v>
      </c>
      <c r="AU124" s="15">
        <f t="shared" si="82"/>
        <v>1</v>
      </c>
      <c r="AV124" s="15">
        <v>1</v>
      </c>
      <c r="AW124" s="13">
        <v>0</v>
      </c>
      <c r="AX124" s="14">
        <f t="shared" si="83"/>
        <v>5</v>
      </c>
      <c r="AY124" s="14">
        <f t="shared" si="84"/>
        <v>3</v>
      </c>
      <c r="AZ124" s="16">
        <f t="shared" si="85"/>
        <v>1.6666666666666667</v>
      </c>
      <c r="BA124" s="17">
        <f t="shared" si="86"/>
        <v>3</v>
      </c>
      <c r="BB124" s="17">
        <f t="shared" si="87"/>
        <v>3</v>
      </c>
      <c r="BC124" s="17">
        <f t="shared" si="88"/>
        <v>3</v>
      </c>
      <c r="BD124" s="17">
        <f t="shared" si="89"/>
        <v>2.4</v>
      </c>
      <c r="BE124" s="17">
        <f t="shared" si="90"/>
        <v>2.4</v>
      </c>
      <c r="BF124" s="17">
        <f t="shared" si="91"/>
        <v>2.4</v>
      </c>
      <c r="BG124" s="17">
        <f t="shared" si="92"/>
        <v>2.4</v>
      </c>
      <c r="BH124" s="17">
        <f t="shared" si="93"/>
        <v>2.4</v>
      </c>
      <c r="BI124" s="17">
        <f t="shared" si="94"/>
        <v>2.4</v>
      </c>
      <c r="BJ124" s="17">
        <f t="shared" si="95"/>
        <v>2.4</v>
      </c>
      <c r="BK124" s="17">
        <f t="shared" si="96"/>
        <v>2.4</v>
      </c>
      <c r="BL124" s="17">
        <f t="shared" si="97"/>
        <v>2.4</v>
      </c>
      <c r="BM124" s="17">
        <f t="shared" si="98"/>
        <v>1.2</v>
      </c>
      <c r="BN124" s="17">
        <f t="shared" si="99"/>
        <v>1.2</v>
      </c>
      <c r="BO124" s="17">
        <f t="shared" si="100"/>
        <v>1.2</v>
      </c>
      <c r="BP124" s="17">
        <f t="shared" si="101"/>
        <v>1.2</v>
      </c>
      <c r="BQ124" s="17">
        <f t="shared" si="102"/>
        <v>0.6</v>
      </c>
      <c r="BR124" s="17">
        <f t="shared" si="103"/>
        <v>0.6</v>
      </c>
      <c r="BS124" s="17">
        <f t="shared" si="104"/>
        <v>0.6</v>
      </c>
      <c r="BT124" s="17">
        <f t="shared" si="105"/>
        <v>0.6</v>
      </c>
      <c r="BU124" s="17">
        <f t="shared" si="106"/>
        <v>0.6</v>
      </c>
      <c r="BV124" s="17">
        <f t="shared" si="107"/>
        <v>0.6</v>
      </c>
      <c r="BW124" s="17">
        <f t="shared" si="108"/>
        <v>0.6</v>
      </c>
      <c r="BX124" s="17">
        <f t="shared" si="109"/>
        <v>0.6</v>
      </c>
    </row>
    <row r="125" spans="1:76" x14ac:dyDescent="0.55000000000000004">
      <c r="A125" s="13">
        <v>124</v>
      </c>
      <c r="B125" s="13">
        <v>1</v>
      </c>
      <c r="C125" s="13">
        <v>22</v>
      </c>
      <c r="D125" s="13">
        <v>2</v>
      </c>
      <c r="E125" s="13">
        <v>2640</v>
      </c>
      <c r="F125" s="13">
        <v>1</v>
      </c>
      <c r="G125" s="13">
        <v>2</v>
      </c>
      <c r="H125" s="13">
        <v>0</v>
      </c>
      <c r="I125" s="13">
        <v>0</v>
      </c>
      <c r="J125" s="13">
        <v>0</v>
      </c>
      <c r="K125" s="13">
        <v>0</v>
      </c>
      <c r="L125" s="13">
        <v>1</v>
      </c>
      <c r="M125" s="13">
        <v>1</v>
      </c>
      <c r="N125" s="13">
        <v>1</v>
      </c>
      <c r="O125" s="13">
        <v>0</v>
      </c>
      <c r="P125" s="13">
        <v>1</v>
      </c>
      <c r="Q125" s="13">
        <v>5</v>
      </c>
      <c r="R125" s="13">
        <v>5</v>
      </c>
      <c r="S125" s="13">
        <v>5</v>
      </c>
      <c r="T125" s="13">
        <v>3</v>
      </c>
      <c r="U125" s="13">
        <v>3</v>
      </c>
      <c r="V125" s="13">
        <v>2</v>
      </c>
      <c r="W125" s="13">
        <v>2</v>
      </c>
      <c r="X125" s="13">
        <v>2</v>
      </c>
      <c r="Y125" s="13">
        <v>1</v>
      </c>
      <c r="Z125" s="13">
        <v>1</v>
      </c>
      <c r="AA125" s="13">
        <v>0</v>
      </c>
      <c r="AB125" s="13">
        <v>0</v>
      </c>
      <c r="AC125" s="13">
        <v>0</v>
      </c>
      <c r="AD125" s="13">
        <v>3</v>
      </c>
      <c r="AE125" s="13">
        <v>3</v>
      </c>
      <c r="AF125" s="13">
        <v>3</v>
      </c>
      <c r="AG125" s="13">
        <v>2</v>
      </c>
      <c r="AH125" s="13">
        <v>2</v>
      </c>
      <c r="AI125" s="13">
        <v>2</v>
      </c>
      <c r="AJ125" s="13">
        <v>2</v>
      </c>
      <c r="AK125" s="13">
        <v>2</v>
      </c>
      <c r="AL125" s="13">
        <v>0</v>
      </c>
      <c r="AM125" s="13">
        <v>0</v>
      </c>
      <c r="AN125" s="13">
        <v>0</v>
      </c>
      <c r="AO125" s="13">
        <v>0</v>
      </c>
      <c r="AP125" s="13">
        <v>120</v>
      </c>
      <c r="AQ125" s="13">
        <v>110</v>
      </c>
      <c r="AR125" s="21">
        <f t="shared" si="79"/>
        <v>5</v>
      </c>
      <c r="AS125" s="21">
        <f t="shared" si="80"/>
        <v>3</v>
      </c>
      <c r="AT125" s="15">
        <f t="shared" si="81"/>
        <v>1</v>
      </c>
      <c r="AU125" s="15">
        <f t="shared" si="82"/>
        <v>1</v>
      </c>
      <c r="AV125" s="15">
        <v>1</v>
      </c>
      <c r="AW125" s="13">
        <v>0</v>
      </c>
      <c r="AX125" s="14">
        <f t="shared" si="83"/>
        <v>2</v>
      </c>
      <c r="AY125" s="14">
        <f t="shared" si="84"/>
        <v>2</v>
      </c>
      <c r="AZ125" s="16">
        <f t="shared" si="85"/>
        <v>1</v>
      </c>
      <c r="BA125" s="17">
        <f t="shared" si="86"/>
        <v>5</v>
      </c>
      <c r="BB125" s="17">
        <f t="shared" si="87"/>
        <v>5</v>
      </c>
      <c r="BC125" s="17">
        <f t="shared" si="88"/>
        <v>3</v>
      </c>
      <c r="BD125" s="17">
        <f t="shared" si="89"/>
        <v>3</v>
      </c>
      <c r="BE125" s="17">
        <f t="shared" si="90"/>
        <v>2</v>
      </c>
      <c r="BF125" s="17">
        <f t="shared" si="91"/>
        <v>2</v>
      </c>
      <c r="BG125" s="17">
        <f t="shared" si="92"/>
        <v>2</v>
      </c>
      <c r="BH125" s="17">
        <f t="shared" si="93"/>
        <v>1</v>
      </c>
      <c r="BI125" s="17">
        <f t="shared" si="94"/>
        <v>1</v>
      </c>
      <c r="BJ125" s="17">
        <f t="shared" si="95"/>
        <v>0</v>
      </c>
      <c r="BK125" s="17">
        <f t="shared" si="96"/>
        <v>0</v>
      </c>
      <c r="BL125" s="17">
        <f t="shared" si="97"/>
        <v>0</v>
      </c>
      <c r="BM125" s="17">
        <f t="shared" si="98"/>
        <v>3</v>
      </c>
      <c r="BN125" s="17">
        <f t="shared" si="99"/>
        <v>3</v>
      </c>
      <c r="BO125" s="17">
        <f t="shared" si="100"/>
        <v>3</v>
      </c>
      <c r="BP125" s="17">
        <f t="shared" si="101"/>
        <v>2</v>
      </c>
      <c r="BQ125" s="17">
        <f t="shared" si="102"/>
        <v>2</v>
      </c>
      <c r="BR125" s="17">
        <f t="shared" si="103"/>
        <v>2</v>
      </c>
      <c r="BS125" s="17">
        <f t="shared" si="104"/>
        <v>2</v>
      </c>
      <c r="BT125" s="17">
        <f t="shared" si="105"/>
        <v>2</v>
      </c>
      <c r="BU125" s="17">
        <f t="shared" si="106"/>
        <v>0</v>
      </c>
      <c r="BV125" s="17">
        <f t="shared" si="107"/>
        <v>0</v>
      </c>
      <c r="BW125" s="17">
        <f t="shared" si="108"/>
        <v>0</v>
      </c>
      <c r="BX125" s="17">
        <f t="shared" si="109"/>
        <v>0</v>
      </c>
    </row>
    <row r="126" spans="1:76" x14ac:dyDescent="0.55000000000000004">
      <c r="A126" s="13">
        <v>125</v>
      </c>
      <c r="B126" s="13">
        <v>1</v>
      </c>
      <c r="C126" s="13">
        <v>41</v>
      </c>
      <c r="D126" s="13">
        <v>4</v>
      </c>
      <c r="E126" s="13">
        <v>1344</v>
      </c>
      <c r="F126" s="13">
        <v>3</v>
      </c>
      <c r="G126" s="13">
        <v>4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6</v>
      </c>
      <c r="R126" s="13">
        <v>8</v>
      </c>
      <c r="S126" s="13">
        <v>8</v>
      </c>
      <c r="T126" s="13">
        <v>8</v>
      </c>
      <c r="U126" s="13">
        <v>6</v>
      </c>
      <c r="V126" s="13">
        <v>6</v>
      </c>
      <c r="W126" s="13">
        <v>6</v>
      </c>
      <c r="X126" s="13">
        <v>6</v>
      </c>
      <c r="Y126" s="13">
        <v>6</v>
      </c>
      <c r="Z126" s="13">
        <v>4</v>
      </c>
      <c r="AA126" s="13">
        <v>4</v>
      </c>
      <c r="AB126" s="13">
        <v>4</v>
      </c>
      <c r="AC126" s="13">
        <v>4</v>
      </c>
      <c r="AD126" s="13">
        <v>4</v>
      </c>
      <c r="AE126" s="13">
        <v>4</v>
      </c>
      <c r="AF126" s="13">
        <v>2</v>
      </c>
      <c r="AG126" s="13">
        <v>2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150</v>
      </c>
      <c r="AQ126" s="13">
        <v>70</v>
      </c>
      <c r="AR126" s="21">
        <f t="shared" si="79"/>
        <v>4</v>
      </c>
      <c r="AS126" s="21">
        <f t="shared" si="80"/>
        <v>4</v>
      </c>
      <c r="AT126" s="15">
        <f t="shared" si="81"/>
        <v>1</v>
      </c>
      <c r="AU126" s="15">
        <f t="shared" si="82"/>
        <v>1</v>
      </c>
      <c r="AV126" s="15">
        <v>1</v>
      </c>
      <c r="AW126" s="13">
        <v>0</v>
      </c>
      <c r="AX126" s="14">
        <f t="shared" si="83"/>
        <v>5</v>
      </c>
      <c r="AY126" s="14">
        <f t="shared" si="84"/>
        <v>4</v>
      </c>
      <c r="AZ126" s="16">
        <f t="shared" si="85"/>
        <v>1.25</v>
      </c>
      <c r="BA126" s="17">
        <f t="shared" si="86"/>
        <v>6.4</v>
      </c>
      <c r="BB126" s="17">
        <f t="shared" si="87"/>
        <v>6.4</v>
      </c>
      <c r="BC126" s="17">
        <f t="shared" si="88"/>
        <v>6.4</v>
      </c>
      <c r="BD126" s="17">
        <f t="shared" si="89"/>
        <v>4.8</v>
      </c>
      <c r="BE126" s="17">
        <f t="shared" si="90"/>
        <v>4.8</v>
      </c>
      <c r="BF126" s="17">
        <f t="shared" si="91"/>
        <v>4.8</v>
      </c>
      <c r="BG126" s="17">
        <f t="shared" si="92"/>
        <v>4.8</v>
      </c>
      <c r="BH126" s="17">
        <f t="shared" si="93"/>
        <v>4.8</v>
      </c>
      <c r="BI126" s="17">
        <f t="shared" si="94"/>
        <v>3.2</v>
      </c>
      <c r="BJ126" s="17">
        <f t="shared" si="95"/>
        <v>3.2</v>
      </c>
      <c r="BK126" s="17">
        <f t="shared" si="96"/>
        <v>3.2</v>
      </c>
      <c r="BL126" s="17">
        <f t="shared" si="97"/>
        <v>3.2</v>
      </c>
      <c r="BM126" s="17">
        <f t="shared" si="98"/>
        <v>3.2</v>
      </c>
      <c r="BN126" s="17">
        <f t="shared" si="99"/>
        <v>3.2</v>
      </c>
      <c r="BO126" s="17">
        <f t="shared" si="100"/>
        <v>1.6</v>
      </c>
      <c r="BP126" s="17">
        <f t="shared" si="101"/>
        <v>1.6</v>
      </c>
      <c r="BQ126" s="17">
        <f t="shared" si="102"/>
        <v>0</v>
      </c>
      <c r="BR126" s="17">
        <f t="shared" si="103"/>
        <v>0</v>
      </c>
      <c r="BS126" s="17">
        <f t="shared" si="104"/>
        <v>0</v>
      </c>
      <c r="BT126" s="17">
        <f t="shared" si="105"/>
        <v>0</v>
      </c>
      <c r="BU126" s="17">
        <f t="shared" si="106"/>
        <v>0</v>
      </c>
      <c r="BV126" s="17">
        <f t="shared" si="107"/>
        <v>0</v>
      </c>
      <c r="BW126" s="17">
        <f t="shared" si="108"/>
        <v>0</v>
      </c>
      <c r="BX126" s="17">
        <f t="shared" si="109"/>
        <v>0</v>
      </c>
    </row>
    <row r="127" spans="1:76" x14ac:dyDescent="0.55000000000000004">
      <c r="A127" s="13">
        <v>126</v>
      </c>
      <c r="B127" s="13">
        <v>0</v>
      </c>
      <c r="C127" s="13">
        <v>50</v>
      </c>
      <c r="D127" s="13">
        <v>4</v>
      </c>
      <c r="E127" s="13">
        <v>1356</v>
      </c>
      <c r="F127" s="13">
        <v>4</v>
      </c>
      <c r="G127" s="13">
        <v>5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0</v>
      </c>
      <c r="O127" s="13">
        <v>0</v>
      </c>
      <c r="P127" s="13">
        <v>1</v>
      </c>
      <c r="Q127" s="13">
        <v>7</v>
      </c>
      <c r="R127" s="13">
        <v>10</v>
      </c>
      <c r="S127" s="13">
        <v>10</v>
      </c>
      <c r="T127" s="13">
        <v>8</v>
      </c>
      <c r="U127" s="13">
        <v>8</v>
      </c>
      <c r="V127" s="13">
        <v>6</v>
      </c>
      <c r="W127" s="13">
        <v>6</v>
      </c>
      <c r="X127" s="13">
        <v>4</v>
      </c>
      <c r="Y127" s="13">
        <v>4</v>
      </c>
      <c r="Z127" s="13">
        <v>4</v>
      </c>
      <c r="AA127" s="13">
        <v>3</v>
      </c>
      <c r="AB127" s="13">
        <v>3</v>
      </c>
      <c r="AC127" s="13">
        <v>3</v>
      </c>
      <c r="AD127" s="13">
        <v>5</v>
      </c>
      <c r="AE127" s="13">
        <v>5</v>
      </c>
      <c r="AF127" s="13">
        <v>5</v>
      </c>
      <c r="AG127" s="13">
        <v>5</v>
      </c>
      <c r="AH127" s="13">
        <v>5</v>
      </c>
      <c r="AI127" s="13">
        <v>5</v>
      </c>
      <c r="AJ127" s="13">
        <v>5</v>
      </c>
      <c r="AK127" s="13">
        <v>4</v>
      </c>
      <c r="AL127" s="13">
        <v>4</v>
      </c>
      <c r="AM127" s="13">
        <v>3</v>
      </c>
      <c r="AN127" s="13">
        <v>3</v>
      </c>
      <c r="AO127" s="13">
        <v>2</v>
      </c>
      <c r="AP127" s="13">
        <v>150</v>
      </c>
      <c r="AQ127" s="13">
        <v>150</v>
      </c>
      <c r="AR127" s="21">
        <f t="shared" si="79"/>
        <v>7</v>
      </c>
      <c r="AS127" s="21">
        <f t="shared" si="80"/>
        <v>3</v>
      </c>
      <c r="AT127" s="15">
        <f t="shared" si="81"/>
        <v>1</v>
      </c>
      <c r="AU127" s="15">
        <f t="shared" si="82"/>
        <v>1</v>
      </c>
      <c r="AV127" s="15">
        <v>1</v>
      </c>
      <c r="AW127" s="13">
        <v>0</v>
      </c>
      <c r="AX127" s="14">
        <f t="shared" si="83"/>
        <v>8</v>
      </c>
      <c r="AY127" s="14">
        <f t="shared" si="84"/>
        <v>5</v>
      </c>
      <c r="AZ127" s="16">
        <f t="shared" si="85"/>
        <v>1.6</v>
      </c>
      <c r="BA127" s="17">
        <f t="shared" si="86"/>
        <v>6.25</v>
      </c>
      <c r="BB127" s="17">
        <f t="shared" si="87"/>
        <v>6.25</v>
      </c>
      <c r="BC127" s="17">
        <f t="shared" si="88"/>
        <v>5</v>
      </c>
      <c r="BD127" s="17">
        <f t="shared" si="89"/>
        <v>5</v>
      </c>
      <c r="BE127" s="17">
        <f t="shared" si="90"/>
        <v>3.75</v>
      </c>
      <c r="BF127" s="17">
        <f t="shared" si="91"/>
        <v>3.75</v>
      </c>
      <c r="BG127" s="17">
        <f t="shared" si="92"/>
        <v>2.5</v>
      </c>
      <c r="BH127" s="17">
        <f t="shared" si="93"/>
        <v>2.5</v>
      </c>
      <c r="BI127" s="17">
        <f t="shared" si="94"/>
        <v>2.5</v>
      </c>
      <c r="BJ127" s="17">
        <f t="shared" si="95"/>
        <v>1.875</v>
      </c>
      <c r="BK127" s="17">
        <f t="shared" si="96"/>
        <v>1.875</v>
      </c>
      <c r="BL127" s="17">
        <f t="shared" si="97"/>
        <v>1.875</v>
      </c>
      <c r="BM127" s="17">
        <f t="shared" si="98"/>
        <v>3.125</v>
      </c>
      <c r="BN127" s="17">
        <f t="shared" si="99"/>
        <v>3.125</v>
      </c>
      <c r="BO127" s="17">
        <f t="shared" si="100"/>
        <v>3.125</v>
      </c>
      <c r="BP127" s="17">
        <f t="shared" si="101"/>
        <v>3.125</v>
      </c>
      <c r="BQ127" s="17">
        <f t="shared" si="102"/>
        <v>3.125</v>
      </c>
      <c r="BR127" s="17">
        <f t="shared" si="103"/>
        <v>3.125</v>
      </c>
      <c r="BS127" s="17">
        <f t="shared" si="104"/>
        <v>3.125</v>
      </c>
      <c r="BT127" s="17">
        <f t="shared" si="105"/>
        <v>2.5</v>
      </c>
      <c r="BU127" s="17">
        <f t="shared" si="106"/>
        <v>2.5</v>
      </c>
      <c r="BV127" s="17">
        <f t="shared" si="107"/>
        <v>1.875</v>
      </c>
      <c r="BW127" s="17">
        <f t="shared" si="108"/>
        <v>1.875</v>
      </c>
      <c r="BX127" s="17">
        <f t="shared" si="109"/>
        <v>1.25</v>
      </c>
    </row>
    <row r="128" spans="1:76" x14ac:dyDescent="0.55000000000000004">
      <c r="A128" s="13">
        <v>127</v>
      </c>
      <c r="B128" s="13">
        <v>1</v>
      </c>
      <c r="C128" s="13">
        <v>19</v>
      </c>
      <c r="D128" s="13">
        <v>1</v>
      </c>
      <c r="E128" s="13">
        <v>2619</v>
      </c>
      <c r="F128" s="13">
        <v>0</v>
      </c>
      <c r="G128" s="13">
        <v>4</v>
      </c>
      <c r="H128" s="13">
        <v>1</v>
      </c>
      <c r="I128" s="13">
        <v>1</v>
      </c>
      <c r="J128" s="13">
        <v>1</v>
      </c>
      <c r="K128" s="13">
        <v>1</v>
      </c>
      <c r="L128" s="13">
        <v>0</v>
      </c>
      <c r="M128" s="13">
        <v>0</v>
      </c>
      <c r="N128" s="13">
        <v>1</v>
      </c>
      <c r="O128" s="13">
        <v>0</v>
      </c>
      <c r="P128" s="13">
        <v>1</v>
      </c>
      <c r="Q128" s="13">
        <v>9</v>
      </c>
      <c r="R128" s="13">
        <v>7</v>
      </c>
      <c r="S128" s="13">
        <v>6</v>
      </c>
      <c r="T128" s="13">
        <v>6</v>
      </c>
      <c r="U128" s="13">
        <v>6</v>
      </c>
      <c r="V128" s="13">
        <v>5</v>
      </c>
      <c r="W128" s="13">
        <v>5</v>
      </c>
      <c r="X128" s="13">
        <v>4</v>
      </c>
      <c r="Y128" s="13">
        <v>4</v>
      </c>
      <c r="Z128" s="13">
        <v>3</v>
      </c>
      <c r="AA128" s="13">
        <v>2</v>
      </c>
      <c r="AB128" s="13">
        <v>1</v>
      </c>
      <c r="AC128" s="13">
        <v>1</v>
      </c>
      <c r="AD128" s="13">
        <v>9</v>
      </c>
      <c r="AE128" s="13">
        <v>9</v>
      </c>
      <c r="AF128" s="13">
        <v>8</v>
      </c>
      <c r="AG128" s="13">
        <v>8</v>
      </c>
      <c r="AH128" s="13">
        <v>6</v>
      </c>
      <c r="AI128" s="13">
        <v>5</v>
      </c>
      <c r="AJ128" s="13">
        <v>4</v>
      </c>
      <c r="AK128" s="13">
        <v>3</v>
      </c>
      <c r="AL128" s="13">
        <v>3</v>
      </c>
      <c r="AM128" s="13">
        <v>2</v>
      </c>
      <c r="AN128" s="13">
        <v>2</v>
      </c>
      <c r="AO128" s="13">
        <v>1</v>
      </c>
      <c r="AP128" s="13">
        <v>200</v>
      </c>
      <c r="AQ128" s="13">
        <v>170</v>
      </c>
      <c r="AR128" s="21">
        <f t="shared" si="79"/>
        <v>6</v>
      </c>
      <c r="AS128" s="21">
        <f t="shared" si="80"/>
        <v>8</v>
      </c>
      <c r="AT128" s="15">
        <f t="shared" si="81"/>
        <v>1</v>
      </c>
      <c r="AU128" s="15">
        <f t="shared" si="82"/>
        <v>1</v>
      </c>
      <c r="AV128" s="15">
        <v>1</v>
      </c>
      <c r="AW128" s="13">
        <v>0</v>
      </c>
      <c r="AX128" s="14">
        <f t="shared" si="83"/>
        <v>6.5</v>
      </c>
      <c r="AY128" s="14">
        <f t="shared" si="84"/>
        <v>4</v>
      </c>
      <c r="AZ128" s="16">
        <f t="shared" si="85"/>
        <v>1.625</v>
      </c>
      <c r="BA128" s="17">
        <f t="shared" si="86"/>
        <v>4.3076923076923075</v>
      </c>
      <c r="BB128" s="17">
        <f t="shared" si="87"/>
        <v>3.6923076923076925</v>
      </c>
      <c r="BC128" s="17">
        <f t="shared" si="88"/>
        <v>3.6923076923076925</v>
      </c>
      <c r="BD128" s="17">
        <f t="shared" si="89"/>
        <v>3.6923076923076925</v>
      </c>
      <c r="BE128" s="17">
        <f t="shared" si="90"/>
        <v>3.0769230769230771</v>
      </c>
      <c r="BF128" s="17">
        <f t="shared" si="91"/>
        <v>3.0769230769230771</v>
      </c>
      <c r="BG128" s="17">
        <f t="shared" si="92"/>
        <v>2.4615384615384617</v>
      </c>
      <c r="BH128" s="17">
        <f t="shared" si="93"/>
        <v>2.4615384615384617</v>
      </c>
      <c r="BI128" s="17">
        <f t="shared" si="94"/>
        <v>1.8461538461538463</v>
      </c>
      <c r="BJ128" s="17">
        <f t="shared" si="95"/>
        <v>1.2307692307692308</v>
      </c>
      <c r="BK128" s="17">
        <f t="shared" si="96"/>
        <v>0.61538461538461542</v>
      </c>
      <c r="BL128" s="17">
        <f t="shared" si="97"/>
        <v>0.61538461538461542</v>
      </c>
      <c r="BM128" s="17">
        <f t="shared" si="98"/>
        <v>5.5384615384615383</v>
      </c>
      <c r="BN128" s="17">
        <f t="shared" si="99"/>
        <v>5.5384615384615383</v>
      </c>
      <c r="BO128" s="17">
        <f t="shared" si="100"/>
        <v>4.9230769230769234</v>
      </c>
      <c r="BP128" s="17">
        <f t="shared" si="101"/>
        <v>4.9230769230769234</v>
      </c>
      <c r="BQ128" s="17">
        <f t="shared" si="102"/>
        <v>3.6923076923076925</v>
      </c>
      <c r="BR128" s="17">
        <f t="shared" si="103"/>
        <v>3.0769230769230771</v>
      </c>
      <c r="BS128" s="17">
        <f t="shared" si="104"/>
        <v>2.4615384615384617</v>
      </c>
      <c r="BT128" s="17">
        <f t="shared" si="105"/>
        <v>1.8461538461538463</v>
      </c>
      <c r="BU128" s="17">
        <f t="shared" si="106"/>
        <v>1.8461538461538463</v>
      </c>
      <c r="BV128" s="17">
        <f t="shared" si="107"/>
        <v>1.2307692307692308</v>
      </c>
      <c r="BW128" s="17">
        <f t="shared" si="108"/>
        <v>1.2307692307692308</v>
      </c>
      <c r="BX128" s="17">
        <f t="shared" si="109"/>
        <v>0.61538461538461542</v>
      </c>
    </row>
    <row r="129" spans="1:76" x14ac:dyDescent="0.55000000000000004">
      <c r="A129" s="13">
        <v>128</v>
      </c>
      <c r="B129" s="13">
        <v>1</v>
      </c>
      <c r="C129" s="13">
        <v>26</v>
      </c>
      <c r="D129" s="13">
        <v>4</v>
      </c>
      <c r="E129" s="13">
        <v>2365</v>
      </c>
      <c r="F129" s="13">
        <v>2</v>
      </c>
      <c r="G129" s="13">
        <v>5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4</v>
      </c>
      <c r="Q129" s="13">
        <v>3</v>
      </c>
      <c r="R129" s="13">
        <v>8</v>
      </c>
      <c r="S129" s="13">
        <v>8</v>
      </c>
      <c r="T129" s="13">
        <v>8</v>
      </c>
      <c r="U129" s="13">
        <v>8</v>
      </c>
      <c r="V129" s="13">
        <v>5</v>
      </c>
      <c r="W129" s="13">
        <v>4</v>
      </c>
      <c r="X129" s="13">
        <v>3</v>
      </c>
      <c r="Y129" s="13">
        <v>3</v>
      </c>
      <c r="Z129" s="13">
        <v>2</v>
      </c>
      <c r="AA129" s="13">
        <v>2</v>
      </c>
      <c r="AB129" s="13">
        <v>2</v>
      </c>
      <c r="AC129" s="13">
        <v>2</v>
      </c>
      <c r="AD129" s="13">
        <v>1</v>
      </c>
      <c r="AE129" s="13">
        <v>1</v>
      </c>
      <c r="AF129" s="13">
        <v>1</v>
      </c>
      <c r="AG129" s="13">
        <v>1</v>
      </c>
      <c r="AH129" s="13">
        <v>1</v>
      </c>
      <c r="AI129" s="13">
        <v>1</v>
      </c>
      <c r="AJ129" s="13">
        <v>1</v>
      </c>
      <c r="AK129" s="13">
        <v>1</v>
      </c>
      <c r="AL129" s="13">
        <v>1</v>
      </c>
      <c r="AM129" s="13">
        <v>1</v>
      </c>
      <c r="AN129" s="13">
        <v>1</v>
      </c>
      <c r="AO129" s="13">
        <v>0</v>
      </c>
      <c r="AP129" s="13">
        <v>150</v>
      </c>
      <c r="AQ129" s="13">
        <v>140</v>
      </c>
      <c r="AR129" s="21">
        <f t="shared" si="79"/>
        <v>6</v>
      </c>
      <c r="AS129" s="21">
        <f t="shared" si="80"/>
        <v>1</v>
      </c>
      <c r="AT129" s="15">
        <f t="shared" si="81"/>
        <v>1</v>
      </c>
      <c r="AU129" s="15">
        <f t="shared" si="82"/>
        <v>1</v>
      </c>
      <c r="AV129" s="15">
        <v>1</v>
      </c>
      <c r="AW129" s="13">
        <v>0</v>
      </c>
      <c r="AX129" s="14">
        <f t="shared" si="83"/>
        <v>3.5</v>
      </c>
      <c r="AY129" s="14">
        <f t="shared" si="84"/>
        <v>5</v>
      </c>
      <c r="AZ129" s="16">
        <f t="shared" si="85"/>
        <v>0.7</v>
      </c>
      <c r="BA129" s="17">
        <f t="shared" si="86"/>
        <v>11.428571428571429</v>
      </c>
      <c r="BB129" s="17">
        <f t="shared" si="87"/>
        <v>11.428571428571429</v>
      </c>
      <c r="BC129" s="17">
        <f t="shared" si="88"/>
        <v>11.428571428571429</v>
      </c>
      <c r="BD129" s="17">
        <f t="shared" si="89"/>
        <v>11.428571428571429</v>
      </c>
      <c r="BE129" s="17">
        <f t="shared" si="90"/>
        <v>7.1428571428571432</v>
      </c>
      <c r="BF129" s="17">
        <f t="shared" si="91"/>
        <v>5.7142857142857144</v>
      </c>
      <c r="BG129" s="17">
        <f t="shared" si="92"/>
        <v>4.2857142857142856</v>
      </c>
      <c r="BH129" s="17">
        <f t="shared" si="93"/>
        <v>4.2857142857142856</v>
      </c>
      <c r="BI129" s="17">
        <f t="shared" si="94"/>
        <v>2.8571428571428572</v>
      </c>
      <c r="BJ129" s="17">
        <f t="shared" si="95"/>
        <v>2.8571428571428572</v>
      </c>
      <c r="BK129" s="17">
        <f t="shared" si="96"/>
        <v>2.8571428571428572</v>
      </c>
      <c r="BL129" s="17">
        <f t="shared" si="97"/>
        <v>2.8571428571428572</v>
      </c>
      <c r="BM129" s="17">
        <f t="shared" si="98"/>
        <v>1.4285714285714286</v>
      </c>
      <c r="BN129" s="17">
        <f t="shared" si="99"/>
        <v>1.4285714285714286</v>
      </c>
      <c r="BO129" s="17">
        <f t="shared" si="100"/>
        <v>1.4285714285714286</v>
      </c>
      <c r="BP129" s="17">
        <f t="shared" si="101"/>
        <v>1.4285714285714286</v>
      </c>
      <c r="BQ129" s="17">
        <f t="shared" si="102"/>
        <v>1.4285714285714286</v>
      </c>
      <c r="BR129" s="17">
        <f t="shared" si="103"/>
        <v>1.4285714285714286</v>
      </c>
      <c r="BS129" s="17">
        <f t="shared" si="104"/>
        <v>1.4285714285714286</v>
      </c>
      <c r="BT129" s="17">
        <f t="shared" si="105"/>
        <v>1.4285714285714286</v>
      </c>
      <c r="BU129" s="17">
        <f t="shared" si="106"/>
        <v>1.4285714285714286</v>
      </c>
      <c r="BV129" s="17">
        <f t="shared" si="107"/>
        <v>1.4285714285714286</v>
      </c>
      <c r="BW129" s="17">
        <f t="shared" si="108"/>
        <v>1.4285714285714286</v>
      </c>
      <c r="BX129" s="17">
        <f t="shared" si="109"/>
        <v>0</v>
      </c>
    </row>
    <row r="130" spans="1:76" x14ac:dyDescent="0.55000000000000004">
      <c r="A130" s="13">
        <v>129</v>
      </c>
      <c r="B130" s="13">
        <v>1</v>
      </c>
      <c r="C130" s="13">
        <v>26</v>
      </c>
      <c r="D130" s="13">
        <v>5</v>
      </c>
      <c r="E130" s="13">
        <v>3135</v>
      </c>
      <c r="F130" s="13">
        <v>1</v>
      </c>
      <c r="G130" s="13">
        <v>4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4</v>
      </c>
      <c r="Q130" s="13">
        <v>10</v>
      </c>
      <c r="R130" s="13">
        <v>10</v>
      </c>
      <c r="S130" s="13">
        <v>10</v>
      </c>
      <c r="T130" s="13">
        <v>7</v>
      </c>
      <c r="U130" s="13">
        <v>6</v>
      </c>
      <c r="V130" s="13">
        <v>6</v>
      </c>
      <c r="W130" s="13">
        <v>4</v>
      </c>
      <c r="X130" s="13">
        <v>4</v>
      </c>
      <c r="Y130" s="13">
        <v>4</v>
      </c>
      <c r="Z130" s="13">
        <v>3</v>
      </c>
      <c r="AA130" s="13">
        <v>2</v>
      </c>
      <c r="AB130" s="13">
        <v>1</v>
      </c>
      <c r="AC130" s="13">
        <v>0</v>
      </c>
      <c r="AD130" s="13">
        <v>10</v>
      </c>
      <c r="AE130" s="13">
        <v>10</v>
      </c>
      <c r="AF130" s="13">
        <v>8</v>
      </c>
      <c r="AG130" s="13">
        <v>8</v>
      </c>
      <c r="AH130" s="13">
        <v>6</v>
      </c>
      <c r="AI130" s="13">
        <v>6</v>
      </c>
      <c r="AJ130" s="13">
        <v>5</v>
      </c>
      <c r="AK130" s="13">
        <v>3</v>
      </c>
      <c r="AL130" s="13">
        <v>3</v>
      </c>
      <c r="AM130" s="13">
        <v>2</v>
      </c>
      <c r="AN130" s="13">
        <v>1</v>
      </c>
      <c r="AO130" s="13">
        <v>1</v>
      </c>
      <c r="AP130" s="13">
        <v>140</v>
      </c>
      <c r="AQ130" s="13">
        <v>150</v>
      </c>
      <c r="AR130" s="21">
        <f t="shared" si="79"/>
        <v>10</v>
      </c>
      <c r="AS130" s="21">
        <f t="shared" si="80"/>
        <v>9</v>
      </c>
      <c r="AT130" s="15">
        <f t="shared" si="81"/>
        <v>1</v>
      </c>
      <c r="AU130" s="15">
        <f t="shared" si="82"/>
        <v>1</v>
      </c>
      <c r="AV130" s="15">
        <v>1</v>
      </c>
      <c r="AW130" s="13">
        <v>0</v>
      </c>
      <c r="AX130" s="14">
        <f t="shared" si="83"/>
        <v>6.5</v>
      </c>
      <c r="AY130" s="14">
        <f t="shared" si="84"/>
        <v>4</v>
      </c>
      <c r="AZ130" s="16">
        <f t="shared" si="85"/>
        <v>1.625</v>
      </c>
      <c r="BA130" s="17">
        <f t="shared" si="86"/>
        <v>6.1538461538461542</v>
      </c>
      <c r="BB130" s="17">
        <f t="shared" si="87"/>
        <v>6.1538461538461542</v>
      </c>
      <c r="BC130" s="17">
        <f t="shared" si="88"/>
        <v>4.3076923076923075</v>
      </c>
      <c r="BD130" s="17">
        <f t="shared" si="89"/>
        <v>3.6923076923076925</v>
      </c>
      <c r="BE130" s="17">
        <f t="shared" si="90"/>
        <v>3.6923076923076925</v>
      </c>
      <c r="BF130" s="17">
        <f t="shared" si="91"/>
        <v>2.4615384615384617</v>
      </c>
      <c r="BG130" s="17">
        <f t="shared" si="92"/>
        <v>2.4615384615384617</v>
      </c>
      <c r="BH130" s="17">
        <f t="shared" si="93"/>
        <v>2.4615384615384617</v>
      </c>
      <c r="BI130" s="17">
        <f t="shared" si="94"/>
        <v>1.8461538461538463</v>
      </c>
      <c r="BJ130" s="17">
        <f t="shared" si="95"/>
        <v>1.2307692307692308</v>
      </c>
      <c r="BK130" s="17">
        <f t="shared" si="96"/>
        <v>0.61538461538461542</v>
      </c>
      <c r="BL130" s="17">
        <f t="shared" si="97"/>
        <v>0</v>
      </c>
      <c r="BM130" s="17">
        <f t="shared" si="98"/>
        <v>6.1538461538461542</v>
      </c>
      <c r="BN130" s="17">
        <f t="shared" si="99"/>
        <v>6.1538461538461542</v>
      </c>
      <c r="BO130" s="17">
        <f t="shared" si="100"/>
        <v>4.9230769230769234</v>
      </c>
      <c r="BP130" s="17">
        <f t="shared" si="101"/>
        <v>4.9230769230769234</v>
      </c>
      <c r="BQ130" s="17">
        <f t="shared" si="102"/>
        <v>3.6923076923076925</v>
      </c>
      <c r="BR130" s="17">
        <f t="shared" si="103"/>
        <v>3.6923076923076925</v>
      </c>
      <c r="BS130" s="17">
        <f t="shared" si="104"/>
        <v>3.0769230769230771</v>
      </c>
      <c r="BT130" s="17">
        <f t="shared" si="105"/>
        <v>1.8461538461538463</v>
      </c>
      <c r="BU130" s="17">
        <f t="shared" si="106"/>
        <v>1.8461538461538463</v>
      </c>
      <c r="BV130" s="17">
        <f t="shared" si="107"/>
        <v>1.2307692307692308</v>
      </c>
      <c r="BW130" s="17">
        <f t="shared" si="108"/>
        <v>0.61538461538461542</v>
      </c>
      <c r="BX130" s="17">
        <f t="shared" si="109"/>
        <v>0.61538461538461542</v>
      </c>
    </row>
    <row r="131" spans="1:76" x14ac:dyDescent="0.55000000000000004">
      <c r="A131" s="13">
        <v>130</v>
      </c>
      <c r="B131" s="13">
        <v>0</v>
      </c>
      <c r="C131" s="13">
        <v>36</v>
      </c>
      <c r="D131" s="13">
        <v>4</v>
      </c>
      <c r="E131" s="13">
        <v>472</v>
      </c>
      <c r="F131" s="13">
        <v>4</v>
      </c>
      <c r="G131" s="13">
        <v>4</v>
      </c>
      <c r="H131" s="13">
        <v>0</v>
      </c>
      <c r="I131" s="13">
        <v>1</v>
      </c>
      <c r="J131" s="13">
        <v>1</v>
      </c>
      <c r="K131" s="13">
        <v>1</v>
      </c>
      <c r="L131" s="13">
        <v>0</v>
      </c>
      <c r="M131" s="13">
        <v>0</v>
      </c>
      <c r="N131" s="13">
        <v>0</v>
      </c>
      <c r="O131" s="13">
        <v>0</v>
      </c>
      <c r="P131" s="13">
        <v>2</v>
      </c>
      <c r="Q131" s="13">
        <v>8</v>
      </c>
      <c r="R131" s="13">
        <v>1</v>
      </c>
      <c r="S131" s="13">
        <v>1</v>
      </c>
      <c r="T131" s="13">
        <v>1</v>
      </c>
      <c r="U131" s="13">
        <v>1</v>
      </c>
      <c r="V131" s="13">
        <v>1</v>
      </c>
      <c r="W131" s="13">
        <v>1</v>
      </c>
      <c r="X131" s="13">
        <v>1</v>
      </c>
      <c r="Y131" s="13">
        <v>1</v>
      </c>
      <c r="Z131" s="13">
        <v>1</v>
      </c>
      <c r="AA131" s="13">
        <v>1</v>
      </c>
      <c r="AB131" s="13">
        <v>1</v>
      </c>
      <c r="AC131" s="13">
        <v>1</v>
      </c>
      <c r="AD131" s="13">
        <v>1</v>
      </c>
      <c r="AE131" s="13">
        <v>1</v>
      </c>
      <c r="AF131" s="13">
        <v>1</v>
      </c>
      <c r="AG131" s="13">
        <v>1</v>
      </c>
      <c r="AH131" s="13">
        <v>1</v>
      </c>
      <c r="AI131" s="13">
        <v>1</v>
      </c>
      <c r="AJ131" s="13">
        <v>1</v>
      </c>
      <c r="AK131" s="13">
        <v>1</v>
      </c>
      <c r="AL131" s="13">
        <v>1</v>
      </c>
      <c r="AM131" s="13">
        <v>1</v>
      </c>
      <c r="AN131" s="13">
        <v>1</v>
      </c>
      <c r="AO131" s="13">
        <v>1</v>
      </c>
      <c r="AP131" s="13">
        <v>150</v>
      </c>
      <c r="AQ131" s="13">
        <v>150</v>
      </c>
      <c r="AR131" s="21">
        <f t="shared" ref="AR131:AR193" si="110">R131-AC131</f>
        <v>0</v>
      </c>
      <c r="AS131" s="21">
        <f t="shared" ref="AS131:AS193" si="111">AD131-AO131</f>
        <v>0</v>
      </c>
      <c r="AT131" s="15">
        <f t="shared" ref="AT131:AT193" si="112">IF(AND(R131&gt;=S131,S131&gt;=T131,T131&gt;=U131,U131&gt;=V131,V131&gt;=W131,W131&gt;=X131,X131&gt;=Y131,Y131&gt;=Z131,Z131&gt;=AA131,AA131&gt;=AB131,AB131&gt;=AC131),1,0)</f>
        <v>1</v>
      </c>
      <c r="AU131" s="15">
        <f t="shared" ref="AU131:AU193" si="113">IF(AND(AD131&gt;=AE131,AE131&gt;=AF131,AF131&gt;=AG131,AG131&gt;=AH131,AH131&gt;=AI131,AI131&gt;=AJ131,AJ131&gt;=AK131,AK131&gt;=AL131,AL131&gt;=AM131,AM131&gt;=AN131,AN131&gt;=AO131),1,0)</f>
        <v>1</v>
      </c>
      <c r="AV131" s="15">
        <v>1</v>
      </c>
      <c r="AW131" s="13">
        <v>0</v>
      </c>
      <c r="AX131" s="14">
        <f t="shared" ref="AX131:AX193" si="114">(AK131+AL131)/2+(Y131+Z131)/2</f>
        <v>2</v>
      </c>
      <c r="AY131" s="14">
        <f t="shared" ref="AY131:AY193" si="115">G131</f>
        <v>4</v>
      </c>
      <c r="AZ131" s="16">
        <f t="shared" ref="AZ131:AZ193" si="116">AX131/AY131</f>
        <v>0.5</v>
      </c>
      <c r="BA131" s="17">
        <f t="shared" si="86"/>
        <v>2</v>
      </c>
      <c r="BB131" s="17">
        <f t="shared" si="87"/>
        <v>2</v>
      </c>
      <c r="BC131" s="17">
        <f t="shared" si="88"/>
        <v>2</v>
      </c>
      <c r="BD131" s="17">
        <f t="shared" si="89"/>
        <v>2</v>
      </c>
      <c r="BE131" s="17">
        <f t="shared" si="90"/>
        <v>2</v>
      </c>
      <c r="BF131" s="17">
        <f t="shared" si="91"/>
        <v>2</v>
      </c>
      <c r="BG131" s="17">
        <f t="shared" si="92"/>
        <v>2</v>
      </c>
      <c r="BH131" s="17">
        <f t="shared" si="93"/>
        <v>2</v>
      </c>
      <c r="BI131" s="17">
        <f t="shared" si="94"/>
        <v>2</v>
      </c>
      <c r="BJ131" s="17">
        <f t="shared" si="95"/>
        <v>2</v>
      </c>
      <c r="BK131" s="17">
        <f t="shared" si="96"/>
        <v>2</v>
      </c>
      <c r="BL131" s="17">
        <f t="shared" si="97"/>
        <v>2</v>
      </c>
      <c r="BM131" s="17">
        <f t="shared" si="98"/>
        <v>2</v>
      </c>
      <c r="BN131" s="17">
        <f t="shared" si="99"/>
        <v>2</v>
      </c>
      <c r="BO131" s="17">
        <f t="shared" si="100"/>
        <v>2</v>
      </c>
      <c r="BP131" s="17">
        <f t="shared" si="101"/>
        <v>2</v>
      </c>
      <c r="BQ131" s="17">
        <f t="shared" si="102"/>
        <v>2</v>
      </c>
      <c r="BR131" s="17">
        <f t="shared" si="103"/>
        <v>2</v>
      </c>
      <c r="BS131" s="17">
        <f t="shared" si="104"/>
        <v>2</v>
      </c>
      <c r="BT131" s="17">
        <f t="shared" si="105"/>
        <v>2</v>
      </c>
      <c r="BU131" s="17">
        <f t="shared" si="106"/>
        <v>2</v>
      </c>
      <c r="BV131" s="17">
        <f t="shared" si="107"/>
        <v>2</v>
      </c>
      <c r="BW131" s="17">
        <f t="shared" si="108"/>
        <v>2</v>
      </c>
      <c r="BX131" s="17">
        <f t="shared" si="109"/>
        <v>2</v>
      </c>
    </row>
    <row r="132" spans="1:76" x14ac:dyDescent="0.55000000000000004">
      <c r="A132" s="13">
        <v>131</v>
      </c>
      <c r="B132" s="13">
        <v>1</v>
      </c>
      <c r="C132" s="13">
        <v>25</v>
      </c>
      <c r="D132" s="13">
        <v>4</v>
      </c>
      <c r="E132" s="13">
        <v>1792</v>
      </c>
      <c r="F132" s="13" t="s">
        <v>3</v>
      </c>
      <c r="G132" s="13">
        <v>5</v>
      </c>
      <c r="H132" s="13">
        <v>0</v>
      </c>
      <c r="I132" s="13">
        <v>0</v>
      </c>
      <c r="J132" s="13">
        <v>0</v>
      </c>
      <c r="K132" s="13">
        <v>0</v>
      </c>
      <c r="L132" s="13">
        <v>1</v>
      </c>
      <c r="M132" s="13">
        <v>1</v>
      </c>
      <c r="N132" s="13">
        <v>0</v>
      </c>
      <c r="O132" s="13">
        <v>0</v>
      </c>
      <c r="P132" s="13">
        <v>1</v>
      </c>
      <c r="Q132" s="13">
        <v>7</v>
      </c>
      <c r="R132" s="13">
        <v>15</v>
      </c>
      <c r="S132" s="13">
        <v>15</v>
      </c>
      <c r="T132" s="13">
        <v>15</v>
      </c>
      <c r="U132" s="13">
        <v>15</v>
      </c>
      <c r="V132" s="13">
        <v>10</v>
      </c>
      <c r="W132" s="13">
        <v>10</v>
      </c>
      <c r="X132" s="13">
        <v>10</v>
      </c>
      <c r="Y132" s="13">
        <v>5</v>
      </c>
      <c r="Z132" s="13">
        <v>2</v>
      </c>
      <c r="AA132" s="13">
        <v>1</v>
      </c>
      <c r="AB132" s="13">
        <v>0</v>
      </c>
      <c r="AC132" s="13">
        <v>0</v>
      </c>
      <c r="AD132" s="13">
        <v>15</v>
      </c>
      <c r="AE132" s="13">
        <v>15</v>
      </c>
      <c r="AF132" s="13">
        <v>15</v>
      </c>
      <c r="AG132" s="13">
        <v>15</v>
      </c>
      <c r="AH132" s="13">
        <v>15</v>
      </c>
      <c r="AI132" s="13">
        <v>10</v>
      </c>
      <c r="AJ132" s="13">
        <v>10</v>
      </c>
      <c r="AK132" s="13">
        <v>10</v>
      </c>
      <c r="AL132" s="13">
        <v>5</v>
      </c>
      <c r="AM132" s="13">
        <v>3</v>
      </c>
      <c r="AN132" s="13">
        <v>3</v>
      </c>
      <c r="AO132" s="13">
        <v>2</v>
      </c>
      <c r="AP132" s="13">
        <v>130</v>
      </c>
      <c r="AQ132" s="13">
        <v>160</v>
      </c>
      <c r="AR132" s="21">
        <f t="shared" si="110"/>
        <v>15</v>
      </c>
      <c r="AS132" s="21">
        <f t="shared" si="111"/>
        <v>13</v>
      </c>
      <c r="AT132" s="15">
        <f t="shared" si="112"/>
        <v>1</v>
      </c>
      <c r="AU132" s="15">
        <f t="shared" si="113"/>
        <v>1</v>
      </c>
      <c r="AV132" s="15">
        <v>1</v>
      </c>
      <c r="AW132" s="13">
        <v>0</v>
      </c>
      <c r="AX132" s="14">
        <f t="shared" si="114"/>
        <v>11</v>
      </c>
      <c r="AY132" s="14">
        <f t="shared" si="115"/>
        <v>5</v>
      </c>
      <c r="AZ132" s="16">
        <f t="shared" si="116"/>
        <v>2.2000000000000002</v>
      </c>
      <c r="BA132" s="17">
        <f t="shared" ref="BA132:BA163" si="117">R132/$AZ132</f>
        <v>6.8181818181818175</v>
      </c>
      <c r="BB132" s="17">
        <f t="shared" ref="BB132:BB163" si="118">S132/$AZ132</f>
        <v>6.8181818181818175</v>
      </c>
      <c r="BC132" s="17">
        <f t="shared" ref="BC132:BC163" si="119">T132/$AZ132</f>
        <v>6.8181818181818175</v>
      </c>
      <c r="BD132" s="17">
        <f t="shared" ref="BD132:BD163" si="120">U132/$AZ132</f>
        <v>6.8181818181818175</v>
      </c>
      <c r="BE132" s="17">
        <f t="shared" ref="BE132:BE163" si="121">V132/$AZ132</f>
        <v>4.545454545454545</v>
      </c>
      <c r="BF132" s="17">
        <f t="shared" ref="BF132:BF163" si="122">W132/$AZ132</f>
        <v>4.545454545454545</v>
      </c>
      <c r="BG132" s="17">
        <f t="shared" ref="BG132:BG163" si="123">X132/$AZ132</f>
        <v>4.545454545454545</v>
      </c>
      <c r="BH132" s="17">
        <f t="shared" ref="BH132:BH163" si="124">Y132/$AZ132</f>
        <v>2.2727272727272725</v>
      </c>
      <c r="BI132" s="17">
        <f t="shared" ref="BI132:BI163" si="125">Z132/$AZ132</f>
        <v>0.90909090909090906</v>
      </c>
      <c r="BJ132" s="17">
        <f t="shared" ref="BJ132:BJ163" si="126">AA132/$AZ132</f>
        <v>0.45454545454545453</v>
      </c>
      <c r="BK132" s="17">
        <f t="shared" ref="BK132:BK163" si="127">AB132/$AZ132</f>
        <v>0</v>
      </c>
      <c r="BL132" s="17">
        <f t="shared" ref="BL132:BL163" si="128">AC132/$AZ132</f>
        <v>0</v>
      </c>
      <c r="BM132" s="17">
        <f t="shared" ref="BM132:BM163" si="129">AD132/$AZ132</f>
        <v>6.8181818181818175</v>
      </c>
      <c r="BN132" s="17">
        <f t="shared" ref="BN132:BN163" si="130">AE132/$AZ132</f>
        <v>6.8181818181818175</v>
      </c>
      <c r="BO132" s="17">
        <f t="shared" ref="BO132:BO163" si="131">AF132/$AZ132</f>
        <v>6.8181818181818175</v>
      </c>
      <c r="BP132" s="17">
        <f t="shared" ref="BP132:BP163" si="132">AG132/$AZ132</f>
        <v>6.8181818181818175</v>
      </c>
      <c r="BQ132" s="17">
        <f t="shared" ref="BQ132:BQ163" si="133">AH132/$AZ132</f>
        <v>6.8181818181818175</v>
      </c>
      <c r="BR132" s="17">
        <f t="shared" ref="BR132:BR163" si="134">AI132/$AZ132</f>
        <v>4.545454545454545</v>
      </c>
      <c r="BS132" s="17">
        <f t="shared" ref="BS132:BS163" si="135">AJ132/$AZ132</f>
        <v>4.545454545454545</v>
      </c>
      <c r="BT132" s="17">
        <f t="shared" ref="BT132:BT163" si="136">AK132/$AZ132</f>
        <v>4.545454545454545</v>
      </c>
      <c r="BU132" s="17">
        <f t="shared" ref="BU132:BU163" si="137">AL132/$AZ132</f>
        <v>2.2727272727272725</v>
      </c>
      <c r="BV132" s="17">
        <f t="shared" ref="BV132:BV163" si="138">AM132/$AZ132</f>
        <v>1.3636363636363635</v>
      </c>
      <c r="BW132" s="17">
        <f t="shared" ref="BW132:BW163" si="139">AN132/$AZ132</f>
        <v>1.3636363636363635</v>
      </c>
      <c r="BX132" s="17">
        <f t="shared" si="109"/>
        <v>0.90909090909090906</v>
      </c>
    </row>
    <row r="133" spans="1:76" x14ac:dyDescent="0.55000000000000004">
      <c r="A133" s="13">
        <v>132</v>
      </c>
      <c r="B133" s="13">
        <v>1</v>
      </c>
      <c r="C133" s="13">
        <v>49</v>
      </c>
      <c r="D133" s="13">
        <v>4</v>
      </c>
      <c r="E133" s="13">
        <v>4307</v>
      </c>
      <c r="F133" s="13">
        <v>3</v>
      </c>
      <c r="G133" s="13">
        <v>4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0</v>
      </c>
      <c r="O133" s="13">
        <v>0</v>
      </c>
      <c r="P133" s="13">
        <v>0</v>
      </c>
      <c r="Q133" s="13">
        <v>10</v>
      </c>
      <c r="R133" s="13">
        <v>12</v>
      </c>
      <c r="S133" s="13">
        <v>12</v>
      </c>
      <c r="T133" s="13">
        <v>12</v>
      </c>
      <c r="U133" s="13">
        <v>4</v>
      </c>
      <c r="V133" s="13">
        <v>4</v>
      </c>
      <c r="W133" s="13">
        <v>4</v>
      </c>
      <c r="X133" s="13">
        <v>4</v>
      </c>
      <c r="Y133" s="13">
        <v>4</v>
      </c>
      <c r="Z133" s="13">
        <v>4</v>
      </c>
      <c r="AA133" s="13">
        <v>4</v>
      </c>
      <c r="AB133" s="13">
        <v>4</v>
      </c>
      <c r="AC133" s="13">
        <v>4</v>
      </c>
      <c r="AD133" s="13">
        <v>5</v>
      </c>
      <c r="AE133" s="13">
        <v>5</v>
      </c>
      <c r="AF133" s="13">
        <v>5</v>
      </c>
      <c r="AG133" s="13">
        <v>3</v>
      </c>
      <c r="AH133" s="13">
        <v>3</v>
      </c>
      <c r="AI133" s="13">
        <v>2</v>
      </c>
      <c r="AJ133" s="13">
        <v>2</v>
      </c>
      <c r="AK133" s="13">
        <v>1</v>
      </c>
      <c r="AL133" s="13">
        <v>0</v>
      </c>
      <c r="AM133" s="13">
        <v>0</v>
      </c>
      <c r="AN133" s="13">
        <v>0</v>
      </c>
      <c r="AO133" s="13">
        <v>0</v>
      </c>
      <c r="AP133" s="13">
        <v>150</v>
      </c>
      <c r="AQ133" s="13">
        <v>110</v>
      </c>
      <c r="AR133" s="21">
        <f t="shared" si="110"/>
        <v>8</v>
      </c>
      <c r="AS133" s="21">
        <f t="shared" si="111"/>
        <v>5</v>
      </c>
      <c r="AT133" s="15">
        <f t="shared" si="112"/>
        <v>1</v>
      </c>
      <c r="AU133" s="15">
        <f t="shared" si="113"/>
        <v>1</v>
      </c>
      <c r="AV133" s="15">
        <v>1</v>
      </c>
      <c r="AW133" s="13">
        <v>0</v>
      </c>
      <c r="AX133" s="14">
        <f t="shared" si="114"/>
        <v>4.5</v>
      </c>
      <c r="AY133" s="14">
        <f t="shared" si="115"/>
        <v>4</v>
      </c>
      <c r="AZ133" s="16">
        <f t="shared" si="116"/>
        <v>1.125</v>
      </c>
      <c r="BA133" s="17">
        <f t="shared" si="117"/>
        <v>10.666666666666666</v>
      </c>
      <c r="BB133" s="17">
        <f t="shared" si="118"/>
        <v>10.666666666666666</v>
      </c>
      <c r="BC133" s="17">
        <f t="shared" si="119"/>
        <v>10.666666666666666</v>
      </c>
      <c r="BD133" s="17">
        <f t="shared" si="120"/>
        <v>3.5555555555555554</v>
      </c>
      <c r="BE133" s="17">
        <f t="shared" si="121"/>
        <v>3.5555555555555554</v>
      </c>
      <c r="BF133" s="17">
        <f t="shared" si="122"/>
        <v>3.5555555555555554</v>
      </c>
      <c r="BG133" s="17">
        <f t="shared" si="123"/>
        <v>3.5555555555555554</v>
      </c>
      <c r="BH133" s="17">
        <f t="shared" si="124"/>
        <v>3.5555555555555554</v>
      </c>
      <c r="BI133" s="17">
        <f t="shared" si="125"/>
        <v>3.5555555555555554</v>
      </c>
      <c r="BJ133" s="17">
        <f t="shared" si="126"/>
        <v>3.5555555555555554</v>
      </c>
      <c r="BK133" s="17">
        <f t="shared" si="127"/>
        <v>3.5555555555555554</v>
      </c>
      <c r="BL133" s="17">
        <f t="shared" si="128"/>
        <v>3.5555555555555554</v>
      </c>
      <c r="BM133" s="17">
        <f t="shared" si="129"/>
        <v>4.4444444444444446</v>
      </c>
      <c r="BN133" s="17">
        <f t="shared" si="130"/>
        <v>4.4444444444444446</v>
      </c>
      <c r="BO133" s="17">
        <f t="shared" si="131"/>
        <v>4.4444444444444446</v>
      </c>
      <c r="BP133" s="17">
        <f t="shared" si="132"/>
        <v>2.6666666666666665</v>
      </c>
      <c r="BQ133" s="17">
        <f t="shared" si="133"/>
        <v>2.6666666666666665</v>
      </c>
      <c r="BR133" s="17">
        <f t="shared" si="134"/>
        <v>1.7777777777777777</v>
      </c>
      <c r="BS133" s="17">
        <f t="shared" si="135"/>
        <v>1.7777777777777777</v>
      </c>
      <c r="BT133" s="17">
        <f t="shared" si="136"/>
        <v>0.88888888888888884</v>
      </c>
      <c r="BU133" s="17">
        <f t="shared" si="137"/>
        <v>0</v>
      </c>
      <c r="BV133" s="17">
        <f t="shared" si="138"/>
        <v>0</v>
      </c>
      <c r="BW133" s="17">
        <f t="shared" si="139"/>
        <v>0</v>
      </c>
      <c r="BX133" s="17">
        <f t="shared" si="109"/>
        <v>0</v>
      </c>
    </row>
    <row r="134" spans="1:76" x14ac:dyDescent="0.55000000000000004">
      <c r="A134" s="13">
        <v>133</v>
      </c>
      <c r="B134" s="13">
        <v>1</v>
      </c>
      <c r="C134" s="13">
        <v>55</v>
      </c>
      <c r="D134" s="13">
        <v>3</v>
      </c>
      <c r="E134" s="13">
        <v>367</v>
      </c>
      <c r="F134" s="13">
        <v>4</v>
      </c>
      <c r="G134" s="13">
        <v>5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1</v>
      </c>
      <c r="Q134" s="13">
        <v>6</v>
      </c>
      <c r="R134" s="13">
        <v>10</v>
      </c>
      <c r="S134" s="13">
        <v>10</v>
      </c>
      <c r="T134" s="13">
        <v>10</v>
      </c>
      <c r="U134" s="13">
        <v>9</v>
      </c>
      <c r="V134" s="13">
        <v>8</v>
      </c>
      <c r="W134" s="13">
        <v>7</v>
      </c>
      <c r="X134" s="13">
        <v>5</v>
      </c>
      <c r="Y134" s="13">
        <v>5</v>
      </c>
      <c r="Z134" s="13">
        <v>5</v>
      </c>
      <c r="AA134" s="13">
        <v>5</v>
      </c>
      <c r="AB134" s="13">
        <v>4</v>
      </c>
      <c r="AC134" s="13">
        <v>3</v>
      </c>
      <c r="AD134" s="13">
        <v>10</v>
      </c>
      <c r="AE134" s="13">
        <v>10</v>
      </c>
      <c r="AF134" s="13">
        <v>10</v>
      </c>
      <c r="AG134" s="13">
        <v>10</v>
      </c>
      <c r="AH134" s="13">
        <v>9</v>
      </c>
      <c r="AI134" s="13">
        <v>8</v>
      </c>
      <c r="AJ134" s="13">
        <v>3</v>
      </c>
      <c r="AK134" s="13">
        <v>1</v>
      </c>
      <c r="AL134" s="13">
        <v>1</v>
      </c>
      <c r="AM134" s="13">
        <v>1</v>
      </c>
      <c r="AN134" s="13">
        <v>1</v>
      </c>
      <c r="AO134" s="13">
        <v>0</v>
      </c>
      <c r="AP134" s="13">
        <v>160</v>
      </c>
      <c r="AQ134" s="13">
        <v>140</v>
      </c>
      <c r="AR134" s="21">
        <f t="shared" si="110"/>
        <v>7</v>
      </c>
      <c r="AS134" s="21">
        <f t="shared" si="111"/>
        <v>10</v>
      </c>
      <c r="AT134" s="15">
        <f t="shared" si="112"/>
        <v>1</v>
      </c>
      <c r="AU134" s="15">
        <f t="shared" si="113"/>
        <v>1</v>
      </c>
      <c r="AV134" s="15">
        <v>1</v>
      </c>
      <c r="AW134" s="13">
        <v>0</v>
      </c>
      <c r="AX134" s="14">
        <f t="shared" si="114"/>
        <v>6</v>
      </c>
      <c r="AY134" s="14">
        <f t="shared" si="115"/>
        <v>5</v>
      </c>
      <c r="AZ134" s="16">
        <f t="shared" si="116"/>
        <v>1.2</v>
      </c>
      <c r="BA134" s="17">
        <f t="shared" si="117"/>
        <v>8.3333333333333339</v>
      </c>
      <c r="BB134" s="17">
        <f t="shared" si="118"/>
        <v>8.3333333333333339</v>
      </c>
      <c r="BC134" s="17">
        <f t="shared" si="119"/>
        <v>8.3333333333333339</v>
      </c>
      <c r="BD134" s="17">
        <f t="shared" si="120"/>
        <v>7.5</v>
      </c>
      <c r="BE134" s="17">
        <f t="shared" si="121"/>
        <v>6.666666666666667</v>
      </c>
      <c r="BF134" s="17">
        <f t="shared" si="122"/>
        <v>5.8333333333333339</v>
      </c>
      <c r="BG134" s="17">
        <f t="shared" si="123"/>
        <v>4.166666666666667</v>
      </c>
      <c r="BH134" s="17">
        <f t="shared" si="124"/>
        <v>4.166666666666667</v>
      </c>
      <c r="BI134" s="17">
        <f t="shared" si="125"/>
        <v>4.166666666666667</v>
      </c>
      <c r="BJ134" s="17">
        <f t="shared" si="126"/>
        <v>4.166666666666667</v>
      </c>
      <c r="BK134" s="17">
        <f t="shared" si="127"/>
        <v>3.3333333333333335</v>
      </c>
      <c r="BL134" s="17">
        <f t="shared" si="128"/>
        <v>2.5</v>
      </c>
      <c r="BM134" s="17">
        <f t="shared" si="129"/>
        <v>8.3333333333333339</v>
      </c>
      <c r="BN134" s="17">
        <f t="shared" si="130"/>
        <v>8.3333333333333339</v>
      </c>
      <c r="BO134" s="17">
        <f t="shared" si="131"/>
        <v>8.3333333333333339</v>
      </c>
      <c r="BP134" s="17">
        <f t="shared" si="132"/>
        <v>8.3333333333333339</v>
      </c>
      <c r="BQ134" s="17">
        <f t="shared" si="133"/>
        <v>7.5</v>
      </c>
      <c r="BR134" s="17">
        <f t="shared" si="134"/>
        <v>6.666666666666667</v>
      </c>
      <c r="BS134" s="17">
        <f t="shared" si="135"/>
        <v>2.5</v>
      </c>
      <c r="BT134" s="17">
        <f t="shared" si="136"/>
        <v>0.83333333333333337</v>
      </c>
      <c r="BU134" s="17">
        <f t="shared" si="137"/>
        <v>0.83333333333333337</v>
      </c>
      <c r="BV134" s="17">
        <f t="shared" si="138"/>
        <v>0.83333333333333337</v>
      </c>
      <c r="BW134" s="17">
        <f t="shared" si="139"/>
        <v>0.83333333333333337</v>
      </c>
      <c r="BX134" s="17">
        <f t="shared" si="109"/>
        <v>0</v>
      </c>
    </row>
    <row r="135" spans="1:76" x14ac:dyDescent="0.55000000000000004">
      <c r="A135" s="13">
        <v>134</v>
      </c>
      <c r="B135" s="13">
        <v>1</v>
      </c>
      <c r="C135" s="13">
        <v>26</v>
      </c>
      <c r="D135" s="13">
        <v>4</v>
      </c>
      <c r="E135" s="13">
        <v>473</v>
      </c>
      <c r="F135" s="13">
        <v>3</v>
      </c>
      <c r="G135" s="13">
        <v>4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1</v>
      </c>
      <c r="N135" s="13">
        <v>0</v>
      </c>
      <c r="O135" s="13">
        <v>0</v>
      </c>
      <c r="P135" s="13">
        <v>4</v>
      </c>
      <c r="Q135" s="13">
        <v>8</v>
      </c>
      <c r="R135" s="13">
        <v>12</v>
      </c>
      <c r="S135" s="13">
        <v>12</v>
      </c>
      <c r="T135" s="13">
        <v>12</v>
      </c>
      <c r="U135" s="13">
        <v>8</v>
      </c>
      <c r="V135" s="13">
        <v>8</v>
      </c>
      <c r="W135" s="13">
        <v>6</v>
      </c>
      <c r="X135" s="13">
        <v>6</v>
      </c>
      <c r="Y135" s="13">
        <v>5</v>
      </c>
      <c r="Z135" s="13">
        <v>5</v>
      </c>
      <c r="AA135" s="13">
        <v>4</v>
      </c>
      <c r="AB135" s="13">
        <v>4</v>
      </c>
      <c r="AC135" s="13">
        <v>4</v>
      </c>
      <c r="AD135" s="13">
        <v>7</v>
      </c>
      <c r="AE135" s="13">
        <v>7</v>
      </c>
      <c r="AF135" s="13">
        <v>7</v>
      </c>
      <c r="AG135" s="13">
        <v>7</v>
      </c>
      <c r="AH135" s="13">
        <v>7</v>
      </c>
      <c r="AI135" s="13">
        <v>7</v>
      </c>
      <c r="AJ135" s="13">
        <v>7</v>
      </c>
      <c r="AK135" s="13">
        <v>3</v>
      </c>
      <c r="AL135" s="13">
        <v>3</v>
      </c>
      <c r="AM135" s="13">
        <v>2</v>
      </c>
      <c r="AN135" s="13">
        <v>2</v>
      </c>
      <c r="AO135" s="13">
        <v>2</v>
      </c>
      <c r="AP135" s="13">
        <v>180</v>
      </c>
      <c r="AQ135" s="13">
        <v>150</v>
      </c>
      <c r="AR135" s="21">
        <f t="shared" si="110"/>
        <v>8</v>
      </c>
      <c r="AS135" s="21">
        <f t="shared" si="111"/>
        <v>5</v>
      </c>
      <c r="AT135" s="15">
        <f t="shared" si="112"/>
        <v>1</v>
      </c>
      <c r="AU135" s="15">
        <f t="shared" si="113"/>
        <v>1</v>
      </c>
      <c r="AV135" s="15">
        <v>1</v>
      </c>
      <c r="AW135" s="13">
        <v>0</v>
      </c>
      <c r="AX135" s="14">
        <f t="shared" si="114"/>
        <v>8</v>
      </c>
      <c r="AY135" s="14">
        <f t="shared" si="115"/>
        <v>4</v>
      </c>
      <c r="AZ135" s="16">
        <f t="shared" si="116"/>
        <v>2</v>
      </c>
      <c r="BA135" s="17">
        <f t="shared" si="117"/>
        <v>6</v>
      </c>
      <c r="BB135" s="17">
        <f t="shared" si="118"/>
        <v>6</v>
      </c>
      <c r="BC135" s="17">
        <f t="shared" si="119"/>
        <v>6</v>
      </c>
      <c r="BD135" s="17">
        <f t="shared" si="120"/>
        <v>4</v>
      </c>
      <c r="BE135" s="17">
        <f t="shared" si="121"/>
        <v>4</v>
      </c>
      <c r="BF135" s="17">
        <f t="shared" si="122"/>
        <v>3</v>
      </c>
      <c r="BG135" s="17">
        <f t="shared" si="123"/>
        <v>3</v>
      </c>
      <c r="BH135" s="17">
        <f t="shared" si="124"/>
        <v>2.5</v>
      </c>
      <c r="BI135" s="17">
        <f t="shared" si="125"/>
        <v>2.5</v>
      </c>
      <c r="BJ135" s="17">
        <f t="shared" si="126"/>
        <v>2</v>
      </c>
      <c r="BK135" s="17">
        <f t="shared" si="127"/>
        <v>2</v>
      </c>
      <c r="BL135" s="17">
        <f t="shared" si="128"/>
        <v>2</v>
      </c>
      <c r="BM135" s="17">
        <f t="shared" si="129"/>
        <v>3.5</v>
      </c>
      <c r="BN135" s="17">
        <f t="shared" si="130"/>
        <v>3.5</v>
      </c>
      <c r="BO135" s="17">
        <f t="shared" si="131"/>
        <v>3.5</v>
      </c>
      <c r="BP135" s="17">
        <f t="shared" si="132"/>
        <v>3.5</v>
      </c>
      <c r="BQ135" s="17">
        <f t="shared" si="133"/>
        <v>3.5</v>
      </c>
      <c r="BR135" s="17">
        <f t="shared" si="134"/>
        <v>3.5</v>
      </c>
      <c r="BS135" s="17">
        <f t="shared" si="135"/>
        <v>3.5</v>
      </c>
      <c r="BT135" s="17">
        <f t="shared" si="136"/>
        <v>1.5</v>
      </c>
      <c r="BU135" s="17">
        <f t="shared" si="137"/>
        <v>1.5</v>
      </c>
      <c r="BV135" s="17">
        <f t="shared" si="138"/>
        <v>1</v>
      </c>
      <c r="BW135" s="17">
        <f t="shared" si="139"/>
        <v>1</v>
      </c>
      <c r="BX135" s="17">
        <f t="shared" si="109"/>
        <v>1</v>
      </c>
    </row>
    <row r="136" spans="1:76" x14ac:dyDescent="0.55000000000000004">
      <c r="A136" s="13">
        <v>135</v>
      </c>
      <c r="B136" s="13">
        <v>1</v>
      </c>
      <c r="C136" s="13">
        <v>26</v>
      </c>
      <c r="D136" s="13">
        <v>0</v>
      </c>
      <c r="E136" s="13">
        <v>264</v>
      </c>
      <c r="F136" s="13">
        <v>0</v>
      </c>
      <c r="G136" s="13">
        <v>3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1</v>
      </c>
      <c r="P136" s="13">
        <v>1</v>
      </c>
      <c r="Q136" s="13">
        <v>6</v>
      </c>
      <c r="R136" s="13">
        <v>13</v>
      </c>
      <c r="S136" s="13">
        <v>12</v>
      </c>
      <c r="T136" s="13">
        <v>11</v>
      </c>
      <c r="U136" s="13">
        <v>10</v>
      </c>
      <c r="V136" s="13">
        <v>6</v>
      </c>
      <c r="W136" s="13">
        <v>5</v>
      </c>
      <c r="X136" s="13">
        <v>5</v>
      </c>
      <c r="Y136" s="13">
        <v>5</v>
      </c>
      <c r="Z136" s="13">
        <v>5</v>
      </c>
      <c r="AA136" s="13">
        <v>4</v>
      </c>
      <c r="AB136" s="13">
        <v>4</v>
      </c>
      <c r="AC136" s="13">
        <v>4</v>
      </c>
      <c r="AD136" s="13">
        <v>13</v>
      </c>
      <c r="AE136" s="13">
        <v>12</v>
      </c>
      <c r="AF136" s="13">
        <v>11</v>
      </c>
      <c r="AG136" s="13">
        <v>10</v>
      </c>
      <c r="AH136" s="13">
        <v>5</v>
      </c>
      <c r="AI136" s="13">
        <v>4</v>
      </c>
      <c r="AJ136" s="13">
        <v>4</v>
      </c>
      <c r="AK136" s="13">
        <v>3</v>
      </c>
      <c r="AL136" s="13">
        <v>3</v>
      </c>
      <c r="AM136" s="13">
        <v>3</v>
      </c>
      <c r="AN136" s="13">
        <v>2</v>
      </c>
      <c r="AO136" s="13">
        <v>1</v>
      </c>
      <c r="AP136" s="13">
        <v>150</v>
      </c>
      <c r="AQ136" s="13">
        <v>150</v>
      </c>
      <c r="AR136" s="21">
        <f t="shared" si="110"/>
        <v>9</v>
      </c>
      <c r="AS136" s="21">
        <f t="shared" si="111"/>
        <v>12</v>
      </c>
      <c r="AT136" s="15">
        <f t="shared" si="112"/>
        <v>1</v>
      </c>
      <c r="AU136" s="15">
        <f t="shared" si="113"/>
        <v>1</v>
      </c>
      <c r="AV136" s="15">
        <v>1</v>
      </c>
      <c r="AW136" s="13">
        <v>0</v>
      </c>
      <c r="AX136" s="14">
        <f t="shared" si="114"/>
        <v>8</v>
      </c>
      <c r="AY136" s="14">
        <f t="shared" si="115"/>
        <v>3</v>
      </c>
      <c r="AZ136" s="16">
        <f t="shared" si="116"/>
        <v>2.6666666666666665</v>
      </c>
      <c r="BA136" s="17">
        <f t="shared" si="117"/>
        <v>4.875</v>
      </c>
      <c r="BB136" s="17">
        <f t="shared" si="118"/>
        <v>4.5</v>
      </c>
      <c r="BC136" s="17">
        <f t="shared" si="119"/>
        <v>4.125</v>
      </c>
      <c r="BD136" s="17">
        <f t="shared" si="120"/>
        <v>3.75</v>
      </c>
      <c r="BE136" s="17">
        <f t="shared" si="121"/>
        <v>2.25</v>
      </c>
      <c r="BF136" s="17">
        <f t="shared" si="122"/>
        <v>1.875</v>
      </c>
      <c r="BG136" s="17">
        <f t="shared" si="123"/>
        <v>1.875</v>
      </c>
      <c r="BH136" s="17">
        <f t="shared" si="124"/>
        <v>1.875</v>
      </c>
      <c r="BI136" s="17">
        <f t="shared" si="125"/>
        <v>1.875</v>
      </c>
      <c r="BJ136" s="17">
        <f t="shared" si="126"/>
        <v>1.5</v>
      </c>
      <c r="BK136" s="17">
        <f t="shared" si="127"/>
        <v>1.5</v>
      </c>
      <c r="BL136" s="17">
        <f t="shared" si="128"/>
        <v>1.5</v>
      </c>
      <c r="BM136" s="17">
        <f t="shared" si="129"/>
        <v>4.875</v>
      </c>
      <c r="BN136" s="17">
        <f t="shared" si="130"/>
        <v>4.5</v>
      </c>
      <c r="BO136" s="17">
        <f t="shared" si="131"/>
        <v>4.125</v>
      </c>
      <c r="BP136" s="17">
        <f t="shared" si="132"/>
        <v>3.75</v>
      </c>
      <c r="BQ136" s="17">
        <f t="shared" si="133"/>
        <v>1.875</v>
      </c>
      <c r="BR136" s="17">
        <f t="shared" si="134"/>
        <v>1.5</v>
      </c>
      <c r="BS136" s="17">
        <f t="shared" si="135"/>
        <v>1.5</v>
      </c>
      <c r="BT136" s="17">
        <f t="shared" si="136"/>
        <v>1.125</v>
      </c>
      <c r="BU136" s="17">
        <f t="shared" si="137"/>
        <v>1.125</v>
      </c>
      <c r="BV136" s="17">
        <f t="shared" si="138"/>
        <v>1.125</v>
      </c>
      <c r="BW136" s="17">
        <f t="shared" si="139"/>
        <v>0.75</v>
      </c>
      <c r="BX136" s="17">
        <f t="shared" si="109"/>
        <v>0.375</v>
      </c>
    </row>
    <row r="137" spans="1:76" x14ac:dyDescent="0.55000000000000004">
      <c r="A137" s="13">
        <v>136</v>
      </c>
      <c r="B137" s="13">
        <v>1</v>
      </c>
      <c r="C137" s="13">
        <v>23</v>
      </c>
      <c r="D137" s="13">
        <v>1</v>
      </c>
      <c r="E137" s="13">
        <v>2624</v>
      </c>
      <c r="F137" s="13">
        <v>1</v>
      </c>
      <c r="G137" s="13">
        <v>1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1</v>
      </c>
      <c r="Q137" s="13">
        <v>7</v>
      </c>
      <c r="R137" s="13">
        <v>2</v>
      </c>
      <c r="S137" s="13">
        <v>2</v>
      </c>
      <c r="T137" s="13">
        <v>2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3">
        <v>0</v>
      </c>
      <c r="AA137" s="13">
        <v>0</v>
      </c>
      <c r="AB137" s="13">
        <v>0</v>
      </c>
      <c r="AC137" s="13">
        <v>0</v>
      </c>
      <c r="AD137" s="13">
        <v>2</v>
      </c>
      <c r="AE137" s="13">
        <v>2</v>
      </c>
      <c r="AF137" s="13">
        <v>2</v>
      </c>
      <c r="AG137" s="13">
        <v>2</v>
      </c>
      <c r="AH137" s="13">
        <v>2</v>
      </c>
      <c r="AI137" s="13">
        <v>2</v>
      </c>
      <c r="AJ137" s="13">
        <v>1</v>
      </c>
      <c r="AK137" s="13">
        <v>1</v>
      </c>
      <c r="AL137" s="13">
        <v>0</v>
      </c>
      <c r="AM137" s="13">
        <v>0</v>
      </c>
      <c r="AN137" s="13">
        <v>0</v>
      </c>
      <c r="AO137" s="13">
        <v>0</v>
      </c>
      <c r="AP137" s="13">
        <v>110</v>
      </c>
      <c r="AQ137" s="13">
        <v>110</v>
      </c>
      <c r="AR137" s="21">
        <f t="shared" si="110"/>
        <v>2</v>
      </c>
      <c r="AS137" s="21">
        <f t="shared" si="111"/>
        <v>2</v>
      </c>
      <c r="AT137" s="15">
        <f t="shared" si="112"/>
        <v>1</v>
      </c>
      <c r="AU137" s="15">
        <f t="shared" si="113"/>
        <v>1</v>
      </c>
      <c r="AV137" s="15">
        <v>1</v>
      </c>
      <c r="AW137" s="13">
        <v>0</v>
      </c>
      <c r="AX137" s="14">
        <f t="shared" si="114"/>
        <v>1</v>
      </c>
      <c r="AY137" s="14">
        <f t="shared" si="115"/>
        <v>1</v>
      </c>
      <c r="AZ137" s="16">
        <f t="shared" si="116"/>
        <v>1</v>
      </c>
      <c r="BA137" s="17">
        <f t="shared" si="117"/>
        <v>2</v>
      </c>
      <c r="BB137" s="17">
        <f t="shared" si="118"/>
        <v>2</v>
      </c>
      <c r="BC137" s="17">
        <f t="shared" si="119"/>
        <v>2</v>
      </c>
      <c r="BD137" s="17">
        <f t="shared" si="120"/>
        <v>1</v>
      </c>
      <c r="BE137" s="17">
        <f t="shared" si="121"/>
        <v>1</v>
      </c>
      <c r="BF137" s="17">
        <f t="shared" si="122"/>
        <v>1</v>
      </c>
      <c r="BG137" s="17">
        <f t="shared" si="123"/>
        <v>1</v>
      </c>
      <c r="BH137" s="17">
        <f t="shared" si="124"/>
        <v>1</v>
      </c>
      <c r="BI137" s="17">
        <f t="shared" si="125"/>
        <v>0</v>
      </c>
      <c r="BJ137" s="17">
        <f t="shared" si="126"/>
        <v>0</v>
      </c>
      <c r="BK137" s="17">
        <f t="shared" si="127"/>
        <v>0</v>
      </c>
      <c r="BL137" s="17">
        <f t="shared" si="128"/>
        <v>0</v>
      </c>
      <c r="BM137" s="17">
        <f t="shared" si="129"/>
        <v>2</v>
      </c>
      <c r="BN137" s="17">
        <f t="shared" si="130"/>
        <v>2</v>
      </c>
      <c r="BO137" s="17">
        <f t="shared" si="131"/>
        <v>2</v>
      </c>
      <c r="BP137" s="17">
        <f t="shared" si="132"/>
        <v>2</v>
      </c>
      <c r="BQ137" s="17">
        <f t="shared" si="133"/>
        <v>2</v>
      </c>
      <c r="BR137" s="17">
        <f t="shared" si="134"/>
        <v>2</v>
      </c>
      <c r="BS137" s="17">
        <f t="shared" si="135"/>
        <v>1</v>
      </c>
      <c r="BT137" s="17">
        <f t="shared" si="136"/>
        <v>1</v>
      </c>
      <c r="BU137" s="17">
        <f t="shared" si="137"/>
        <v>0</v>
      </c>
      <c r="BV137" s="17">
        <f t="shared" si="138"/>
        <v>0</v>
      </c>
      <c r="BW137" s="17">
        <f t="shared" si="139"/>
        <v>0</v>
      </c>
      <c r="BX137" s="17">
        <f t="shared" si="109"/>
        <v>0</v>
      </c>
    </row>
    <row r="138" spans="1:76" x14ac:dyDescent="0.55000000000000004">
      <c r="A138" s="13">
        <v>137</v>
      </c>
      <c r="B138" s="13">
        <v>1</v>
      </c>
      <c r="C138" s="13">
        <v>47</v>
      </c>
      <c r="D138" s="13">
        <v>4</v>
      </c>
      <c r="E138" s="13">
        <v>2615</v>
      </c>
      <c r="F138" s="13">
        <v>3</v>
      </c>
      <c r="G138" s="13">
        <v>2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1</v>
      </c>
      <c r="Q138" s="13">
        <v>5</v>
      </c>
      <c r="R138" s="13">
        <v>10</v>
      </c>
      <c r="S138" s="13">
        <v>8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10</v>
      </c>
      <c r="AE138" s="13">
        <v>8</v>
      </c>
      <c r="AF138" s="13">
        <v>2</v>
      </c>
      <c r="AG138" s="13">
        <v>2</v>
      </c>
      <c r="AH138" s="13">
        <v>2</v>
      </c>
      <c r="AI138" s="13">
        <v>2</v>
      </c>
      <c r="AJ138" s="13">
        <v>1</v>
      </c>
      <c r="AK138" s="13">
        <v>1</v>
      </c>
      <c r="AL138" s="13">
        <v>1</v>
      </c>
      <c r="AM138" s="13">
        <v>1</v>
      </c>
      <c r="AN138" s="13">
        <v>1</v>
      </c>
      <c r="AO138" s="13">
        <v>1</v>
      </c>
      <c r="AP138" s="13">
        <v>150</v>
      </c>
      <c r="AQ138" s="13">
        <v>50</v>
      </c>
      <c r="AR138" s="21">
        <f t="shared" si="110"/>
        <v>10</v>
      </c>
      <c r="AS138" s="21">
        <f t="shared" si="111"/>
        <v>9</v>
      </c>
      <c r="AT138" s="15">
        <f t="shared" si="112"/>
        <v>1</v>
      </c>
      <c r="AU138" s="15">
        <f t="shared" si="113"/>
        <v>1</v>
      </c>
      <c r="AV138" s="15">
        <v>1</v>
      </c>
      <c r="AW138" s="13">
        <v>0</v>
      </c>
      <c r="AX138" s="14">
        <f t="shared" si="114"/>
        <v>1</v>
      </c>
      <c r="AY138" s="14">
        <f t="shared" si="115"/>
        <v>2</v>
      </c>
      <c r="AZ138" s="16">
        <f t="shared" si="116"/>
        <v>0.5</v>
      </c>
      <c r="BA138" s="17">
        <f t="shared" si="117"/>
        <v>20</v>
      </c>
      <c r="BB138" s="17">
        <f t="shared" si="118"/>
        <v>16</v>
      </c>
      <c r="BC138" s="17">
        <f t="shared" si="119"/>
        <v>0</v>
      </c>
      <c r="BD138" s="17">
        <f t="shared" si="120"/>
        <v>0</v>
      </c>
      <c r="BE138" s="17">
        <f t="shared" si="121"/>
        <v>0</v>
      </c>
      <c r="BF138" s="17">
        <f t="shared" si="122"/>
        <v>0</v>
      </c>
      <c r="BG138" s="17">
        <f t="shared" si="123"/>
        <v>0</v>
      </c>
      <c r="BH138" s="17">
        <f t="shared" si="124"/>
        <v>0</v>
      </c>
      <c r="BI138" s="17">
        <f t="shared" si="125"/>
        <v>0</v>
      </c>
      <c r="BJ138" s="17">
        <f t="shared" si="126"/>
        <v>0</v>
      </c>
      <c r="BK138" s="17">
        <f t="shared" si="127"/>
        <v>0</v>
      </c>
      <c r="BL138" s="17">
        <f t="shared" si="128"/>
        <v>0</v>
      </c>
      <c r="BM138" s="17">
        <f t="shared" si="129"/>
        <v>20</v>
      </c>
      <c r="BN138" s="17">
        <f t="shared" si="130"/>
        <v>16</v>
      </c>
      <c r="BO138" s="17">
        <f t="shared" si="131"/>
        <v>4</v>
      </c>
      <c r="BP138" s="17">
        <f t="shared" si="132"/>
        <v>4</v>
      </c>
      <c r="BQ138" s="17">
        <f t="shared" si="133"/>
        <v>4</v>
      </c>
      <c r="BR138" s="17">
        <f t="shared" si="134"/>
        <v>4</v>
      </c>
      <c r="BS138" s="17">
        <f t="shared" si="135"/>
        <v>2</v>
      </c>
      <c r="BT138" s="17">
        <f t="shared" si="136"/>
        <v>2</v>
      </c>
      <c r="BU138" s="17">
        <f t="shared" si="137"/>
        <v>2</v>
      </c>
      <c r="BV138" s="17">
        <f t="shared" si="138"/>
        <v>2</v>
      </c>
      <c r="BW138" s="17">
        <f t="shared" si="139"/>
        <v>2</v>
      </c>
      <c r="BX138" s="17">
        <f t="shared" si="109"/>
        <v>2</v>
      </c>
    </row>
    <row r="139" spans="1:76" x14ac:dyDescent="0.55000000000000004">
      <c r="A139" s="13">
        <v>138</v>
      </c>
      <c r="B139" s="13">
        <v>1</v>
      </c>
      <c r="C139" s="13">
        <v>22</v>
      </c>
      <c r="D139" s="13">
        <v>0</v>
      </c>
      <c r="E139" s="13">
        <v>1400</v>
      </c>
      <c r="F139" s="13">
        <v>0</v>
      </c>
      <c r="G139" s="13">
        <v>2</v>
      </c>
      <c r="H139" s="13">
        <v>0</v>
      </c>
      <c r="I139" s="13">
        <v>0</v>
      </c>
      <c r="J139" s="13">
        <v>0</v>
      </c>
      <c r="K139" s="13">
        <v>0</v>
      </c>
      <c r="L139" s="13">
        <v>1</v>
      </c>
      <c r="M139" s="13">
        <v>0</v>
      </c>
      <c r="N139" s="13">
        <v>0</v>
      </c>
      <c r="O139" s="13">
        <v>0</v>
      </c>
      <c r="P139" s="13">
        <v>1</v>
      </c>
      <c r="Q139" s="13">
        <v>5</v>
      </c>
      <c r="R139" s="13">
        <v>7</v>
      </c>
      <c r="S139" s="13">
        <v>7</v>
      </c>
      <c r="T139" s="13">
        <v>6</v>
      </c>
      <c r="U139" s="13">
        <v>6</v>
      </c>
      <c r="V139" s="13">
        <v>5</v>
      </c>
      <c r="W139" s="13">
        <v>4</v>
      </c>
      <c r="X139" s="13">
        <v>3</v>
      </c>
      <c r="Y139" s="13">
        <v>2</v>
      </c>
      <c r="Z139" s="13">
        <v>2</v>
      </c>
      <c r="AA139" s="13">
        <v>2</v>
      </c>
      <c r="AB139" s="13">
        <v>2</v>
      </c>
      <c r="AC139" s="13">
        <v>2</v>
      </c>
      <c r="AD139" s="13">
        <v>5</v>
      </c>
      <c r="AE139" s="13">
        <v>5</v>
      </c>
      <c r="AF139" s="13">
        <v>4</v>
      </c>
      <c r="AG139" s="13">
        <v>4</v>
      </c>
      <c r="AH139" s="13">
        <v>4</v>
      </c>
      <c r="AI139" s="13">
        <v>3</v>
      </c>
      <c r="AJ139" s="13">
        <v>3</v>
      </c>
      <c r="AK139" s="13">
        <v>2</v>
      </c>
      <c r="AL139" s="13">
        <v>2</v>
      </c>
      <c r="AM139" s="13">
        <v>2</v>
      </c>
      <c r="AN139" s="13">
        <v>2</v>
      </c>
      <c r="AO139" s="13">
        <v>1</v>
      </c>
      <c r="AP139" s="13">
        <v>150</v>
      </c>
      <c r="AQ139" s="13">
        <v>150</v>
      </c>
      <c r="AR139" s="21">
        <f t="shared" si="110"/>
        <v>5</v>
      </c>
      <c r="AS139" s="21">
        <f t="shared" si="111"/>
        <v>4</v>
      </c>
      <c r="AT139" s="15">
        <f t="shared" si="112"/>
        <v>1</v>
      </c>
      <c r="AU139" s="15">
        <f t="shared" si="113"/>
        <v>1</v>
      </c>
      <c r="AV139" s="15">
        <v>1</v>
      </c>
      <c r="AW139" s="13">
        <v>0</v>
      </c>
      <c r="AX139" s="14">
        <f t="shared" si="114"/>
        <v>4</v>
      </c>
      <c r="AY139" s="14">
        <f t="shared" si="115"/>
        <v>2</v>
      </c>
      <c r="AZ139" s="16">
        <f t="shared" si="116"/>
        <v>2</v>
      </c>
      <c r="BA139" s="17">
        <f t="shared" si="117"/>
        <v>3.5</v>
      </c>
      <c r="BB139" s="17">
        <f t="shared" si="118"/>
        <v>3.5</v>
      </c>
      <c r="BC139" s="17">
        <f t="shared" si="119"/>
        <v>3</v>
      </c>
      <c r="BD139" s="17">
        <f t="shared" si="120"/>
        <v>3</v>
      </c>
      <c r="BE139" s="17">
        <f t="shared" si="121"/>
        <v>2.5</v>
      </c>
      <c r="BF139" s="17">
        <f t="shared" si="122"/>
        <v>2</v>
      </c>
      <c r="BG139" s="17">
        <f t="shared" si="123"/>
        <v>1.5</v>
      </c>
      <c r="BH139" s="17">
        <f t="shared" si="124"/>
        <v>1</v>
      </c>
      <c r="BI139" s="17">
        <f t="shared" si="125"/>
        <v>1</v>
      </c>
      <c r="BJ139" s="17">
        <f t="shared" si="126"/>
        <v>1</v>
      </c>
      <c r="BK139" s="17">
        <f t="shared" si="127"/>
        <v>1</v>
      </c>
      <c r="BL139" s="17">
        <f t="shared" si="128"/>
        <v>1</v>
      </c>
      <c r="BM139" s="17">
        <f t="shared" si="129"/>
        <v>2.5</v>
      </c>
      <c r="BN139" s="17">
        <f t="shared" si="130"/>
        <v>2.5</v>
      </c>
      <c r="BO139" s="17">
        <f t="shared" si="131"/>
        <v>2</v>
      </c>
      <c r="BP139" s="17">
        <f t="shared" si="132"/>
        <v>2</v>
      </c>
      <c r="BQ139" s="17">
        <f t="shared" si="133"/>
        <v>2</v>
      </c>
      <c r="BR139" s="17">
        <f t="shared" si="134"/>
        <v>1.5</v>
      </c>
      <c r="BS139" s="17">
        <f t="shared" si="135"/>
        <v>1.5</v>
      </c>
      <c r="BT139" s="17">
        <f t="shared" si="136"/>
        <v>1</v>
      </c>
      <c r="BU139" s="17">
        <f t="shared" si="137"/>
        <v>1</v>
      </c>
      <c r="BV139" s="17">
        <f t="shared" si="138"/>
        <v>1</v>
      </c>
      <c r="BW139" s="17">
        <f t="shared" si="139"/>
        <v>1</v>
      </c>
      <c r="BX139" s="17">
        <f t="shared" si="109"/>
        <v>0.5</v>
      </c>
    </row>
    <row r="140" spans="1:76" x14ac:dyDescent="0.55000000000000004">
      <c r="A140" s="13">
        <v>139</v>
      </c>
      <c r="B140" s="13">
        <v>1</v>
      </c>
      <c r="C140" s="13">
        <v>53</v>
      </c>
      <c r="D140" s="13">
        <v>3</v>
      </c>
      <c r="E140" s="13">
        <v>2640</v>
      </c>
      <c r="F140" s="13">
        <v>2</v>
      </c>
      <c r="G140" s="13">
        <v>6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1</v>
      </c>
      <c r="Q140" s="13">
        <v>6</v>
      </c>
      <c r="R140" s="13">
        <v>6</v>
      </c>
      <c r="S140" s="13">
        <v>6</v>
      </c>
      <c r="T140" s="13">
        <v>6</v>
      </c>
      <c r="U140" s="13">
        <v>6</v>
      </c>
      <c r="V140" s="13">
        <v>6</v>
      </c>
      <c r="W140" s="13">
        <v>6</v>
      </c>
      <c r="X140" s="13">
        <v>6</v>
      </c>
      <c r="Y140" s="13">
        <v>6</v>
      </c>
      <c r="Z140" s="13">
        <v>6</v>
      </c>
      <c r="AA140" s="13">
        <v>4</v>
      </c>
      <c r="AB140" s="13">
        <v>4</v>
      </c>
      <c r="AC140" s="13">
        <v>3</v>
      </c>
      <c r="AD140" s="13">
        <v>6</v>
      </c>
      <c r="AE140" s="13">
        <v>6</v>
      </c>
      <c r="AF140" s="13">
        <v>6</v>
      </c>
      <c r="AG140" s="13">
        <v>6</v>
      </c>
      <c r="AH140" s="13">
        <v>6</v>
      </c>
      <c r="AI140" s="13">
        <v>6</v>
      </c>
      <c r="AJ140" s="13">
        <v>6</v>
      </c>
      <c r="AK140" s="13">
        <v>6</v>
      </c>
      <c r="AL140" s="13">
        <v>6</v>
      </c>
      <c r="AM140" s="13">
        <v>4</v>
      </c>
      <c r="AN140" s="13">
        <v>4</v>
      </c>
      <c r="AO140" s="13">
        <v>4</v>
      </c>
      <c r="AP140" s="13">
        <v>170</v>
      </c>
      <c r="AQ140" s="13">
        <v>170</v>
      </c>
      <c r="AR140" s="21">
        <f t="shared" si="110"/>
        <v>3</v>
      </c>
      <c r="AS140" s="21">
        <f t="shared" si="111"/>
        <v>2</v>
      </c>
      <c r="AT140" s="15">
        <f t="shared" si="112"/>
        <v>1</v>
      </c>
      <c r="AU140" s="15">
        <f t="shared" si="113"/>
        <v>1</v>
      </c>
      <c r="AV140" s="15">
        <v>1</v>
      </c>
      <c r="AW140" s="13">
        <v>0</v>
      </c>
      <c r="AX140" s="14">
        <f t="shared" si="114"/>
        <v>12</v>
      </c>
      <c r="AY140" s="14">
        <f t="shared" si="115"/>
        <v>6</v>
      </c>
      <c r="AZ140" s="16">
        <f t="shared" si="116"/>
        <v>2</v>
      </c>
      <c r="BA140" s="17">
        <f t="shared" si="117"/>
        <v>3</v>
      </c>
      <c r="BB140" s="17">
        <f t="shared" si="118"/>
        <v>3</v>
      </c>
      <c r="BC140" s="17">
        <f t="shared" si="119"/>
        <v>3</v>
      </c>
      <c r="BD140" s="17">
        <f t="shared" si="120"/>
        <v>3</v>
      </c>
      <c r="BE140" s="17">
        <f t="shared" si="121"/>
        <v>3</v>
      </c>
      <c r="BF140" s="17">
        <f t="shared" si="122"/>
        <v>3</v>
      </c>
      <c r="BG140" s="17">
        <f t="shared" si="123"/>
        <v>3</v>
      </c>
      <c r="BH140" s="17">
        <f t="shared" si="124"/>
        <v>3</v>
      </c>
      <c r="BI140" s="17">
        <f t="shared" si="125"/>
        <v>3</v>
      </c>
      <c r="BJ140" s="17">
        <f t="shared" si="126"/>
        <v>2</v>
      </c>
      <c r="BK140" s="17">
        <f t="shared" si="127"/>
        <v>2</v>
      </c>
      <c r="BL140" s="17">
        <f t="shared" si="128"/>
        <v>1.5</v>
      </c>
      <c r="BM140" s="17">
        <f t="shared" si="129"/>
        <v>3</v>
      </c>
      <c r="BN140" s="17">
        <f t="shared" si="130"/>
        <v>3</v>
      </c>
      <c r="BO140" s="17">
        <f t="shared" si="131"/>
        <v>3</v>
      </c>
      <c r="BP140" s="17">
        <f t="shared" si="132"/>
        <v>3</v>
      </c>
      <c r="BQ140" s="17">
        <f t="shared" si="133"/>
        <v>3</v>
      </c>
      <c r="BR140" s="17">
        <f t="shared" si="134"/>
        <v>3</v>
      </c>
      <c r="BS140" s="17">
        <f t="shared" si="135"/>
        <v>3</v>
      </c>
      <c r="BT140" s="17">
        <f t="shared" si="136"/>
        <v>3</v>
      </c>
      <c r="BU140" s="17">
        <f t="shared" si="137"/>
        <v>3</v>
      </c>
      <c r="BV140" s="17">
        <f t="shared" si="138"/>
        <v>2</v>
      </c>
      <c r="BW140" s="17">
        <f t="shared" si="139"/>
        <v>2</v>
      </c>
      <c r="BX140" s="17">
        <f t="shared" si="109"/>
        <v>2</v>
      </c>
    </row>
    <row r="141" spans="1:76" x14ac:dyDescent="0.55000000000000004">
      <c r="A141" s="13">
        <v>140</v>
      </c>
      <c r="B141" s="13">
        <v>1</v>
      </c>
      <c r="C141" s="13">
        <v>44</v>
      </c>
      <c r="D141" s="13">
        <v>4</v>
      </c>
      <c r="E141" s="13">
        <v>2640</v>
      </c>
      <c r="F141" s="13">
        <v>2</v>
      </c>
      <c r="G141" s="13">
        <v>3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1</v>
      </c>
      <c r="Q141" s="13">
        <v>5</v>
      </c>
      <c r="R141" s="13">
        <v>6</v>
      </c>
      <c r="S141" s="13">
        <v>6</v>
      </c>
      <c r="T141" s="13">
        <v>5</v>
      </c>
      <c r="U141" s="13">
        <v>4</v>
      </c>
      <c r="V141" s="13">
        <v>3</v>
      </c>
      <c r="W141" s="13">
        <v>3</v>
      </c>
      <c r="X141" s="13">
        <v>3</v>
      </c>
      <c r="Y141" s="13">
        <v>1</v>
      </c>
      <c r="Z141" s="13">
        <v>1</v>
      </c>
      <c r="AA141" s="13">
        <v>1</v>
      </c>
      <c r="AB141" s="13">
        <v>1</v>
      </c>
      <c r="AC141" s="13">
        <v>1</v>
      </c>
      <c r="AD141" s="13">
        <v>2</v>
      </c>
      <c r="AE141" s="13">
        <v>2</v>
      </c>
      <c r="AF141" s="13">
        <v>2</v>
      </c>
      <c r="AG141" s="13">
        <v>2</v>
      </c>
      <c r="AH141" s="13">
        <v>2</v>
      </c>
      <c r="AI141" s="13">
        <v>2</v>
      </c>
      <c r="AJ141" s="13">
        <v>2</v>
      </c>
      <c r="AK141" s="13">
        <v>1</v>
      </c>
      <c r="AL141" s="13">
        <v>1</v>
      </c>
      <c r="AM141" s="13">
        <v>1</v>
      </c>
      <c r="AN141" s="13">
        <v>1</v>
      </c>
      <c r="AO141" s="13">
        <v>1</v>
      </c>
      <c r="AP141" s="13">
        <v>170</v>
      </c>
      <c r="AQ141" s="13">
        <v>150</v>
      </c>
      <c r="AR141" s="21">
        <f t="shared" si="110"/>
        <v>5</v>
      </c>
      <c r="AS141" s="21">
        <f t="shared" si="111"/>
        <v>1</v>
      </c>
      <c r="AT141" s="15">
        <f t="shared" si="112"/>
        <v>1</v>
      </c>
      <c r="AU141" s="15">
        <f t="shared" si="113"/>
        <v>1</v>
      </c>
      <c r="AV141" s="15">
        <v>1</v>
      </c>
      <c r="AW141" s="13">
        <v>0</v>
      </c>
      <c r="AX141" s="14">
        <f t="shared" si="114"/>
        <v>2</v>
      </c>
      <c r="AY141" s="14">
        <f t="shared" si="115"/>
        <v>3</v>
      </c>
      <c r="AZ141" s="16">
        <f t="shared" si="116"/>
        <v>0.66666666666666663</v>
      </c>
      <c r="BA141" s="17">
        <f t="shared" si="117"/>
        <v>9</v>
      </c>
      <c r="BB141" s="17">
        <f t="shared" si="118"/>
        <v>9</v>
      </c>
      <c r="BC141" s="17">
        <f t="shared" si="119"/>
        <v>7.5</v>
      </c>
      <c r="BD141" s="17">
        <f t="shared" si="120"/>
        <v>6</v>
      </c>
      <c r="BE141" s="17">
        <f t="shared" si="121"/>
        <v>4.5</v>
      </c>
      <c r="BF141" s="17">
        <f t="shared" si="122"/>
        <v>4.5</v>
      </c>
      <c r="BG141" s="17">
        <f t="shared" si="123"/>
        <v>4.5</v>
      </c>
      <c r="BH141" s="17">
        <f t="shared" si="124"/>
        <v>1.5</v>
      </c>
      <c r="BI141" s="17">
        <f t="shared" si="125"/>
        <v>1.5</v>
      </c>
      <c r="BJ141" s="17">
        <f t="shared" si="126"/>
        <v>1.5</v>
      </c>
      <c r="BK141" s="17">
        <f t="shared" si="127"/>
        <v>1.5</v>
      </c>
      <c r="BL141" s="17">
        <f t="shared" si="128"/>
        <v>1.5</v>
      </c>
      <c r="BM141" s="17">
        <f t="shared" si="129"/>
        <v>3</v>
      </c>
      <c r="BN141" s="17">
        <f t="shared" si="130"/>
        <v>3</v>
      </c>
      <c r="BO141" s="17">
        <f t="shared" si="131"/>
        <v>3</v>
      </c>
      <c r="BP141" s="17">
        <f t="shared" si="132"/>
        <v>3</v>
      </c>
      <c r="BQ141" s="17">
        <f t="shared" si="133"/>
        <v>3</v>
      </c>
      <c r="BR141" s="17">
        <f t="shared" si="134"/>
        <v>3</v>
      </c>
      <c r="BS141" s="17">
        <f t="shared" si="135"/>
        <v>3</v>
      </c>
      <c r="BT141" s="17">
        <f t="shared" si="136"/>
        <v>1.5</v>
      </c>
      <c r="BU141" s="17">
        <f t="shared" si="137"/>
        <v>1.5</v>
      </c>
      <c r="BV141" s="17">
        <f t="shared" si="138"/>
        <v>1.5</v>
      </c>
      <c r="BW141" s="17">
        <f t="shared" si="139"/>
        <v>1.5</v>
      </c>
      <c r="BX141" s="17">
        <f t="shared" si="109"/>
        <v>1.5</v>
      </c>
    </row>
    <row r="142" spans="1:76" x14ac:dyDescent="0.55000000000000004">
      <c r="A142" s="13">
        <v>141</v>
      </c>
      <c r="B142" s="13">
        <v>0</v>
      </c>
      <c r="C142" s="13">
        <v>26</v>
      </c>
      <c r="D142" s="13">
        <v>4</v>
      </c>
      <c r="E142" s="13">
        <v>194</v>
      </c>
      <c r="F142" s="13">
        <v>3</v>
      </c>
      <c r="G142" s="13">
        <v>10</v>
      </c>
      <c r="H142" s="13">
        <v>0</v>
      </c>
      <c r="I142" s="13">
        <v>0</v>
      </c>
      <c r="J142" s="13">
        <v>0</v>
      </c>
      <c r="K142" s="13">
        <v>0</v>
      </c>
      <c r="L142" s="13">
        <v>1</v>
      </c>
      <c r="M142" s="13">
        <v>1</v>
      </c>
      <c r="N142" s="13">
        <v>0</v>
      </c>
      <c r="O142" s="13">
        <v>0</v>
      </c>
      <c r="P142" s="13">
        <v>3</v>
      </c>
      <c r="Q142" s="13">
        <v>8</v>
      </c>
      <c r="R142" s="13">
        <v>10</v>
      </c>
      <c r="S142" s="13">
        <v>10</v>
      </c>
      <c r="T142" s="13">
        <v>10</v>
      </c>
      <c r="U142" s="13">
        <v>10</v>
      </c>
      <c r="V142" s="13">
        <v>10</v>
      </c>
      <c r="W142" s="13">
        <v>5</v>
      </c>
      <c r="X142" s="13">
        <v>5</v>
      </c>
      <c r="Y142" s="13">
        <v>5</v>
      </c>
      <c r="Z142" s="13">
        <v>5</v>
      </c>
      <c r="AA142" s="13">
        <v>5</v>
      </c>
      <c r="AB142" s="13">
        <v>5</v>
      </c>
      <c r="AC142" s="13">
        <v>5</v>
      </c>
      <c r="AD142" s="13">
        <v>10</v>
      </c>
      <c r="AE142" s="13">
        <v>10</v>
      </c>
      <c r="AF142" s="13">
        <v>10</v>
      </c>
      <c r="AG142" s="13">
        <v>10</v>
      </c>
      <c r="AH142" s="13">
        <v>8</v>
      </c>
      <c r="AI142" s="13">
        <v>8</v>
      </c>
      <c r="AJ142" s="13">
        <v>8</v>
      </c>
      <c r="AK142" s="13">
        <v>8</v>
      </c>
      <c r="AL142" s="13">
        <v>8</v>
      </c>
      <c r="AM142" s="13">
        <v>5</v>
      </c>
      <c r="AN142" s="13">
        <v>5</v>
      </c>
      <c r="AO142" s="13">
        <v>5</v>
      </c>
      <c r="AP142" s="13">
        <v>200</v>
      </c>
      <c r="AQ142" s="13">
        <v>200</v>
      </c>
      <c r="AR142" s="21">
        <f t="shared" si="110"/>
        <v>5</v>
      </c>
      <c r="AS142" s="21">
        <f t="shared" si="111"/>
        <v>5</v>
      </c>
      <c r="AT142" s="15">
        <f t="shared" si="112"/>
        <v>1</v>
      </c>
      <c r="AU142" s="15">
        <f t="shared" si="113"/>
        <v>1</v>
      </c>
      <c r="AV142" s="15">
        <v>1</v>
      </c>
      <c r="AW142" s="13">
        <v>0</v>
      </c>
      <c r="AX142" s="14">
        <f t="shared" si="114"/>
        <v>13</v>
      </c>
      <c r="AY142" s="14">
        <f t="shared" si="115"/>
        <v>10</v>
      </c>
      <c r="AZ142" s="16">
        <f t="shared" si="116"/>
        <v>1.3</v>
      </c>
      <c r="BA142" s="17">
        <f t="shared" si="117"/>
        <v>7.6923076923076916</v>
      </c>
      <c r="BB142" s="17">
        <f t="shared" si="118"/>
        <v>7.6923076923076916</v>
      </c>
      <c r="BC142" s="17">
        <f t="shared" si="119"/>
        <v>7.6923076923076916</v>
      </c>
      <c r="BD142" s="17">
        <f t="shared" si="120"/>
        <v>7.6923076923076916</v>
      </c>
      <c r="BE142" s="17">
        <f t="shared" si="121"/>
        <v>7.6923076923076916</v>
      </c>
      <c r="BF142" s="17">
        <f t="shared" si="122"/>
        <v>3.8461538461538458</v>
      </c>
      <c r="BG142" s="17">
        <f t="shared" si="123"/>
        <v>3.8461538461538458</v>
      </c>
      <c r="BH142" s="17">
        <f t="shared" si="124"/>
        <v>3.8461538461538458</v>
      </c>
      <c r="BI142" s="17">
        <f t="shared" si="125"/>
        <v>3.8461538461538458</v>
      </c>
      <c r="BJ142" s="17">
        <f t="shared" si="126"/>
        <v>3.8461538461538458</v>
      </c>
      <c r="BK142" s="17">
        <f t="shared" si="127"/>
        <v>3.8461538461538458</v>
      </c>
      <c r="BL142" s="17">
        <f t="shared" si="128"/>
        <v>3.8461538461538458</v>
      </c>
      <c r="BM142" s="17">
        <f t="shared" si="129"/>
        <v>7.6923076923076916</v>
      </c>
      <c r="BN142" s="17">
        <f t="shared" si="130"/>
        <v>7.6923076923076916</v>
      </c>
      <c r="BO142" s="17">
        <f t="shared" si="131"/>
        <v>7.6923076923076916</v>
      </c>
      <c r="BP142" s="17">
        <f t="shared" si="132"/>
        <v>7.6923076923076916</v>
      </c>
      <c r="BQ142" s="17">
        <f t="shared" si="133"/>
        <v>6.1538461538461533</v>
      </c>
      <c r="BR142" s="17">
        <f t="shared" si="134"/>
        <v>6.1538461538461533</v>
      </c>
      <c r="BS142" s="17">
        <f t="shared" si="135"/>
        <v>6.1538461538461533</v>
      </c>
      <c r="BT142" s="17">
        <f t="shared" si="136"/>
        <v>6.1538461538461533</v>
      </c>
      <c r="BU142" s="17">
        <f t="shared" si="137"/>
        <v>6.1538461538461533</v>
      </c>
      <c r="BV142" s="17">
        <f t="shared" si="138"/>
        <v>3.8461538461538458</v>
      </c>
      <c r="BW142" s="17">
        <f t="shared" si="139"/>
        <v>3.8461538461538458</v>
      </c>
      <c r="BX142" s="17">
        <f t="shared" si="109"/>
        <v>3.8461538461538458</v>
      </c>
    </row>
    <row r="143" spans="1:76" x14ac:dyDescent="0.55000000000000004">
      <c r="A143" s="13">
        <v>142</v>
      </c>
      <c r="B143" s="13">
        <v>1</v>
      </c>
      <c r="C143" s="13">
        <v>31</v>
      </c>
      <c r="D143" s="13">
        <v>4</v>
      </c>
      <c r="E143" s="13">
        <v>2625</v>
      </c>
      <c r="F143" s="13">
        <v>2</v>
      </c>
      <c r="G143" s="13">
        <v>1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1</v>
      </c>
      <c r="Q143" s="13">
        <v>10</v>
      </c>
      <c r="R143" s="13">
        <v>10</v>
      </c>
      <c r="S143" s="13">
        <v>10</v>
      </c>
      <c r="T143" s="13">
        <v>5</v>
      </c>
      <c r="U143" s="13">
        <v>4</v>
      </c>
      <c r="V143" s="13">
        <v>4</v>
      </c>
      <c r="W143" s="13">
        <v>1</v>
      </c>
      <c r="X143" s="13">
        <v>1</v>
      </c>
      <c r="Y143" s="13">
        <v>1</v>
      </c>
      <c r="Z143" s="13">
        <v>1</v>
      </c>
      <c r="AA143" s="13">
        <v>1</v>
      </c>
      <c r="AB143" s="13">
        <v>1</v>
      </c>
      <c r="AC143" s="13">
        <v>1</v>
      </c>
      <c r="AD143" s="13">
        <v>10</v>
      </c>
      <c r="AE143" s="13">
        <v>10</v>
      </c>
      <c r="AF143" s="13">
        <v>5</v>
      </c>
      <c r="AG143" s="13">
        <v>4</v>
      </c>
      <c r="AH143" s="13">
        <v>4</v>
      </c>
      <c r="AI143" s="13">
        <v>1</v>
      </c>
      <c r="AJ143" s="13">
        <v>1</v>
      </c>
      <c r="AK143" s="13">
        <v>1</v>
      </c>
      <c r="AL143" s="13">
        <v>1</v>
      </c>
      <c r="AM143" s="13">
        <v>1</v>
      </c>
      <c r="AN143" s="13">
        <v>1</v>
      </c>
      <c r="AO143" s="13">
        <v>1</v>
      </c>
      <c r="AP143" s="13">
        <v>150</v>
      </c>
      <c r="AQ143" s="13">
        <v>150</v>
      </c>
      <c r="AR143" s="21">
        <f t="shared" si="110"/>
        <v>9</v>
      </c>
      <c r="AS143" s="21">
        <f t="shared" si="111"/>
        <v>9</v>
      </c>
      <c r="AT143" s="15">
        <f t="shared" si="112"/>
        <v>1</v>
      </c>
      <c r="AU143" s="15">
        <f t="shared" si="113"/>
        <v>1</v>
      </c>
      <c r="AV143" s="15">
        <v>1</v>
      </c>
      <c r="AW143" s="13">
        <v>0</v>
      </c>
      <c r="AX143" s="14">
        <f t="shared" si="114"/>
        <v>2</v>
      </c>
      <c r="AY143" s="14">
        <f t="shared" si="115"/>
        <v>1</v>
      </c>
      <c r="AZ143" s="16">
        <f t="shared" si="116"/>
        <v>2</v>
      </c>
      <c r="BA143" s="17">
        <f t="shared" si="117"/>
        <v>5</v>
      </c>
      <c r="BB143" s="17">
        <f t="shared" si="118"/>
        <v>5</v>
      </c>
      <c r="BC143" s="17">
        <f t="shared" si="119"/>
        <v>2.5</v>
      </c>
      <c r="BD143" s="17">
        <f t="shared" si="120"/>
        <v>2</v>
      </c>
      <c r="BE143" s="17">
        <f t="shared" si="121"/>
        <v>2</v>
      </c>
      <c r="BF143" s="17">
        <f t="shared" si="122"/>
        <v>0.5</v>
      </c>
      <c r="BG143" s="17">
        <f t="shared" si="123"/>
        <v>0.5</v>
      </c>
      <c r="BH143" s="17">
        <f t="shared" si="124"/>
        <v>0.5</v>
      </c>
      <c r="BI143" s="17">
        <f t="shared" si="125"/>
        <v>0.5</v>
      </c>
      <c r="BJ143" s="17">
        <f t="shared" si="126"/>
        <v>0.5</v>
      </c>
      <c r="BK143" s="17">
        <f t="shared" si="127"/>
        <v>0.5</v>
      </c>
      <c r="BL143" s="17">
        <f t="shared" si="128"/>
        <v>0.5</v>
      </c>
      <c r="BM143" s="17">
        <f t="shared" si="129"/>
        <v>5</v>
      </c>
      <c r="BN143" s="17">
        <f t="shared" si="130"/>
        <v>5</v>
      </c>
      <c r="BO143" s="17">
        <f t="shared" si="131"/>
        <v>2.5</v>
      </c>
      <c r="BP143" s="17">
        <f t="shared" si="132"/>
        <v>2</v>
      </c>
      <c r="BQ143" s="17">
        <f t="shared" si="133"/>
        <v>2</v>
      </c>
      <c r="BR143" s="17">
        <f t="shared" si="134"/>
        <v>0.5</v>
      </c>
      <c r="BS143" s="17">
        <f t="shared" si="135"/>
        <v>0.5</v>
      </c>
      <c r="BT143" s="17">
        <f t="shared" si="136"/>
        <v>0.5</v>
      </c>
      <c r="BU143" s="17">
        <f t="shared" si="137"/>
        <v>0.5</v>
      </c>
      <c r="BV143" s="17">
        <f t="shared" si="138"/>
        <v>0.5</v>
      </c>
      <c r="BW143" s="17">
        <f t="shared" si="139"/>
        <v>0.5</v>
      </c>
      <c r="BX143" s="17">
        <f t="shared" si="109"/>
        <v>0.5</v>
      </c>
    </row>
    <row r="144" spans="1:76" x14ac:dyDescent="0.55000000000000004">
      <c r="A144" s="13">
        <v>143</v>
      </c>
      <c r="B144" s="13">
        <v>1</v>
      </c>
      <c r="C144" s="13">
        <v>23</v>
      </c>
      <c r="D144" s="13">
        <v>4</v>
      </c>
      <c r="E144" s="13">
        <v>553</v>
      </c>
      <c r="F144" s="13">
        <v>1</v>
      </c>
      <c r="G144" s="13">
        <v>4</v>
      </c>
      <c r="H144" s="13">
        <v>0</v>
      </c>
      <c r="I144" s="13">
        <v>0</v>
      </c>
      <c r="J144" s="13">
        <v>0</v>
      </c>
      <c r="K144" s="13">
        <v>0</v>
      </c>
      <c r="L144" s="13">
        <v>1</v>
      </c>
      <c r="M144" s="13">
        <v>1</v>
      </c>
      <c r="N144" s="13">
        <v>0</v>
      </c>
      <c r="O144" s="13">
        <v>0</v>
      </c>
      <c r="P144" s="13">
        <v>1</v>
      </c>
      <c r="Q144" s="13">
        <v>7</v>
      </c>
      <c r="R144" s="13">
        <v>8</v>
      </c>
      <c r="S144" s="13">
        <v>8</v>
      </c>
      <c r="T144" s="13">
        <v>8</v>
      </c>
      <c r="U144" s="13">
        <v>6</v>
      </c>
      <c r="V144" s="13">
        <v>4</v>
      </c>
      <c r="W144" s="13">
        <v>4</v>
      </c>
      <c r="X144" s="13">
        <v>4</v>
      </c>
      <c r="Y144" s="13">
        <v>3</v>
      </c>
      <c r="Z144" s="13">
        <v>2</v>
      </c>
      <c r="AA144" s="13">
        <v>2</v>
      </c>
      <c r="AB144" s="13">
        <v>1</v>
      </c>
      <c r="AC144" s="13">
        <v>1</v>
      </c>
      <c r="AD144" s="13">
        <v>6</v>
      </c>
      <c r="AE144" s="13">
        <v>6</v>
      </c>
      <c r="AF144" s="13">
        <v>6</v>
      </c>
      <c r="AG144" s="13">
        <v>4</v>
      </c>
      <c r="AH144" s="13">
        <v>3</v>
      </c>
      <c r="AI144" s="13">
        <v>2</v>
      </c>
      <c r="AJ144" s="13">
        <v>2</v>
      </c>
      <c r="AK144" s="13">
        <v>2</v>
      </c>
      <c r="AL144" s="13">
        <v>1</v>
      </c>
      <c r="AM144" s="13">
        <v>1</v>
      </c>
      <c r="AN144" s="13">
        <v>0</v>
      </c>
      <c r="AO144" s="13">
        <v>0</v>
      </c>
      <c r="AP144" s="13">
        <v>150</v>
      </c>
      <c r="AQ144" s="13">
        <v>130</v>
      </c>
      <c r="AR144" s="21">
        <f t="shared" si="110"/>
        <v>7</v>
      </c>
      <c r="AS144" s="21">
        <f t="shared" si="111"/>
        <v>6</v>
      </c>
      <c r="AT144" s="15">
        <f t="shared" si="112"/>
        <v>1</v>
      </c>
      <c r="AU144" s="15">
        <f t="shared" si="113"/>
        <v>1</v>
      </c>
      <c r="AV144" s="15">
        <v>1</v>
      </c>
      <c r="AW144" s="13">
        <v>0</v>
      </c>
      <c r="AX144" s="14">
        <f t="shared" si="114"/>
        <v>4</v>
      </c>
      <c r="AY144" s="14">
        <f t="shared" si="115"/>
        <v>4</v>
      </c>
      <c r="AZ144" s="16">
        <f t="shared" si="116"/>
        <v>1</v>
      </c>
      <c r="BA144" s="17">
        <f t="shared" si="117"/>
        <v>8</v>
      </c>
      <c r="BB144" s="17">
        <f t="shared" si="118"/>
        <v>8</v>
      </c>
      <c r="BC144" s="17">
        <f t="shared" si="119"/>
        <v>8</v>
      </c>
      <c r="BD144" s="17">
        <f t="shared" si="120"/>
        <v>6</v>
      </c>
      <c r="BE144" s="17">
        <f t="shared" si="121"/>
        <v>4</v>
      </c>
      <c r="BF144" s="17">
        <f t="shared" si="122"/>
        <v>4</v>
      </c>
      <c r="BG144" s="17">
        <f t="shared" si="123"/>
        <v>4</v>
      </c>
      <c r="BH144" s="17">
        <f t="shared" si="124"/>
        <v>3</v>
      </c>
      <c r="BI144" s="17">
        <f t="shared" si="125"/>
        <v>2</v>
      </c>
      <c r="BJ144" s="17">
        <f t="shared" si="126"/>
        <v>2</v>
      </c>
      <c r="BK144" s="17">
        <f t="shared" si="127"/>
        <v>1</v>
      </c>
      <c r="BL144" s="17">
        <f t="shared" si="128"/>
        <v>1</v>
      </c>
      <c r="BM144" s="17">
        <f t="shared" si="129"/>
        <v>6</v>
      </c>
      <c r="BN144" s="17">
        <f t="shared" si="130"/>
        <v>6</v>
      </c>
      <c r="BO144" s="17">
        <f t="shared" si="131"/>
        <v>6</v>
      </c>
      <c r="BP144" s="17">
        <f t="shared" si="132"/>
        <v>4</v>
      </c>
      <c r="BQ144" s="17">
        <f t="shared" si="133"/>
        <v>3</v>
      </c>
      <c r="BR144" s="17">
        <f t="shared" si="134"/>
        <v>2</v>
      </c>
      <c r="BS144" s="17">
        <f t="shared" si="135"/>
        <v>2</v>
      </c>
      <c r="BT144" s="17">
        <f t="shared" si="136"/>
        <v>2</v>
      </c>
      <c r="BU144" s="17">
        <f t="shared" si="137"/>
        <v>1</v>
      </c>
      <c r="BV144" s="17">
        <f t="shared" si="138"/>
        <v>1</v>
      </c>
      <c r="BW144" s="17">
        <f t="shared" si="139"/>
        <v>0</v>
      </c>
      <c r="BX144" s="17">
        <f t="shared" si="109"/>
        <v>0</v>
      </c>
    </row>
    <row r="145" spans="1:76" x14ac:dyDescent="0.55000000000000004">
      <c r="A145" s="13">
        <v>144</v>
      </c>
      <c r="B145" s="13">
        <v>0</v>
      </c>
      <c r="C145" s="13">
        <v>53</v>
      </c>
      <c r="D145" s="13">
        <v>4</v>
      </c>
      <c r="E145" s="13">
        <v>2618</v>
      </c>
      <c r="F145" s="13">
        <v>4</v>
      </c>
      <c r="G145" s="13">
        <v>2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1</v>
      </c>
      <c r="Q145" s="13">
        <v>4</v>
      </c>
      <c r="R145" s="13">
        <v>2</v>
      </c>
      <c r="S145" s="13">
        <v>2</v>
      </c>
      <c r="T145" s="13">
        <v>2</v>
      </c>
      <c r="U145" s="13">
        <v>2</v>
      </c>
      <c r="V145" s="13">
        <v>2</v>
      </c>
      <c r="W145" s="13">
        <v>2</v>
      </c>
      <c r="X145" s="13">
        <v>2</v>
      </c>
      <c r="Y145" s="13">
        <v>2</v>
      </c>
      <c r="Z145" s="13">
        <v>2</v>
      </c>
      <c r="AA145" s="13">
        <v>2</v>
      </c>
      <c r="AB145" s="13">
        <v>2</v>
      </c>
      <c r="AC145" s="13">
        <v>2</v>
      </c>
      <c r="AD145" s="13">
        <v>1</v>
      </c>
      <c r="AE145" s="13">
        <v>1</v>
      </c>
      <c r="AF145" s="13">
        <v>1</v>
      </c>
      <c r="AG145" s="13">
        <v>1</v>
      </c>
      <c r="AH145" s="13">
        <v>1</v>
      </c>
      <c r="AI145" s="13">
        <v>1</v>
      </c>
      <c r="AJ145" s="13">
        <v>1</v>
      </c>
      <c r="AK145" s="13">
        <v>1</v>
      </c>
      <c r="AL145" s="13">
        <v>1</v>
      </c>
      <c r="AM145" s="13">
        <v>1</v>
      </c>
      <c r="AN145" s="13">
        <v>1</v>
      </c>
      <c r="AO145" s="13">
        <v>1</v>
      </c>
      <c r="AP145" s="13">
        <v>150</v>
      </c>
      <c r="AQ145" s="13">
        <v>150</v>
      </c>
      <c r="AR145" s="21">
        <f t="shared" si="110"/>
        <v>0</v>
      </c>
      <c r="AS145" s="21">
        <f t="shared" si="111"/>
        <v>0</v>
      </c>
      <c r="AT145" s="15">
        <f t="shared" si="112"/>
        <v>1</v>
      </c>
      <c r="AU145" s="15">
        <f t="shared" si="113"/>
        <v>1</v>
      </c>
      <c r="AV145" s="15">
        <v>1</v>
      </c>
      <c r="AW145" s="13">
        <v>0</v>
      </c>
      <c r="AX145" s="14">
        <f t="shared" si="114"/>
        <v>3</v>
      </c>
      <c r="AY145" s="14">
        <f t="shared" si="115"/>
        <v>2</v>
      </c>
      <c r="AZ145" s="16">
        <f t="shared" si="116"/>
        <v>1.5</v>
      </c>
      <c r="BA145" s="17">
        <f t="shared" si="117"/>
        <v>1.3333333333333333</v>
      </c>
      <c r="BB145" s="17">
        <f t="shared" si="118"/>
        <v>1.3333333333333333</v>
      </c>
      <c r="BC145" s="17">
        <f t="shared" si="119"/>
        <v>1.3333333333333333</v>
      </c>
      <c r="BD145" s="17">
        <f t="shared" si="120"/>
        <v>1.3333333333333333</v>
      </c>
      <c r="BE145" s="17">
        <f t="shared" si="121"/>
        <v>1.3333333333333333</v>
      </c>
      <c r="BF145" s="17">
        <f t="shared" si="122"/>
        <v>1.3333333333333333</v>
      </c>
      <c r="BG145" s="17">
        <f t="shared" si="123"/>
        <v>1.3333333333333333</v>
      </c>
      <c r="BH145" s="17">
        <f t="shared" si="124"/>
        <v>1.3333333333333333</v>
      </c>
      <c r="BI145" s="17">
        <f t="shared" si="125"/>
        <v>1.3333333333333333</v>
      </c>
      <c r="BJ145" s="17">
        <f t="shared" si="126"/>
        <v>1.3333333333333333</v>
      </c>
      <c r="BK145" s="17">
        <f t="shared" si="127"/>
        <v>1.3333333333333333</v>
      </c>
      <c r="BL145" s="17">
        <f t="shared" si="128"/>
        <v>1.3333333333333333</v>
      </c>
      <c r="BM145" s="17">
        <f t="shared" si="129"/>
        <v>0.66666666666666663</v>
      </c>
      <c r="BN145" s="17">
        <f t="shared" si="130"/>
        <v>0.66666666666666663</v>
      </c>
      <c r="BO145" s="17">
        <f t="shared" si="131"/>
        <v>0.66666666666666663</v>
      </c>
      <c r="BP145" s="17">
        <f t="shared" si="132"/>
        <v>0.66666666666666663</v>
      </c>
      <c r="BQ145" s="17">
        <f t="shared" si="133"/>
        <v>0.66666666666666663</v>
      </c>
      <c r="BR145" s="17">
        <f t="shared" si="134"/>
        <v>0.66666666666666663</v>
      </c>
      <c r="BS145" s="17">
        <f t="shared" si="135"/>
        <v>0.66666666666666663</v>
      </c>
      <c r="BT145" s="17">
        <f t="shared" si="136"/>
        <v>0.66666666666666663</v>
      </c>
      <c r="BU145" s="17">
        <f t="shared" si="137"/>
        <v>0.66666666666666663</v>
      </c>
      <c r="BV145" s="17">
        <f t="shared" si="138"/>
        <v>0.66666666666666663</v>
      </c>
      <c r="BW145" s="17">
        <f t="shared" si="139"/>
        <v>0.66666666666666663</v>
      </c>
      <c r="BX145" s="17">
        <f t="shared" si="109"/>
        <v>0.66666666666666663</v>
      </c>
    </row>
    <row r="146" spans="1:76" x14ac:dyDescent="0.55000000000000004">
      <c r="A146" s="13">
        <v>145</v>
      </c>
      <c r="B146" s="13">
        <v>1</v>
      </c>
      <c r="C146" s="13">
        <v>21</v>
      </c>
      <c r="D146" s="13">
        <v>1</v>
      </c>
      <c r="E146" s="13">
        <v>455</v>
      </c>
      <c r="F146" s="13">
        <v>0</v>
      </c>
      <c r="G146" s="13">
        <v>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1</v>
      </c>
      <c r="P146" s="13">
        <v>1</v>
      </c>
      <c r="Q146" s="13">
        <v>5</v>
      </c>
      <c r="R146" s="13">
        <v>8</v>
      </c>
      <c r="S146" s="13">
        <v>8</v>
      </c>
      <c r="T146" s="13">
        <v>8</v>
      </c>
      <c r="U146" s="13">
        <v>6</v>
      </c>
      <c r="V146" s="13">
        <v>6</v>
      </c>
      <c r="W146" s="13">
        <v>4</v>
      </c>
      <c r="X146" s="13">
        <v>4</v>
      </c>
      <c r="Y146" s="13">
        <v>2</v>
      </c>
      <c r="Z146" s="13">
        <v>2</v>
      </c>
      <c r="AA146" s="13">
        <v>2</v>
      </c>
      <c r="AB146" s="13">
        <v>1</v>
      </c>
      <c r="AC146" s="13">
        <v>1</v>
      </c>
      <c r="AD146" s="13">
        <v>8</v>
      </c>
      <c r="AE146" s="13">
        <v>8</v>
      </c>
      <c r="AF146" s="13">
        <v>8</v>
      </c>
      <c r="AG146" s="13">
        <v>5</v>
      </c>
      <c r="AH146" s="13">
        <v>5</v>
      </c>
      <c r="AI146" s="13">
        <v>4</v>
      </c>
      <c r="AJ146" s="13">
        <v>4</v>
      </c>
      <c r="AK146" s="13">
        <v>2</v>
      </c>
      <c r="AL146" s="13">
        <v>2</v>
      </c>
      <c r="AM146" s="13">
        <v>1</v>
      </c>
      <c r="AN146" s="13">
        <v>1</v>
      </c>
      <c r="AO146" s="13">
        <v>1</v>
      </c>
      <c r="AP146" s="13">
        <v>150</v>
      </c>
      <c r="AQ146" s="13">
        <v>150</v>
      </c>
      <c r="AR146" s="21">
        <f t="shared" si="110"/>
        <v>7</v>
      </c>
      <c r="AS146" s="21">
        <f t="shared" si="111"/>
        <v>7</v>
      </c>
      <c r="AT146" s="15">
        <f t="shared" si="112"/>
        <v>1</v>
      </c>
      <c r="AU146" s="15">
        <f t="shared" si="113"/>
        <v>1</v>
      </c>
      <c r="AV146" s="15">
        <v>1</v>
      </c>
      <c r="AW146" s="13">
        <v>0</v>
      </c>
      <c r="AX146" s="14">
        <f t="shared" si="114"/>
        <v>4</v>
      </c>
      <c r="AY146" s="14">
        <f t="shared" si="115"/>
        <v>3</v>
      </c>
      <c r="AZ146" s="16">
        <f t="shared" si="116"/>
        <v>1.3333333333333333</v>
      </c>
      <c r="BA146" s="17">
        <f t="shared" si="117"/>
        <v>6</v>
      </c>
      <c r="BB146" s="17">
        <f t="shared" si="118"/>
        <v>6</v>
      </c>
      <c r="BC146" s="17">
        <f t="shared" si="119"/>
        <v>6</v>
      </c>
      <c r="BD146" s="17">
        <f t="shared" si="120"/>
        <v>4.5</v>
      </c>
      <c r="BE146" s="17">
        <f t="shared" si="121"/>
        <v>4.5</v>
      </c>
      <c r="BF146" s="17">
        <f t="shared" si="122"/>
        <v>3</v>
      </c>
      <c r="BG146" s="17">
        <f t="shared" si="123"/>
        <v>3</v>
      </c>
      <c r="BH146" s="17">
        <f t="shared" si="124"/>
        <v>1.5</v>
      </c>
      <c r="BI146" s="17">
        <f t="shared" si="125"/>
        <v>1.5</v>
      </c>
      <c r="BJ146" s="17">
        <f t="shared" si="126"/>
        <v>1.5</v>
      </c>
      <c r="BK146" s="17">
        <f t="shared" si="127"/>
        <v>0.75</v>
      </c>
      <c r="BL146" s="17">
        <f t="shared" si="128"/>
        <v>0.75</v>
      </c>
      <c r="BM146" s="17">
        <f t="shared" si="129"/>
        <v>6</v>
      </c>
      <c r="BN146" s="17">
        <f t="shared" si="130"/>
        <v>6</v>
      </c>
      <c r="BO146" s="17">
        <f t="shared" si="131"/>
        <v>6</v>
      </c>
      <c r="BP146" s="17">
        <f t="shared" si="132"/>
        <v>3.75</v>
      </c>
      <c r="BQ146" s="17">
        <f t="shared" si="133"/>
        <v>3.75</v>
      </c>
      <c r="BR146" s="17">
        <f t="shared" si="134"/>
        <v>3</v>
      </c>
      <c r="BS146" s="17">
        <f t="shared" si="135"/>
        <v>3</v>
      </c>
      <c r="BT146" s="17">
        <f t="shared" si="136"/>
        <v>1.5</v>
      </c>
      <c r="BU146" s="17">
        <f t="shared" si="137"/>
        <v>1.5</v>
      </c>
      <c r="BV146" s="17">
        <f t="shared" si="138"/>
        <v>0.75</v>
      </c>
      <c r="BW146" s="17">
        <f t="shared" si="139"/>
        <v>0.75</v>
      </c>
      <c r="BX146" s="17">
        <f t="shared" si="109"/>
        <v>0.75</v>
      </c>
    </row>
    <row r="147" spans="1:76" x14ac:dyDescent="0.55000000000000004">
      <c r="A147" s="13">
        <v>146</v>
      </c>
      <c r="B147" s="13">
        <v>1</v>
      </c>
      <c r="C147" s="13">
        <v>48</v>
      </c>
      <c r="D147" s="13">
        <v>4</v>
      </c>
      <c r="E147" s="13">
        <v>1445</v>
      </c>
      <c r="F147" s="13">
        <v>3</v>
      </c>
      <c r="G147" s="13">
        <v>3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1</v>
      </c>
      <c r="P147" s="13">
        <v>1</v>
      </c>
      <c r="Q147" s="13">
        <v>5</v>
      </c>
      <c r="R147" s="13">
        <v>5</v>
      </c>
      <c r="S147" s="13">
        <v>5</v>
      </c>
      <c r="T147" s="13">
        <v>5</v>
      </c>
      <c r="U147" s="13">
        <v>5</v>
      </c>
      <c r="V147" s="13">
        <v>5</v>
      </c>
      <c r="W147" s="13">
        <v>5</v>
      </c>
      <c r="X147" s="13">
        <v>5</v>
      </c>
      <c r="Y147" s="13">
        <v>4</v>
      </c>
      <c r="Z147" s="13">
        <v>4</v>
      </c>
      <c r="AA147" s="13">
        <v>4</v>
      </c>
      <c r="AB147" s="13">
        <v>3</v>
      </c>
      <c r="AC147" s="13">
        <v>3</v>
      </c>
      <c r="AD147" s="13">
        <v>5</v>
      </c>
      <c r="AE147" s="13">
        <v>5</v>
      </c>
      <c r="AF147" s="13">
        <v>5</v>
      </c>
      <c r="AG147" s="13">
        <v>5</v>
      </c>
      <c r="AH147" s="13">
        <v>5</v>
      </c>
      <c r="AI147" s="13">
        <v>5</v>
      </c>
      <c r="AJ147" s="13">
        <v>5</v>
      </c>
      <c r="AK147" s="13">
        <v>4</v>
      </c>
      <c r="AL147" s="13">
        <v>4</v>
      </c>
      <c r="AM147" s="13">
        <v>3</v>
      </c>
      <c r="AN147" s="13">
        <v>2</v>
      </c>
      <c r="AO147" s="13">
        <v>2</v>
      </c>
      <c r="AP147" s="13">
        <v>150</v>
      </c>
      <c r="AQ147" s="13">
        <v>150</v>
      </c>
      <c r="AR147" s="21">
        <f t="shared" si="110"/>
        <v>2</v>
      </c>
      <c r="AS147" s="21">
        <f t="shared" si="111"/>
        <v>3</v>
      </c>
      <c r="AT147" s="15">
        <f t="shared" si="112"/>
        <v>1</v>
      </c>
      <c r="AU147" s="15">
        <f t="shared" si="113"/>
        <v>1</v>
      </c>
      <c r="AV147" s="15">
        <v>1</v>
      </c>
      <c r="AW147" s="13">
        <v>0</v>
      </c>
      <c r="AX147" s="14">
        <f t="shared" si="114"/>
        <v>8</v>
      </c>
      <c r="AY147" s="14">
        <f t="shared" si="115"/>
        <v>3</v>
      </c>
      <c r="AZ147" s="16">
        <f t="shared" si="116"/>
        <v>2.6666666666666665</v>
      </c>
      <c r="BA147" s="17">
        <f t="shared" si="117"/>
        <v>1.875</v>
      </c>
      <c r="BB147" s="17">
        <f t="shared" si="118"/>
        <v>1.875</v>
      </c>
      <c r="BC147" s="17">
        <f t="shared" si="119"/>
        <v>1.875</v>
      </c>
      <c r="BD147" s="17">
        <f t="shared" si="120"/>
        <v>1.875</v>
      </c>
      <c r="BE147" s="17">
        <f t="shared" si="121"/>
        <v>1.875</v>
      </c>
      <c r="BF147" s="17">
        <f t="shared" si="122"/>
        <v>1.875</v>
      </c>
      <c r="BG147" s="17">
        <f t="shared" si="123"/>
        <v>1.875</v>
      </c>
      <c r="BH147" s="17">
        <f t="shared" si="124"/>
        <v>1.5</v>
      </c>
      <c r="BI147" s="17">
        <f t="shared" si="125"/>
        <v>1.5</v>
      </c>
      <c r="BJ147" s="17">
        <f t="shared" si="126"/>
        <v>1.5</v>
      </c>
      <c r="BK147" s="17">
        <f t="shared" si="127"/>
        <v>1.125</v>
      </c>
      <c r="BL147" s="17">
        <f t="shared" si="128"/>
        <v>1.125</v>
      </c>
      <c r="BM147" s="17">
        <f t="shared" si="129"/>
        <v>1.875</v>
      </c>
      <c r="BN147" s="17">
        <f t="shared" si="130"/>
        <v>1.875</v>
      </c>
      <c r="BO147" s="17">
        <f t="shared" si="131"/>
        <v>1.875</v>
      </c>
      <c r="BP147" s="17">
        <f t="shared" si="132"/>
        <v>1.875</v>
      </c>
      <c r="BQ147" s="17">
        <f t="shared" si="133"/>
        <v>1.875</v>
      </c>
      <c r="BR147" s="17">
        <f t="shared" si="134"/>
        <v>1.875</v>
      </c>
      <c r="BS147" s="17">
        <f t="shared" si="135"/>
        <v>1.875</v>
      </c>
      <c r="BT147" s="17">
        <f t="shared" si="136"/>
        <v>1.5</v>
      </c>
      <c r="BU147" s="17">
        <f t="shared" si="137"/>
        <v>1.5</v>
      </c>
      <c r="BV147" s="17">
        <f t="shared" si="138"/>
        <v>1.125</v>
      </c>
      <c r="BW147" s="17">
        <f t="shared" si="139"/>
        <v>0.75</v>
      </c>
      <c r="BX147" s="17">
        <f t="shared" si="109"/>
        <v>0.75</v>
      </c>
    </row>
    <row r="148" spans="1:76" x14ac:dyDescent="0.55000000000000004">
      <c r="A148" s="13">
        <v>147</v>
      </c>
      <c r="B148" s="13">
        <v>0</v>
      </c>
      <c r="C148" s="13">
        <v>24</v>
      </c>
      <c r="D148" s="13">
        <v>1</v>
      </c>
      <c r="E148" s="13">
        <v>2635</v>
      </c>
      <c r="F148" s="13">
        <v>0</v>
      </c>
      <c r="G148" s="13">
        <v>2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1</v>
      </c>
      <c r="P148" s="13">
        <v>1</v>
      </c>
      <c r="Q148" s="13">
        <v>5</v>
      </c>
      <c r="R148" s="13">
        <v>5</v>
      </c>
      <c r="S148" s="13">
        <v>5</v>
      </c>
      <c r="T148" s="13">
        <v>5</v>
      </c>
      <c r="U148" s="13">
        <v>4</v>
      </c>
      <c r="V148" s="13">
        <v>4</v>
      </c>
      <c r="W148" s="13">
        <v>4</v>
      </c>
      <c r="X148" s="13">
        <v>4</v>
      </c>
      <c r="Y148" s="13">
        <v>3</v>
      </c>
      <c r="Z148" s="13">
        <v>3</v>
      </c>
      <c r="AA148" s="13">
        <v>3</v>
      </c>
      <c r="AB148" s="13">
        <v>3</v>
      </c>
      <c r="AC148" s="13">
        <v>2</v>
      </c>
      <c r="AD148" s="13">
        <v>1</v>
      </c>
      <c r="AE148" s="13">
        <v>1</v>
      </c>
      <c r="AF148" s="13">
        <v>1</v>
      </c>
      <c r="AG148" s="13">
        <v>1</v>
      </c>
      <c r="AH148" s="13">
        <v>1</v>
      </c>
      <c r="AI148" s="13">
        <v>1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200</v>
      </c>
      <c r="AQ148" s="13">
        <v>90</v>
      </c>
      <c r="AR148" s="21">
        <f t="shared" si="110"/>
        <v>3</v>
      </c>
      <c r="AS148" s="21">
        <f t="shared" si="111"/>
        <v>1</v>
      </c>
      <c r="AT148" s="15">
        <f t="shared" si="112"/>
        <v>1</v>
      </c>
      <c r="AU148" s="15">
        <f t="shared" si="113"/>
        <v>1</v>
      </c>
      <c r="AV148" s="15">
        <v>1</v>
      </c>
      <c r="AW148" s="13">
        <v>0</v>
      </c>
      <c r="AX148" s="14">
        <f t="shared" si="114"/>
        <v>3</v>
      </c>
      <c r="AY148" s="14">
        <f t="shared" si="115"/>
        <v>2</v>
      </c>
      <c r="AZ148" s="16">
        <f t="shared" si="116"/>
        <v>1.5</v>
      </c>
      <c r="BA148" s="17">
        <f t="shared" si="117"/>
        <v>3.3333333333333335</v>
      </c>
      <c r="BB148" s="17">
        <f t="shared" si="118"/>
        <v>3.3333333333333335</v>
      </c>
      <c r="BC148" s="17">
        <f t="shared" si="119"/>
        <v>3.3333333333333335</v>
      </c>
      <c r="BD148" s="17">
        <f t="shared" si="120"/>
        <v>2.6666666666666665</v>
      </c>
      <c r="BE148" s="17">
        <f t="shared" si="121"/>
        <v>2.6666666666666665</v>
      </c>
      <c r="BF148" s="17">
        <f t="shared" si="122"/>
        <v>2.6666666666666665</v>
      </c>
      <c r="BG148" s="17">
        <f t="shared" si="123"/>
        <v>2.6666666666666665</v>
      </c>
      <c r="BH148" s="17">
        <f t="shared" si="124"/>
        <v>2</v>
      </c>
      <c r="BI148" s="17">
        <f t="shared" si="125"/>
        <v>2</v>
      </c>
      <c r="BJ148" s="17">
        <f t="shared" si="126"/>
        <v>2</v>
      </c>
      <c r="BK148" s="17">
        <f t="shared" si="127"/>
        <v>2</v>
      </c>
      <c r="BL148" s="17">
        <f t="shared" si="128"/>
        <v>1.3333333333333333</v>
      </c>
      <c r="BM148" s="17">
        <f t="shared" si="129"/>
        <v>0.66666666666666663</v>
      </c>
      <c r="BN148" s="17">
        <f t="shared" si="130"/>
        <v>0.66666666666666663</v>
      </c>
      <c r="BO148" s="17">
        <f t="shared" si="131"/>
        <v>0.66666666666666663</v>
      </c>
      <c r="BP148" s="17">
        <f t="shared" si="132"/>
        <v>0.66666666666666663</v>
      </c>
      <c r="BQ148" s="17">
        <f t="shared" si="133"/>
        <v>0.66666666666666663</v>
      </c>
      <c r="BR148" s="17">
        <f t="shared" si="134"/>
        <v>0.66666666666666663</v>
      </c>
      <c r="BS148" s="17">
        <f t="shared" si="135"/>
        <v>0</v>
      </c>
      <c r="BT148" s="17">
        <f t="shared" si="136"/>
        <v>0</v>
      </c>
      <c r="BU148" s="17">
        <f t="shared" si="137"/>
        <v>0</v>
      </c>
      <c r="BV148" s="17">
        <f t="shared" si="138"/>
        <v>0</v>
      </c>
      <c r="BW148" s="17">
        <f t="shared" si="139"/>
        <v>0</v>
      </c>
      <c r="BX148" s="17">
        <f t="shared" si="109"/>
        <v>0</v>
      </c>
    </row>
    <row r="149" spans="1:76" x14ac:dyDescent="0.55000000000000004">
      <c r="A149" s="13">
        <v>148</v>
      </c>
      <c r="B149" s="13">
        <v>1</v>
      </c>
      <c r="C149" s="13">
        <v>42</v>
      </c>
      <c r="D149" s="13"/>
      <c r="E149" s="13">
        <v>2380</v>
      </c>
      <c r="F149" s="13">
        <v>2</v>
      </c>
      <c r="G149" s="13">
        <v>6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0</v>
      </c>
      <c r="P149" s="13">
        <v>1</v>
      </c>
      <c r="Q149" s="13">
        <v>5</v>
      </c>
      <c r="R149" s="13">
        <v>2</v>
      </c>
      <c r="S149" s="13">
        <v>2</v>
      </c>
      <c r="T149" s="13">
        <v>2</v>
      </c>
      <c r="U149" s="13">
        <v>2</v>
      </c>
      <c r="V149" s="13">
        <v>2</v>
      </c>
      <c r="W149" s="13">
        <v>2</v>
      </c>
      <c r="X149" s="13">
        <v>2</v>
      </c>
      <c r="Y149" s="13">
        <v>2</v>
      </c>
      <c r="Z149" s="13">
        <v>2</v>
      </c>
      <c r="AA149" s="13">
        <v>2</v>
      </c>
      <c r="AB149" s="13">
        <v>2</v>
      </c>
      <c r="AC149" s="13">
        <v>2</v>
      </c>
      <c r="AD149" s="13">
        <v>1</v>
      </c>
      <c r="AE149" s="13">
        <v>1</v>
      </c>
      <c r="AF149" s="13">
        <v>1</v>
      </c>
      <c r="AG149" s="13">
        <v>1</v>
      </c>
      <c r="AH149" s="13">
        <v>1</v>
      </c>
      <c r="AI149" s="13">
        <v>1</v>
      </c>
      <c r="AJ149" s="13">
        <v>1</v>
      </c>
      <c r="AK149" s="13">
        <v>1</v>
      </c>
      <c r="AL149" s="13">
        <v>1</v>
      </c>
      <c r="AM149" s="13">
        <v>1</v>
      </c>
      <c r="AN149" s="13">
        <v>1</v>
      </c>
      <c r="AO149" s="13">
        <v>1</v>
      </c>
      <c r="AP149" s="13">
        <v>250</v>
      </c>
      <c r="AQ149" s="13">
        <v>150</v>
      </c>
      <c r="AR149" s="21">
        <f t="shared" si="110"/>
        <v>0</v>
      </c>
      <c r="AS149" s="21">
        <f t="shared" si="111"/>
        <v>0</v>
      </c>
      <c r="AT149" s="15">
        <f t="shared" si="112"/>
        <v>1</v>
      </c>
      <c r="AU149" s="15">
        <f t="shared" si="113"/>
        <v>1</v>
      </c>
      <c r="AV149" s="15">
        <v>1</v>
      </c>
      <c r="AW149" s="13">
        <v>0</v>
      </c>
      <c r="AX149" s="14">
        <f t="shared" si="114"/>
        <v>3</v>
      </c>
      <c r="AY149" s="14">
        <f t="shared" si="115"/>
        <v>6</v>
      </c>
      <c r="AZ149" s="16">
        <f t="shared" si="116"/>
        <v>0.5</v>
      </c>
      <c r="BA149" s="17">
        <f t="shared" si="117"/>
        <v>4</v>
      </c>
      <c r="BB149" s="17">
        <f t="shared" si="118"/>
        <v>4</v>
      </c>
      <c r="BC149" s="17">
        <f t="shared" si="119"/>
        <v>4</v>
      </c>
      <c r="BD149" s="17">
        <f t="shared" si="120"/>
        <v>4</v>
      </c>
      <c r="BE149" s="17">
        <f t="shared" si="121"/>
        <v>4</v>
      </c>
      <c r="BF149" s="17">
        <f t="shared" si="122"/>
        <v>4</v>
      </c>
      <c r="BG149" s="17">
        <f t="shared" si="123"/>
        <v>4</v>
      </c>
      <c r="BH149" s="17">
        <f t="shared" si="124"/>
        <v>4</v>
      </c>
      <c r="BI149" s="17">
        <f t="shared" si="125"/>
        <v>4</v>
      </c>
      <c r="BJ149" s="17">
        <f t="shared" si="126"/>
        <v>4</v>
      </c>
      <c r="BK149" s="17">
        <f t="shared" si="127"/>
        <v>4</v>
      </c>
      <c r="BL149" s="17">
        <f t="shared" si="128"/>
        <v>4</v>
      </c>
      <c r="BM149" s="17">
        <f t="shared" si="129"/>
        <v>2</v>
      </c>
      <c r="BN149" s="17">
        <f t="shared" si="130"/>
        <v>2</v>
      </c>
      <c r="BO149" s="17">
        <f t="shared" si="131"/>
        <v>2</v>
      </c>
      <c r="BP149" s="17">
        <f t="shared" si="132"/>
        <v>2</v>
      </c>
      <c r="BQ149" s="17">
        <f t="shared" si="133"/>
        <v>2</v>
      </c>
      <c r="BR149" s="17">
        <f t="shared" si="134"/>
        <v>2</v>
      </c>
      <c r="BS149" s="17">
        <f t="shared" si="135"/>
        <v>2</v>
      </c>
      <c r="BT149" s="17">
        <f t="shared" si="136"/>
        <v>2</v>
      </c>
      <c r="BU149" s="17">
        <f t="shared" si="137"/>
        <v>2</v>
      </c>
      <c r="BV149" s="17">
        <f t="shared" si="138"/>
        <v>2</v>
      </c>
      <c r="BW149" s="17">
        <f t="shared" si="139"/>
        <v>2</v>
      </c>
      <c r="BX149" s="17">
        <f t="shared" si="109"/>
        <v>2</v>
      </c>
    </row>
    <row r="150" spans="1:76" x14ac:dyDescent="0.55000000000000004">
      <c r="A150" s="13">
        <v>149</v>
      </c>
      <c r="B150" s="13">
        <v>1</v>
      </c>
      <c r="C150" s="13">
        <v>23</v>
      </c>
      <c r="D150" s="13">
        <v>1</v>
      </c>
      <c r="E150" s="13">
        <v>5244</v>
      </c>
      <c r="F150" s="13">
        <v>0</v>
      </c>
      <c r="G150" s="13">
        <v>5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 s="13">
        <v>1</v>
      </c>
      <c r="Q150" s="13">
        <v>8</v>
      </c>
      <c r="R150" s="13">
        <v>10</v>
      </c>
      <c r="S150" s="13">
        <v>8</v>
      </c>
      <c r="T150" s="13">
        <v>7</v>
      </c>
      <c r="U150" s="13">
        <v>7</v>
      </c>
      <c r="V150" s="13">
        <v>6</v>
      </c>
      <c r="W150" s="13">
        <v>6</v>
      </c>
      <c r="X150" s="13">
        <v>6</v>
      </c>
      <c r="Y150" s="13">
        <v>6</v>
      </c>
      <c r="Z150" s="13">
        <v>6</v>
      </c>
      <c r="AA150" s="13">
        <v>2</v>
      </c>
      <c r="AB150" s="13">
        <v>1</v>
      </c>
      <c r="AC150" s="13">
        <v>1</v>
      </c>
      <c r="AD150" s="13">
        <v>8</v>
      </c>
      <c r="AE150" s="13">
        <v>8</v>
      </c>
      <c r="AF150" s="13">
        <v>7</v>
      </c>
      <c r="AG150" s="13">
        <v>7</v>
      </c>
      <c r="AH150" s="13">
        <v>6</v>
      </c>
      <c r="AI150" s="13">
        <v>5</v>
      </c>
      <c r="AJ150" s="13">
        <v>5</v>
      </c>
      <c r="AK150" s="13">
        <v>4</v>
      </c>
      <c r="AL150" s="13">
        <v>3</v>
      </c>
      <c r="AM150" s="13">
        <v>0</v>
      </c>
      <c r="AN150" s="13">
        <v>0</v>
      </c>
      <c r="AO150" s="13">
        <v>0</v>
      </c>
      <c r="AP150" s="13">
        <v>150</v>
      </c>
      <c r="AQ150" s="13">
        <v>120</v>
      </c>
      <c r="AR150" s="21">
        <f t="shared" si="110"/>
        <v>9</v>
      </c>
      <c r="AS150" s="21">
        <f t="shared" si="111"/>
        <v>8</v>
      </c>
      <c r="AT150" s="15">
        <f t="shared" si="112"/>
        <v>1</v>
      </c>
      <c r="AU150" s="15">
        <f t="shared" si="113"/>
        <v>1</v>
      </c>
      <c r="AV150" s="15">
        <v>1</v>
      </c>
      <c r="AW150" s="13">
        <v>0</v>
      </c>
      <c r="AX150" s="14">
        <f t="shared" si="114"/>
        <v>9.5</v>
      </c>
      <c r="AY150" s="14">
        <f t="shared" si="115"/>
        <v>5</v>
      </c>
      <c r="AZ150" s="16">
        <f t="shared" si="116"/>
        <v>1.9</v>
      </c>
      <c r="BA150" s="17">
        <f t="shared" si="117"/>
        <v>5.2631578947368425</v>
      </c>
      <c r="BB150" s="17">
        <f t="shared" si="118"/>
        <v>4.2105263157894735</v>
      </c>
      <c r="BC150" s="17">
        <f t="shared" si="119"/>
        <v>3.6842105263157898</v>
      </c>
      <c r="BD150" s="17">
        <f t="shared" si="120"/>
        <v>3.6842105263157898</v>
      </c>
      <c r="BE150" s="17">
        <f t="shared" si="121"/>
        <v>3.1578947368421053</v>
      </c>
      <c r="BF150" s="17">
        <f t="shared" si="122"/>
        <v>3.1578947368421053</v>
      </c>
      <c r="BG150" s="17">
        <f t="shared" si="123"/>
        <v>3.1578947368421053</v>
      </c>
      <c r="BH150" s="17">
        <f t="shared" si="124"/>
        <v>3.1578947368421053</v>
      </c>
      <c r="BI150" s="17">
        <f t="shared" si="125"/>
        <v>3.1578947368421053</v>
      </c>
      <c r="BJ150" s="17">
        <f t="shared" si="126"/>
        <v>1.0526315789473684</v>
      </c>
      <c r="BK150" s="17">
        <f t="shared" si="127"/>
        <v>0.52631578947368418</v>
      </c>
      <c r="BL150" s="17">
        <f t="shared" si="128"/>
        <v>0.52631578947368418</v>
      </c>
      <c r="BM150" s="17">
        <f t="shared" si="129"/>
        <v>4.2105263157894735</v>
      </c>
      <c r="BN150" s="17">
        <f t="shared" si="130"/>
        <v>4.2105263157894735</v>
      </c>
      <c r="BO150" s="17">
        <f t="shared" si="131"/>
        <v>3.6842105263157898</v>
      </c>
      <c r="BP150" s="17">
        <f t="shared" si="132"/>
        <v>3.6842105263157898</v>
      </c>
      <c r="BQ150" s="17">
        <f t="shared" si="133"/>
        <v>3.1578947368421053</v>
      </c>
      <c r="BR150" s="17">
        <f t="shared" si="134"/>
        <v>2.6315789473684212</v>
      </c>
      <c r="BS150" s="17">
        <f t="shared" si="135"/>
        <v>2.6315789473684212</v>
      </c>
      <c r="BT150" s="17">
        <f t="shared" si="136"/>
        <v>2.1052631578947367</v>
      </c>
      <c r="BU150" s="17">
        <f t="shared" si="137"/>
        <v>1.5789473684210527</v>
      </c>
      <c r="BV150" s="17">
        <f t="shared" si="138"/>
        <v>0</v>
      </c>
      <c r="BW150" s="17">
        <f t="shared" si="139"/>
        <v>0</v>
      </c>
      <c r="BX150" s="17">
        <f t="shared" si="109"/>
        <v>0</v>
      </c>
    </row>
    <row r="151" spans="1:76" x14ac:dyDescent="0.55000000000000004">
      <c r="A151" s="13">
        <v>150</v>
      </c>
      <c r="B151" s="13">
        <v>0</v>
      </c>
      <c r="C151" s="13">
        <v>50</v>
      </c>
      <c r="D151" s="13">
        <v>4</v>
      </c>
      <c r="E151" s="13">
        <v>2618</v>
      </c>
      <c r="F151" s="13">
        <v>4</v>
      </c>
      <c r="G151" s="13">
        <v>3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1</v>
      </c>
      <c r="P151" s="13">
        <v>1</v>
      </c>
      <c r="Q151" s="13">
        <v>3</v>
      </c>
      <c r="R151" s="13">
        <v>3</v>
      </c>
      <c r="S151" s="13">
        <v>3</v>
      </c>
      <c r="T151" s="13">
        <v>3</v>
      </c>
      <c r="U151" s="13">
        <v>3</v>
      </c>
      <c r="V151" s="13">
        <v>3</v>
      </c>
      <c r="W151" s="13">
        <v>3</v>
      </c>
      <c r="X151" s="13">
        <v>3</v>
      </c>
      <c r="Y151" s="13">
        <v>3</v>
      </c>
      <c r="Z151" s="13">
        <v>3</v>
      </c>
      <c r="AA151" s="13">
        <v>0</v>
      </c>
      <c r="AB151" s="13">
        <v>0</v>
      </c>
      <c r="AC151" s="13">
        <v>0</v>
      </c>
      <c r="AD151" s="13">
        <v>3</v>
      </c>
      <c r="AE151" s="13">
        <v>3</v>
      </c>
      <c r="AF151" s="13">
        <v>3</v>
      </c>
      <c r="AG151" s="13">
        <v>3</v>
      </c>
      <c r="AH151" s="13">
        <v>3</v>
      </c>
      <c r="AI151" s="13">
        <v>3</v>
      </c>
      <c r="AJ151" s="13">
        <v>3</v>
      </c>
      <c r="AK151" s="13">
        <v>3</v>
      </c>
      <c r="AL151" s="13">
        <v>3</v>
      </c>
      <c r="AM151" s="13">
        <v>0</v>
      </c>
      <c r="AN151" s="13">
        <v>0</v>
      </c>
      <c r="AO151" s="13">
        <v>0</v>
      </c>
      <c r="AP151" s="13">
        <v>120</v>
      </c>
      <c r="AQ151" s="13">
        <v>120</v>
      </c>
      <c r="AR151" s="21">
        <f t="shared" si="110"/>
        <v>3</v>
      </c>
      <c r="AS151" s="21">
        <f t="shared" si="111"/>
        <v>3</v>
      </c>
      <c r="AT151" s="15">
        <f t="shared" si="112"/>
        <v>1</v>
      </c>
      <c r="AU151" s="15">
        <f t="shared" si="113"/>
        <v>1</v>
      </c>
      <c r="AV151" s="15">
        <v>1</v>
      </c>
      <c r="AW151" s="13">
        <v>0</v>
      </c>
      <c r="AX151" s="14">
        <f t="shared" si="114"/>
        <v>6</v>
      </c>
      <c r="AY151" s="14">
        <f t="shared" si="115"/>
        <v>3</v>
      </c>
      <c r="AZ151" s="16">
        <f t="shared" si="116"/>
        <v>2</v>
      </c>
      <c r="BA151" s="17">
        <f t="shared" si="117"/>
        <v>1.5</v>
      </c>
      <c r="BB151" s="17">
        <f t="shared" si="118"/>
        <v>1.5</v>
      </c>
      <c r="BC151" s="17">
        <f t="shared" si="119"/>
        <v>1.5</v>
      </c>
      <c r="BD151" s="17">
        <f t="shared" si="120"/>
        <v>1.5</v>
      </c>
      <c r="BE151" s="17">
        <f t="shared" si="121"/>
        <v>1.5</v>
      </c>
      <c r="BF151" s="17">
        <f t="shared" si="122"/>
        <v>1.5</v>
      </c>
      <c r="BG151" s="17">
        <f t="shared" si="123"/>
        <v>1.5</v>
      </c>
      <c r="BH151" s="17">
        <f t="shared" si="124"/>
        <v>1.5</v>
      </c>
      <c r="BI151" s="17">
        <f t="shared" si="125"/>
        <v>1.5</v>
      </c>
      <c r="BJ151" s="17">
        <f t="shared" si="126"/>
        <v>0</v>
      </c>
      <c r="BK151" s="17">
        <f t="shared" si="127"/>
        <v>0</v>
      </c>
      <c r="BL151" s="17">
        <f t="shared" si="128"/>
        <v>0</v>
      </c>
      <c r="BM151" s="17">
        <f t="shared" si="129"/>
        <v>1.5</v>
      </c>
      <c r="BN151" s="17">
        <f t="shared" si="130"/>
        <v>1.5</v>
      </c>
      <c r="BO151" s="17">
        <f t="shared" si="131"/>
        <v>1.5</v>
      </c>
      <c r="BP151" s="17">
        <f t="shared" si="132"/>
        <v>1.5</v>
      </c>
      <c r="BQ151" s="17">
        <f t="shared" si="133"/>
        <v>1.5</v>
      </c>
      <c r="BR151" s="17">
        <f t="shared" si="134"/>
        <v>1.5</v>
      </c>
      <c r="BS151" s="17">
        <f t="shared" si="135"/>
        <v>1.5</v>
      </c>
      <c r="BT151" s="17">
        <f t="shared" si="136"/>
        <v>1.5</v>
      </c>
      <c r="BU151" s="17">
        <f t="shared" si="137"/>
        <v>1.5</v>
      </c>
      <c r="BV151" s="17">
        <f t="shared" si="138"/>
        <v>0</v>
      </c>
      <c r="BW151" s="17">
        <f t="shared" si="139"/>
        <v>0</v>
      </c>
      <c r="BX151" s="17">
        <f t="shared" si="109"/>
        <v>0</v>
      </c>
    </row>
    <row r="152" spans="1:76" x14ac:dyDescent="0.55000000000000004">
      <c r="A152" s="13">
        <v>151</v>
      </c>
      <c r="B152" s="13">
        <v>1</v>
      </c>
      <c r="C152" s="13">
        <v>55</v>
      </c>
      <c r="D152" s="13">
        <v>4</v>
      </c>
      <c r="E152" s="13">
        <v>1405</v>
      </c>
      <c r="F152" s="13">
        <v>3</v>
      </c>
      <c r="G152" s="13">
        <v>2</v>
      </c>
      <c r="H152" s="13">
        <v>0</v>
      </c>
      <c r="I152" s="13">
        <v>0</v>
      </c>
      <c r="J152" s="13">
        <v>0</v>
      </c>
      <c r="K152" s="13">
        <v>0</v>
      </c>
      <c r="L152" s="13">
        <v>1</v>
      </c>
      <c r="M152" s="13">
        <v>0</v>
      </c>
      <c r="N152" s="13">
        <v>1</v>
      </c>
      <c r="O152" s="13">
        <v>0</v>
      </c>
      <c r="P152" s="13">
        <v>1</v>
      </c>
      <c r="Q152" s="13">
        <v>5</v>
      </c>
      <c r="R152" s="13">
        <v>2</v>
      </c>
      <c r="S152" s="13">
        <v>2</v>
      </c>
      <c r="T152" s="13">
        <v>2</v>
      </c>
      <c r="U152" s="13">
        <v>2</v>
      </c>
      <c r="V152" s="13">
        <v>2</v>
      </c>
      <c r="W152" s="13">
        <v>2</v>
      </c>
      <c r="X152" s="13">
        <v>2</v>
      </c>
      <c r="Y152" s="13">
        <v>2</v>
      </c>
      <c r="Z152" s="13">
        <v>2</v>
      </c>
      <c r="AA152" s="13">
        <v>2</v>
      </c>
      <c r="AB152" s="13">
        <v>1</v>
      </c>
      <c r="AC152" s="13">
        <v>1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200</v>
      </c>
      <c r="AQ152" s="13">
        <v>0</v>
      </c>
      <c r="AR152" s="21">
        <f t="shared" si="110"/>
        <v>1</v>
      </c>
      <c r="AS152" s="21">
        <f t="shared" si="111"/>
        <v>0</v>
      </c>
      <c r="AT152" s="15">
        <f t="shared" si="112"/>
        <v>1</v>
      </c>
      <c r="AU152" s="15">
        <f t="shared" si="113"/>
        <v>1</v>
      </c>
      <c r="AV152" s="15">
        <v>1</v>
      </c>
      <c r="AW152" s="13">
        <v>0</v>
      </c>
      <c r="AX152" s="14">
        <f t="shared" si="114"/>
        <v>2</v>
      </c>
      <c r="AY152" s="14">
        <f t="shared" si="115"/>
        <v>2</v>
      </c>
      <c r="AZ152" s="16">
        <f t="shared" si="116"/>
        <v>1</v>
      </c>
      <c r="BA152" s="17">
        <f t="shared" si="117"/>
        <v>2</v>
      </c>
      <c r="BB152" s="17">
        <f t="shared" si="118"/>
        <v>2</v>
      </c>
      <c r="BC152" s="17">
        <f t="shared" si="119"/>
        <v>2</v>
      </c>
      <c r="BD152" s="17">
        <f t="shared" si="120"/>
        <v>2</v>
      </c>
      <c r="BE152" s="17">
        <f t="shared" si="121"/>
        <v>2</v>
      </c>
      <c r="BF152" s="17">
        <f t="shared" si="122"/>
        <v>2</v>
      </c>
      <c r="BG152" s="17">
        <f t="shared" si="123"/>
        <v>2</v>
      </c>
      <c r="BH152" s="17">
        <f t="shared" si="124"/>
        <v>2</v>
      </c>
      <c r="BI152" s="17">
        <f t="shared" si="125"/>
        <v>2</v>
      </c>
      <c r="BJ152" s="17">
        <f t="shared" si="126"/>
        <v>2</v>
      </c>
      <c r="BK152" s="17">
        <f t="shared" si="127"/>
        <v>1</v>
      </c>
      <c r="BL152" s="17">
        <f t="shared" si="128"/>
        <v>1</v>
      </c>
      <c r="BM152" s="17">
        <f t="shared" si="129"/>
        <v>0</v>
      </c>
      <c r="BN152" s="17">
        <f t="shared" si="130"/>
        <v>0</v>
      </c>
      <c r="BO152" s="17">
        <f t="shared" si="131"/>
        <v>0</v>
      </c>
      <c r="BP152" s="17">
        <f t="shared" si="132"/>
        <v>0</v>
      </c>
      <c r="BQ152" s="17">
        <f t="shared" si="133"/>
        <v>0</v>
      </c>
      <c r="BR152" s="17">
        <f t="shared" si="134"/>
        <v>0</v>
      </c>
      <c r="BS152" s="17">
        <f t="shared" si="135"/>
        <v>0</v>
      </c>
      <c r="BT152" s="17">
        <f t="shared" si="136"/>
        <v>0</v>
      </c>
      <c r="BU152" s="17">
        <f t="shared" si="137"/>
        <v>0</v>
      </c>
      <c r="BV152" s="17">
        <f t="shared" si="138"/>
        <v>0</v>
      </c>
      <c r="BW152" s="17">
        <f t="shared" si="139"/>
        <v>0</v>
      </c>
      <c r="BX152" s="17">
        <f t="shared" si="109"/>
        <v>0</v>
      </c>
    </row>
    <row r="153" spans="1:76" x14ac:dyDescent="0.55000000000000004">
      <c r="A153" s="13">
        <v>152</v>
      </c>
      <c r="B153" s="13">
        <v>1</v>
      </c>
      <c r="C153" s="13">
        <v>26</v>
      </c>
      <c r="D153" s="13">
        <v>1</v>
      </c>
      <c r="E153" s="13">
        <v>173</v>
      </c>
      <c r="F153" s="13">
        <v>1</v>
      </c>
      <c r="G153" s="13">
        <v>14</v>
      </c>
      <c r="H153" s="13">
        <v>1</v>
      </c>
      <c r="I153" s="13">
        <v>1</v>
      </c>
      <c r="J153" s="13">
        <v>1</v>
      </c>
      <c r="K153" s="13">
        <v>1</v>
      </c>
      <c r="L153" s="13">
        <v>0</v>
      </c>
      <c r="M153" s="13">
        <v>0</v>
      </c>
      <c r="N153" s="13">
        <v>0</v>
      </c>
      <c r="O153" s="13">
        <v>0</v>
      </c>
      <c r="P153" s="13">
        <v>4</v>
      </c>
      <c r="Q153" s="13">
        <v>8</v>
      </c>
      <c r="R153" s="13">
        <v>12</v>
      </c>
      <c r="S153" s="13">
        <v>10</v>
      </c>
      <c r="T153" s="13">
        <v>8</v>
      </c>
      <c r="U153" s="13">
        <v>6</v>
      </c>
      <c r="V153" s="13">
        <v>4</v>
      </c>
      <c r="W153" s="13">
        <v>2</v>
      </c>
      <c r="X153" s="13">
        <v>1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12</v>
      </c>
      <c r="AE153" s="13">
        <v>12</v>
      </c>
      <c r="AF153" s="13">
        <v>12</v>
      </c>
      <c r="AG153" s="13">
        <v>12</v>
      </c>
      <c r="AH153" s="13">
        <v>12</v>
      </c>
      <c r="AI153" s="13">
        <v>12</v>
      </c>
      <c r="AJ153" s="13">
        <v>12</v>
      </c>
      <c r="AK153" s="13">
        <v>12</v>
      </c>
      <c r="AL153" s="13">
        <v>12</v>
      </c>
      <c r="AM153" s="13">
        <v>12</v>
      </c>
      <c r="AN153" s="13">
        <v>10</v>
      </c>
      <c r="AO153" s="13">
        <v>10</v>
      </c>
      <c r="AP153" s="13">
        <v>100</v>
      </c>
      <c r="AQ153" s="13">
        <v>150</v>
      </c>
      <c r="AR153" s="21">
        <f t="shared" si="110"/>
        <v>12</v>
      </c>
      <c r="AS153" s="21">
        <f t="shared" si="111"/>
        <v>2</v>
      </c>
      <c r="AT153" s="15">
        <f t="shared" si="112"/>
        <v>1</v>
      </c>
      <c r="AU153" s="15">
        <f t="shared" si="113"/>
        <v>1</v>
      </c>
      <c r="AV153" s="15">
        <v>1</v>
      </c>
      <c r="AW153" s="13">
        <v>0</v>
      </c>
      <c r="AX153" s="14">
        <f t="shared" si="114"/>
        <v>12</v>
      </c>
      <c r="AY153" s="14">
        <f t="shared" si="115"/>
        <v>14</v>
      </c>
      <c r="AZ153" s="16">
        <f t="shared" si="116"/>
        <v>0.8571428571428571</v>
      </c>
      <c r="BA153" s="17">
        <f t="shared" si="117"/>
        <v>14</v>
      </c>
      <c r="BB153" s="17">
        <f t="shared" si="118"/>
        <v>11.666666666666668</v>
      </c>
      <c r="BC153" s="17">
        <f t="shared" si="119"/>
        <v>9.3333333333333339</v>
      </c>
      <c r="BD153" s="17">
        <f t="shared" si="120"/>
        <v>7</v>
      </c>
      <c r="BE153" s="17">
        <f t="shared" si="121"/>
        <v>4.666666666666667</v>
      </c>
      <c r="BF153" s="17">
        <f t="shared" si="122"/>
        <v>2.3333333333333335</v>
      </c>
      <c r="BG153" s="17">
        <f t="shared" si="123"/>
        <v>1.1666666666666667</v>
      </c>
      <c r="BH153" s="17">
        <f t="shared" si="124"/>
        <v>0</v>
      </c>
      <c r="BI153" s="17">
        <f t="shared" si="125"/>
        <v>0</v>
      </c>
      <c r="BJ153" s="17">
        <f t="shared" si="126"/>
        <v>0</v>
      </c>
      <c r="BK153" s="17">
        <f t="shared" si="127"/>
        <v>0</v>
      </c>
      <c r="BL153" s="17">
        <f t="shared" si="128"/>
        <v>0</v>
      </c>
      <c r="BM153" s="17">
        <f t="shared" si="129"/>
        <v>14</v>
      </c>
      <c r="BN153" s="17">
        <f t="shared" si="130"/>
        <v>14</v>
      </c>
      <c r="BO153" s="17">
        <f t="shared" si="131"/>
        <v>14</v>
      </c>
      <c r="BP153" s="17">
        <f t="shared" si="132"/>
        <v>14</v>
      </c>
      <c r="BQ153" s="17">
        <f t="shared" si="133"/>
        <v>14</v>
      </c>
      <c r="BR153" s="17">
        <f t="shared" si="134"/>
        <v>14</v>
      </c>
      <c r="BS153" s="17">
        <f t="shared" si="135"/>
        <v>14</v>
      </c>
      <c r="BT153" s="17">
        <f t="shared" si="136"/>
        <v>14</v>
      </c>
      <c r="BU153" s="17">
        <f t="shared" si="137"/>
        <v>14</v>
      </c>
      <c r="BV153" s="17">
        <f t="shared" si="138"/>
        <v>14</v>
      </c>
      <c r="BW153" s="17">
        <f t="shared" si="139"/>
        <v>11.666666666666668</v>
      </c>
      <c r="BX153" s="17">
        <f t="shared" si="109"/>
        <v>11.666666666666668</v>
      </c>
    </row>
    <row r="154" spans="1:76" x14ac:dyDescent="0.55000000000000004">
      <c r="A154" s="13">
        <v>153</v>
      </c>
      <c r="B154" s="13">
        <v>1</v>
      </c>
      <c r="C154" s="13">
        <v>54</v>
      </c>
      <c r="D154" s="13">
        <v>4</v>
      </c>
      <c r="E154" s="13">
        <v>3400</v>
      </c>
      <c r="F154" s="13">
        <v>3</v>
      </c>
      <c r="G154" s="13">
        <v>5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1</v>
      </c>
      <c r="Q154" s="13">
        <v>8</v>
      </c>
      <c r="R154" s="13">
        <v>10</v>
      </c>
      <c r="S154" s="13">
        <v>10</v>
      </c>
      <c r="T154" s="13">
        <v>10</v>
      </c>
      <c r="U154" s="13">
        <v>10</v>
      </c>
      <c r="V154" s="13">
        <v>10</v>
      </c>
      <c r="W154" s="13">
        <v>10</v>
      </c>
      <c r="X154" s="13">
        <v>5</v>
      </c>
      <c r="Y154" s="13">
        <v>5</v>
      </c>
      <c r="Z154" s="13">
        <v>5</v>
      </c>
      <c r="AA154" s="13">
        <v>5</v>
      </c>
      <c r="AB154" s="13">
        <v>5</v>
      </c>
      <c r="AC154" s="13">
        <v>5</v>
      </c>
      <c r="AD154" s="13">
        <v>6</v>
      </c>
      <c r="AE154" s="13">
        <v>6</v>
      </c>
      <c r="AF154" s="13">
        <v>6</v>
      </c>
      <c r="AG154" s="13">
        <v>6</v>
      </c>
      <c r="AH154" s="13">
        <v>6</v>
      </c>
      <c r="AI154" s="13">
        <v>6</v>
      </c>
      <c r="AJ154" s="13">
        <v>3</v>
      </c>
      <c r="AK154" s="13">
        <v>3</v>
      </c>
      <c r="AL154" s="13">
        <v>3</v>
      </c>
      <c r="AM154" s="13">
        <v>3</v>
      </c>
      <c r="AN154" s="13">
        <v>3</v>
      </c>
      <c r="AO154" s="13">
        <v>3</v>
      </c>
      <c r="AP154" s="13">
        <v>150</v>
      </c>
      <c r="AQ154" s="13">
        <v>150</v>
      </c>
      <c r="AR154" s="21">
        <f t="shared" si="110"/>
        <v>5</v>
      </c>
      <c r="AS154" s="21">
        <f t="shared" si="111"/>
        <v>3</v>
      </c>
      <c r="AT154" s="15">
        <f t="shared" si="112"/>
        <v>1</v>
      </c>
      <c r="AU154" s="15">
        <f t="shared" si="113"/>
        <v>1</v>
      </c>
      <c r="AV154" s="15">
        <v>1</v>
      </c>
      <c r="AW154" s="13">
        <v>0</v>
      </c>
      <c r="AX154" s="14">
        <f t="shared" si="114"/>
        <v>8</v>
      </c>
      <c r="AY154" s="14">
        <f t="shared" si="115"/>
        <v>5</v>
      </c>
      <c r="AZ154" s="16">
        <f t="shared" si="116"/>
        <v>1.6</v>
      </c>
      <c r="BA154" s="17">
        <f t="shared" si="117"/>
        <v>6.25</v>
      </c>
      <c r="BB154" s="17">
        <f t="shared" si="118"/>
        <v>6.25</v>
      </c>
      <c r="BC154" s="17">
        <f t="shared" si="119"/>
        <v>6.25</v>
      </c>
      <c r="BD154" s="17">
        <f t="shared" si="120"/>
        <v>6.25</v>
      </c>
      <c r="BE154" s="17">
        <f t="shared" si="121"/>
        <v>6.25</v>
      </c>
      <c r="BF154" s="17">
        <f t="shared" si="122"/>
        <v>6.25</v>
      </c>
      <c r="BG154" s="17">
        <f t="shared" si="123"/>
        <v>3.125</v>
      </c>
      <c r="BH154" s="17">
        <f t="shared" si="124"/>
        <v>3.125</v>
      </c>
      <c r="BI154" s="17">
        <f t="shared" si="125"/>
        <v>3.125</v>
      </c>
      <c r="BJ154" s="17">
        <f t="shared" si="126"/>
        <v>3.125</v>
      </c>
      <c r="BK154" s="17">
        <f t="shared" si="127"/>
        <v>3.125</v>
      </c>
      <c r="BL154" s="17">
        <f t="shared" si="128"/>
        <v>3.125</v>
      </c>
      <c r="BM154" s="17">
        <f t="shared" si="129"/>
        <v>3.75</v>
      </c>
      <c r="BN154" s="17">
        <f t="shared" si="130"/>
        <v>3.75</v>
      </c>
      <c r="BO154" s="17">
        <f t="shared" si="131"/>
        <v>3.75</v>
      </c>
      <c r="BP154" s="17">
        <f t="shared" si="132"/>
        <v>3.75</v>
      </c>
      <c r="BQ154" s="17">
        <f t="shared" si="133"/>
        <v>3.75</v>
      </c>
      <c r="BR154" s="17">
        <f t="shared" si="134"/>
        <v>3.75</v>
      </c>
      <c r="BS154" s="17">
        <f t="shared" si="135"/>
        <v>1.875</v>
      </c>
      <c r="BT154" s="17">
        <f t="shared" si="136"/>
        <v>1.875</v>
      </c>
      <c r="BU154" s="17">
        <f t="shared" si="137"/>
        <v>1.875</v>
      </c>
      <c r="BV154" s="17">
        <f t="shared" si="138"/>
        <v>1.875</v>
      </c>
      <c r="BW154" s="17">
        <f t="shared" si="139"/>
        <v>1.875</v>
      </c>
      <c r="BX154" s="17">
        <f t="shared" si="109"/>
        <v>1.875</v>
      </c>
    </row>
    <row r="155" spans="1:76" x14ac:dyDescent="0.55000000000000004">
      <c r="A155" s="13">
        <v>154</v>
      </c>
      <c r="B155" s="13">
        <v>0</v>
      </c>
      <c r="C155" s="13">
        <v>25</v>
      </c>
      <c r="D155" s="13">
        <v>4</v>
      </c>
      <c r="E155" s="13">
        <v>8003</v>
      </c>
      <c r="F155" s="13">
        <v>3</v>
      </c>
      <c r="G155" s="13">
        <v>2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1</v>
      </c>
      <c r="Q155" s="13">
        <v>3</v>
      </c>
      <c r="R155" s="13">
        <v>10</v>
      </c>
      <c r="S155" s="13">
        <v>10</v>
      </c>
      <c r="T155" s="13">
        <v>8</v>
      </c>
      <c r="U155" s="13">
        <v>8</v>
      </c>
      <c r="V155" s="13">
        <v>2</v>
      </c>
      <c r="W155" s="13">
        <v>2</v>
      </c>
      <c r="X155" s="13">
        <v>2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10</v>
      </c>
      <c r="AE155" s="13">
        <v>10</v>
      </c>
      <c r="AF155" s="13">
        <v>10</v>
      </c>
      <c r="AG155" s="13">
        <v>8</v>
      </c>
      <c r="AH155" s="13">
        <v>6</v>
      </c>
      <c r="AI155" s="13">
        <v>6</v>
      </c>
      <c r="AJ155" s="13">
        <v>2</v>
      </c>
      <c r="AK155" s="13">
        <v>2</v>
      </c>
      <c r="AL155" s="13">
        <v>0</v>
      </c>
      <c r="AM155" s="13">
        <v>0</v>
      </c>
      <c r="AN155" s="13">
        <v>0</v>
      </c>
      <c r="AO155" s="13">
        <v>0</v>
      </c>
      <c r="AP155" s="13">
        <v>100</v>
      </c>
      <c r="AQ155" s="13">
        <v>110</v>
      </c>
      <c r="AR155" s="21">
        <f t="shared" si="110"/>
        <v>10</v>
      </c>
      <c r="AS155" s="21">
        <f t="shared" si="111"/>
        <v>10</v>
      </c>
      <c r="AT155" s="15">
        <f t="shared" si="112"/>
        <v>1</v>
      </c>
      <c r="AU155" s="15">
        <f t="shared" si="113"/>
        <v>1</v>
      </c>
      <c r="AV155" s="15">
        <v>1</v>
      </c>
      <c r="AW155" s="13">
        <v>0</v>
      </c>
      <c r="AX155" s="14">
        <f t="shared" si="114"/>
        <v>1</v>
      </c>
      <c r="AY155" s="14">
        <f t="shared" si="115"/>
        <v>2</v>
      </c>
      <c r="AZ155" s="16">
        <f t="shared" si="116"/>
        <v>0.5</v>
      </c>
      <c r="BA155" s="17">
        <f t="shared" si="117"/>
        <v>20</v>
      </c>
      <c r="BB155" s="17">
        <f t="shared" si="118"/>
        <v>20</v>
      </c>
      <c r="BC155" s="17">
        <f t="shared" si="119"/>
        <v>16</v>
      </c>
      <c r="BD155" s="17">
        <f t="shared" si="120"/>
        <v>16</v>
      </c>
      <c r="BE155" s="17">
        <f t="shared" si="121"/>
        <v>4</v>
      </c>
      <c r="BF155" s="17">
        <f t="shared" si="122"/>
        <v>4</v>
      </c>
      <c r="BG155" s="17">
        <f t="shared" si="123"/>
        <v>4</v>
      </c>
      <c r="BH155" s="17">
        <f t="shared" si="124"/>
        <v>0</v>
      </c>
      <c r="BI155" s="17">
        <f t="shared" si="125"/>
        <v>0</v>
      </c>
      <c r="BJ155" s="17">
        <f t="shared" si="126"/>
        <v>0</v>
      </c>
      <c r="BK155" s="17">
        <f t="shared" si="127"/>
        <v>0</v>
      </c>
      <c r="BL155" s="17">
        <f t="shared" si="128"/>
        <v>0</v>
      </c>
      <c r="BM155" s="17">
        <f t="shared" si="129"/>
        <v>20</v>
      </c>
      <c r="BN155" s="17">
        <f t="shared" si="130"/>
        <v>20</v>
      </c>
      <c r="BO155" s="17">
        <f t="shared" si="131"/>
        <v>20</v>
      </c>
      <c r="BP155" s="17">
        <f t="shared" si="132"/>
        <v>16</v>
      </c>
      <c r="BQ155" s="17">
        <f t="shared" si="133"/>
        <v>12</v>
      </c>
      <c r="BR155" s="17">
        <f t="shared" si="134"/>
        <v>12</v>
      </c>
      <c r="BS155" s="17">
        <f t="shared" si="135"/>
        <v>4</v>
      </c>
      <c r="BT155" s="17">
        <f t="shared" si="136"/>
        <v>4</v>
      </c>
      <c r="BU155" s="17">
        <f t="shared" si="137"/>
        <v>0</v>
      </c>
      <c r="BV155" s="17">
        <f t="shared" si="138"/>
        <v>0</v>
      </c>
      <c r="BW155" s="17">
        <f t="shared" si="139"/>
        <v>0</v>
      </c>
      <c r="BX155" s="17">
        <f t="shared" si="109"/>
        <v>0</v>
      </c>
    </row>
    <row r="156" spans="1:76" x14ac:dyDescent="0.55000000000000004">
      <c r="A156" s="13">
        <v>155</v>
      </c>
      <c r="B156" s="13">
        <v>1</v>
      </c>
      <c r="C156" s="13">
        <v>26</v>
      </c>
      <c r="D156" s="13">
        <v>3</v>
      </c>
      <c r="E156" s="13">
        <v>7690</v>
      </c>
      <c r="F156" s="13">
        <v>2</v>
      </c>
      <c r="G156" s="13">
        <v>5</v>
      </c>
      <c r="H156" s="13">
        <v>0</v>
      </c>
      <c r="I156" s="13">
        <v>0</v>
      </c>
      <c r="J156" s="13">
        <v>0</v>
      </c>
      <c r="K156" s="13">
        <v>0</v>
      </c>
      <c r="L156" s="13">
        <v>1</v>
      </c>
      <c r="M156" s="13">
        <v>1</v>
      </c>
      <c r="N156" s="13">
        <v>0</v>
      </c>
      <c r="O156" s="13">
        <v>0</v>
      </c>
      <c r="P156" s="13">
        <v>1</v>
      </c>
      <c r="Q156" s="13">
        <v>8</v>
      </c>
      <c r="R156" s="13">
        <v>20</v>
      </c>
      <c r="S156" s="13">
        <v>20</v>
      </c>
      <c r="T156" s="13">
        <v>20</v>
      </c>
      <c r="U156" s="13">
        <v>10</v>
      </c>
      <c r="V156" s="13">
        <v>10</v>
      </c>
      <c r="W156" s="13">
        <v>5</v>
      </c>
      <c r="X156" s="13">
        <v>5</v>
      </c>
      <c r="Y156" s="13">
        <v>4</v>
      </c>
      <c r="Z156" s="13">
        <v>3</v>
      </c>
      <c r="AA156" s="13">
        <v>2</v>
      </c>
      <c r="AB156" s="13">
        <v>1</v>
      </c>
      <c r="AC156" s="13">
        <v>1</v>
      </c>
      <c r="AD156" s="13">
        <v>15</v>
      </c>
      <c r="AE156" s="13">
        <v>15</v>
      </c>
      <c r="AF156" s="13">
        <v>15</v>
      </c>
      <c r="AG156" s="13">
        <v>10</v>
      </c>
      <c r="AH156" s="13">
        <v>8</v>
      </c>
      <c r="AI156" s="13">
        <v>8</v>
      </c>
      <c r="AJ156" s="13">
        <v>8</v>
      </c>
      <c r="AK156" s="13">
        <v>8</v>
      </c>
      <c r="AL156" s="13">
        <v>8</v>
      </c>
      <c r="AM156" s="13">
        <v>5</v>
      </c>
      <c r="AN156" s="13">
        <v>5</v>
      </c>
      <c r="AO156" s="13">
        <v>4</v>
      </c>
      <c r="AP156" s="13">
        <v>150</v>
      </c>
      <c r="AQ156" s="13">
        <v>150</v>
      </c>
      <c r="AR156" s="21">
        <f t="shared" si="110"/>
        <v>19</v>
      </c>
      <c r="AS156" s="21">
        <f t="shared" si="111"/>
        <v>11</v>
      </c>
      <c r="AT156" s="15">
        <f t="shared" si="112"/>
        <v>1</v>
      </c>
      <c r="AU156" s="15">
        <f t="shared" si="113"/>
        <v>1</v>
      </c>
      <c r="AV156" s="15">
        <v>1</v>
      </c>
      <c r="AW156" s="13">
        <v>0</v>
      </c>
      <c r="AX156" s="14">
        <f t="shared" si="114"/>
        <v>11.5</v>
      </c>
      <c r="AY156" s="14">
        <f t="shared" si="115"/>
        <v>5</v>
      </c>
      <c r="AZ156" s="16">
        <f t="shared" si="116"/>
        <v>2.2999999999999998</v>
      </c>
      <c r="BA156" s="17">
        <f t="shared" si="117"/>
        <v>8.6956521739130448</v>
      </c>
      <c r="BB156" s="17">
        <f t="shared" si="118"/>
        <v>8.6956521739130448</v>
      </c>
      <c r="BC156" s="17">
        <f t="shared" si="119"/>
        <v>8.6956521739130448</v>
      </c>
      <c r="BD156" s="17">
        <f t="shared" si="120"/>
        <v>4.3478260869565224</v>
      </c>
      <c r="BE156" s="17">
        <f t="shared" si="121"/>
        <v>4.3478260869565224</v>
      </c>
      <c r="BF156" s="17">
        <f t="shared" si="122"/>
        <v>2.1739130434782612</v>
      </c>
      <c r="BG156" s="17">
        <f t="shared" si="123"/>
        <v>2.1739130434782612</v>
      </c>
      <c r="BH156" s="17">
        <f t="shared" si="124"/>
        <v>1.7391304347826089</v>
      </c>
      <c r="BI156" s="17">
        <f t="shared" si="125"/>
        <v>1.3043478260869565</v>
      </c>
      <c r="BJ156" s="17">
        <f t="shared" si="126"/>
        <v>0.86956521739130443</v>
      </c>
      <c r="BK156" s="17">
        <f t="shared" si="127"/>
        <v>0.43478260869565222</v>
      </c>
      <c r="BL156" s="17">
        <f t="shared" si="128"/>
        <v>0.43478260869565222</v>
      </c>
      <c r="BM156" s="17">
        <f t="shared" si="129"/>
        <v>6.5217391304347831</v>
      </c>
      <c r="BN156" s="17">
        <f t="shared" si="130"/>
        <v>6.5217391304347831</v>
      </c>
      <c r="BO156" s="17">
        <f t="shared" si="131"/>
        <v>6.5217391304347831</v>
      </c>
      <c r="BP156" s="17">
        <f t="shared" si="132"/>
        <v>4.3478260869565224</v>
      </c>
      <c r="BQ156" s="17">
        <f t="shared" si="133"/>
        <v>3.4782608695652177</v>
      </c>
      <c r="BR156" s="17">
        <f t="shared" si="134"/>
        <v>3.4782608695652177</v>
      </c>
      <c r="BS156" s="17">
        <f t="shared" si="135"/>
        <v>3.4782608695652177</v>
      </c>
      <c r="BT156" s="17">
        <f t="shared" si="136"/>
        <v>3.4782608695652177</v>
      </c>
      <c r="BU156" s="17">
        <f t="shared" si="137"/>
        <v>3.4782608695652177</v>
      </c>
      <c r="BV156" s="17">
        <f t="shared" si="138"/>
        <v>2.1739130434782612</v>
      </c>
      <c r="BW156" s="17">
        <f t="shared" si="139"/>
        <v>2.1739130434782612</v>
      </c>
      <c r="BX156" s="17">
        <f t="shared" si="109"/>
        <v>1.7391304347826089</v>
      </c>
    </row>
    <row r="157" spans="1:76" x14ac:dyDescent="0.55000000000000004">
      <c r="A157" s="13">
        <v>156</v>
      </c>
      <c r="B157" s="13">
        <v>0</v>
      </c>
      <c r="C157" s="13">
        <v>56</v>
      </c>
      <c r="D157" s="13">
        <v>4</v>
      </c>
      <c r="E157" s="13">
        <v>1405</v>
      </c>
      <c r="F157" s="13">
        <v>3</v>
      </c>
      <c r="G157" s="13">
        <v>3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1</v>
      </c>
      <c r="P157" s="13">
        <v>1</v>
      </c>
      <c r="Q157" s="13">
        <v>5</v>
      </c>
      <c r="R157" s="13">
        <v>6</v>
      </c>
      <c r="S157" s="13">
        <v>6</v>
      </c>
      <c r="T157" s="13">
        <v>5</v>
      </c>
      <c r="U157" s="13">
        <v>5</v>
      </c>
      <c r="V157" s="13">
        <v>3</v>
      </c>
      <c r="W157" s="13">
        <v>3</v>
      </c>
      <c r="X157" s="13">
        <v>3</v>
      </c>
      <c r="Y157" s="13">
        <v>3</v>
      </c>
      <c r="Z157" s="13">
        <v>3</v>
      </c>
      <c r="AA157" s="13">
        <v>3</v>
      </c>
      <c r="AB157" s="13">
        <v>1</v>
      </c>
      <c r="AC157" s="13">
        <v>1</v>
      </c>
      <c r="AD157" s="13">
        <v>6</v>
      </c>
      <c r="AE157" s="13">
        <v>6</v>
      </c>
      <c r="AF157" s="13">
        <v>5</v>
      </c>
      <c r="AG157" s="13">
        <v>5</v>
      </c>
      <c r="AH157" s="13">
        <v>3</v>
      </c>
      <c r="AI157" s="13">
        <v>3</v>
      </c>
      <c r="AJ157" s="13">
        <v>3</v>
      </c>
      <c r="AK157" s="13">
        <v>3</v>
      </c>
      <c r="AL157" s="13">
        <v>3</v>
      </c>
      <c r="AM157" s="13">
        <v>3</v>
      </c>
      <c r="AN157" s="13">
        <v>3</v>
      </c>
      <c r="AO157" s="13">
        <v>1</v>
      </c>
      <c r="AP157" s="13">
        <v>150</v>
      </c>
      <c r="AQ157" s="13">
        <v>150</v>
      </c>
      <c r="AR157" s="21">
        <f t="shared" si="110"/>
        <v>5</v>
      </c>
      <c r="AS157" s="21">
        <f t="shared" si="111"/>
        <v>5</v>
      </c>
      <c r="AT157" s="15">
        <f t="shared" si="112"/>
        <v>1</v>
      </c>
      <c r="AU157" s="15">
        <f t="shared" si="113"/>
        <v>1</v>
      </c>
      <c r="AV157" s="15">
        <v>1</v>
      </c>
      <c r="AW157" s="13">
        <v>0</v>
      </c>
      <c r="AX157" s="14">
        <f t="shared" si="114"/>
        <v>6</v>
      </c>
      <c r="AY157" s="14">
        <f t="shared" si="115"/>
        <v>3</v>
      </c>
      <c r="AZ157" s="16">
        <f t="shared" si="116"/>
        <v>2</v>
      </c>
      <c r="BA157" s="17">
        <f t="shared" si="117"/>
        <v>3</v>
      </c>
      <c r="BB157" s="17">
        <f t="shared" si="118"/>
        <v>3</v>
      </c>
      <c r="BC157" s="17">
        <f t="shared" si="119"/>
        <v>2.5</v>
      </c>
      <c r="BD157" s="17">
        <f t="shared" si="120"/>
        <v>2.5</v>
      </c>
      <c r="BE157" s="17">
        <f t="shared" si="121"/>
        <v>1.5</v>
      </c>
      <c r="BF157" s="17">
        <f t="shared" si="122"/>
        <v>1.5</v>
      </c>
      <c r="BG157" s="17">
        <f t="shared" si="123"/>
        <v>1.5</v>
      </c>
      <c r="BH157" s="17">
        <f t="shared" si="124"/>
        <v>1.5</v>
      </c>
      <c r="BI157" s="17">
        <f t="shared" si="125"/>
        <v>1.5</v>
      </c>
      <c r="BJ157" s="17">
        <f t="shared" si="126"/>
        <v>1.5</v>
      </c>
      <c r="BK157" s="17">
        <f t="shared" si="127"/>
        <v>0.5</v>
      </c>
      <c r="BL157" s="17">
        <f t="shared" si="128"/>
        <v>0.5</v>
      </c>
      <c r="BM157" s="17">
        <f t="shared" si="129"/>
        <v>3</v>
      </c>
      <c r="BN157" s="17">
        <f t="shared" si="130"/>
        <v>3</v>
      </c>
      <c r="BO157" s="17">
        <f t="shared" si="131"/>
        <v>2.5</v>
      </c>
      <c r="BP157" s="17">
        <f t="shared" si="132"/>
        <v>2.5</v>
      </c>
      <c r="BQ157" s="17">
        <f t="shared" si="133"/>
        <v>1.5</v>
      </c>
      <c r="BR157" s="17">
        <f t="shared" si="134"/>
        <v>1.5</v>
      </c>
      <c r="BS157" s="17">
        <f t="shared" si="135"/>
        <v>1.5</v>
      </c>
      <c r="BT157" s="17">
        <f t="shared" si="136"/>
        <v>1.5</v>
      </c>
      <c r="BU157" s="17">
        <f t="shared" si="137"/>
        <v>1.5</v>
      </c>
      <c r="BV157" s="17">
        <f t="shared" si="138"/>
        <v>1.5</v>
      </c>
      <c r="BW157" s="17">
        <f t="shared" si="139"/>
        <v>1.5</v>
      </c>
      <c r="BX157" s="17">
        <f t="shared" si="109"/>
        <v>0.5</v>
      </c>
    </row>
    <row r="158" spans="1:76" x14ac:dyDescent="0.55000000000000004">
      <c r="A158" s="13">
        <v>157</v>
      </c>
      <c r="B158" s="13">
        <v>0</v>
      </c>
      <c r="C158" s="13">
        <v>21</v>
      </c>
      <c r="D158" s="13">
        <v>0</v>
      </c>
      <c r="E158" s="13">
        <v>5057</v>
      </c>
      <c r="F158" s="13">
        <v>3</v>
      </c>
      <c r="G158" s="13">
        <v>4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1</v>
      </c>
      <c r="N158" s="13">
        <v>1</v>
      </c>
      <c r="O158" s="13">
        <v>0</v>
      </c>
      <c r="P158" s="13">
        <v>4</v>
      </c>
      <c r="Q158" s="13">
        <v>10</v>
      </c>
      <c r="R158" s="13">
        <v>20</v>
      </c>
      <c r="S158" s="13">
        <v>15</v>
      </c>
      <c r="T158" s="13">
        <v>10</v>
      </c>
      <c r="U158" s="13">
        <v>5</v>
      </c>
      <c r="V158" s="13">
        <v>2</v>
      </c>
      <c r="W158" s="13">
        <v>2</v>
      </c>
      <c r="X158" s="13">
        <v>1</v>
      </c>
      <c r="Y158" s="13">
        <v>1</v>
      </c>
      <c r="Z158" s="13">
        <v>1</v>
      </c>
      <c r="AA158" s="13">
        <v>1</v>
      </c>
      <c r="AB158" s="13">
        <v>1</v>
      </c>
      <c r="AC158" s="13">
        <v>0</v>
      </c>
      <c r="AD158" s="13">
        <v>26</v>
      </c>
      <c r="AE158" s="13">
        <v>20</v>
      </c>
      <c r="AF158" s="13">
        <v>20</v>
      </c>
      <c r="AG158" s="13">
        <v>20</v>
      </c>
      <c r="AH158" s="13">
        <v>15</v>
      </c>
      <c r="AI158" s="13">
        <v>15</v>
      </c>
      <c r="AJ158" s="13">
        <v>10</v>
      </c>
      <c r="AK158" s="13">
        <v>10</v>
      </c>
      <c r="AL158" s="13">
        <v>10</v>
      </c>
      <c r="AM158" s="13">
        <v>5</v>
      </c>
      <c r="AN158" s="13">
        <v>5</v>
      </c>
      <c r="AO158" s="13">
        <v>2</v>
      </c>
      <c r="AP158" s="13">
        <v>140</v>
      </c>
      <c r="AQ158" s="13">
        <v>150</v>
      </c>
      <c r="AR158" s="21">
        <f t="shared" si="110"/>
        <v>20</v>
      </c>
      <c r="AS158" s="21">
        <f t="shared" si="111"/>
        <v>24</v>
      </c>
      <c r="AT158" s="15">
        <f t="shared" si="112"/>
        <v>1</v>
      </c>
      <c r="AU158" s="15">
        <f t="shared" si="113"/>
        <v>1</v>
      </c>
      <c r="AV158" s="15">
        <v>1</v>
      </c>
      <c r="AW158" s="13">
        <v>0</v>
      </c>
      <c r="AX158" s="14">
        <f t="shared" si="114"/>
        <v>11</v>
      </c>
      <c r="AY158" s="14">
        <f t="shared" si="115"/>
        <v>4</v>
      </c>
      <c r="AZ158" s="16">
        <f t="shared" si="116"/>
        <v>2.75</v>
      </c>
      <c r="BA158" s="17">
        <f t="shared" si="117"/>
        <v>7.2727272727272725</v>
      </c>
      <c r="BB158" s="17">
        <f t="shared" si="118"/>
        <v>5.4545454545454541</v>
      </c>
      <c r="BC158" s="17">
        <f t="shared" si="119"/>
        <v>3.6363636363636362</v>
      </c>
      <c r="BD158" s="17">
        <f t="shared" si="120"/>
        <v>1.8181818181818181</v>
      </c>
      <c r="BE158" s="17">
        <f t="shared" si="121"/>
        <v>0.72727272727272729</v>
      </c>
      <c r="BF158" s="17">
        <f t="shared" si="122"/>
        <v>0.72727272727272729</v>
      </c>
      <c r="BG158" s="17">
        <f t="shared" si="123"/>
        <v>0.36363636363636365</v>
      </c>
      <c r="BH158" s="17">
        <f t="shared" si="124"/>
        <v>0.36363636363636365</v>
      </c>
      <c r="BI158" s="17">
        <f t="shared" si="125"/>
        <v>0.36363636363636365</v>
      </c>
      <c r="BJ158" s="17">
        <f t="shared" si="126"/>
        <v>0.36363636363636365</v>
      </c>
      <c r="BK158" s="17">
        <f t="shared" si="127"/>
        <v>0.36363636363636365</v>
      </c>
      <c r="BL158" s="17">
        <f t="shared" si="128"/>
        <v>0</v>
      </c>
      <c r="BM158" s="17">
        <f t="shared" si="129"/>
        <v>9.454545454545455</v>
      </c>
      <c r="BN158" s="17">
        <f t="shared" si="130"/>
        <v>7.2727272727272725</v>
      </c>
      <c r="BO158" s="17">
        <f t="shared" si="131"/>
        <v>7.2727272727272725</v>
      </c>
      <c r="BP158" s="17">
        <f t="shared" si="132"/>
        <v>7.2727272727272725</v>
      </c>
      <c r="BQ158" s="17">
        <f t="shared" si="133"/>
        <v>5.4545454545454541</v>
      </c>
      <c r="BR158" s="17">
        <f t="shared" si="134"/>
        <v>5.4545454545454541</v>
      </c>
      <c r="BS158" s="17">
        <f t="shared" si="135"/>
        <v>3.6363636363636362</v>
      </c>
      <c r="BT158" s="17">
        <f t="shared" si="136"/>
        <v>3.6363636363636362</v>
      </c>
      <c r="BU158" s="17">
        <f t="shared" si="137"/>
        <v>3.6363636363636362</v>
      </c>
      <c r="BV158" s="17">
        <f t="shared" si="138"/>
        <v>1.8181818181818181</v>
      </c>
      <c r="BW158" s="17">
        <f t="shared" si="139"/>
        <v>1.8181818181818181</v>
      </c>
      <c r="BX158" s="17">
        <f t="shared" si="109"/>
        <v>0.72727272727272729</v>
      </c>
    </row>
    <row r="159" spans="1:76" x14ac:dyDescent="0.55000000000000004">
      <c r="A159" s="13">
        <v>158</v>
      </c>
      <c r="B159" s="13">
        <v>0</v>
      </c>
      <c r="C159" s="13">
        <v>48</v>
      </c>
      <c r="D159" s="13">
        <v>4</v>
      </c>
      <c r="E159" s="13">
        <v>1672</v>
      </c>
      <c r="F159" s="13">
        <v>4</v>
      </c>
      <c r="G159" s="13">
        <v>8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1</v>
      </c>
      <c r="Q159" s="13">
        <v>9</v>
      </c>
      <c r="R159" s="13">
        <v>15</v>
      </c>
      <c r="S159" s="13">
        <v>15</v>
      </c>
      <c r="T159" s="13">
        <v>12</v>
      </c>
      <c r="U159" s="13">
        <v>12</v>
      </c>
      <c r="V159" s="13">
        <v>10</v>
      </c>
      <c r="W159" s="13">
        <v>10</v>
      </c>
      <c r="X159" s="13">
        <v>8</v>
      </c>
      <c r="Y159" s="13">
        <v>8</v>
      </c>
      <c r="Z159" s="13">
        <v>7</v>
      </c>
      <c r="AA159" s="13">
        <v>6</v>
      </c>
      <c r="AB159" s="13">
        <v>5</v>
      </c>
      <c r="AC159" s="13">
        <v>4</v>
      </c>
      <c r="AD159" s="13">
        <v>6</v>
      </c>
      <c r="AE159" s="13">
        <v>5</v>
      </c>
      <c r="AF159" s="13">
        <v>5</v>
      </c>
      <c r="AG159" s="13">
        <v>5</v>
      </c>
      <c r="AH159" s="13">
        <v>5</v>
      </c>
      <c r="AI159" s="13">
        <v>5</v>
      </c>
      <c r="AJ159" s="13">
        <v>3</v>
      </c>
      <c r="AK159" s="13">
        <v>3</v>
      </c>
      <c r="AL159" s="13">
        <v>3</v>
      </c>
      <c r="AM159" s="13">
        <v>2</v>
      </c>
      <c r="AN159" s="13">
        <v>2</v>
      </c>
      <c r="AO159" s="13">
        <v>2</v>
      </c>
      <c r="AP159" s="13">
        <v>150</v>
      </c>
      <c r="AQ159" s="13">
        <v>150</v>
      </c>
      <c r="AR159" s="21">
        <f t="shared" si="110"/>
        <v>11</v>
      </c>
      <c r="AS159" s="21">
        <f t="shared" si="111"/>
        <v>4</v>
      </c>
      <c r="AT159" s="15">
        <f t="shared" si="112"/>
        <v>1</v>
      </c>
      <c r="AU159" s="15">
        <f t="shared" si="113"/>
        <v>1</v>
      </c>
      <c r="AV159" s="15">
        <v>1</v>
      </c>
      <c r="AW159" s="13">
        <v>0</v>
      </c>
      <c r="AX159" s="14">
        <f t="shared" si="114"/>
        <v>10.5</v>
      </c>
      <c r="AY159" s="14">
        <f t="shared" si="115"/>
        <v>8</v>
      </c>
      <c r="AZ159" s="16">
        <f t="shared" si="116"/>
        <v>1.3125</v>
      </c>
      <c r="BA159" s="17">
        <f t="shared" si="117"/>
        <v>11.428571428571429</v>
      </c>
      <c r="BB159" s="17">
        <f t="shared" si="118"/>
        <v>11.428571428571429</v>
      </c>
      <c r="BC159" s="17">
        <f t="shared" si="119"/>
        <v>9.1428571428571423</v>
      </c>
      <c r="BD159" s="17">
        <f t="shared" si="120"/>
        <v>9.1428571428571423</v>
      </c>
      <c r="BE159" s="17">
        <f t="shared" si="121"/>
        <v>7.6190476190476186</v>
      </c>
      <c r="BF159" s="17">
        <f t="shared" si="122"/>
        <v>7.6190476190476186</v>
      </c>
      <c r="BG159" s="17">
        <f t="shared" si="123"/>
        <v>6.0952380952380949</v>
      </c>
      <c r="BH159" s="17">
        <f t="shared" si="124"/>
        <v>6.0952380952380949</v>
      </c>
      <c r="BI159" s="17">
        <f t="shared" si="125"/>
        <v>5.333333333333333</v>
      </c>
      <c r="BJ159" s="17">
        <f t="shared" si="126"/>
        <v>4.5714285714285712</v>
      </c>
      <c r="BK159" s="17">
        <f t="shared" si="127"/>
        <v>3.8095238095238093</v>
      </c>
      <c r="BL159" s="17">
        <f t="shared" si="128"/>
        <v>3.0476190476190474</v>
      </c>
      <c r="BM159" s="17">
        <f t="shared" si="129"/>
        <v>4.5714285714285712</v>
      </c>
      <c r="BN159" s="17">
        <f t="shared" si="130"/>
        <v>3.8095238095238093</v>
      </c>
      <c r="BO159" s="17">
        <f t="shared" si="131"/>
        <v>3.8095238095238093</v>
      </c>
      <c r="BP159" s="17">
        <f t="shared" si="132"/>
        <v>3.8095238095238093</v>
      </c>
      <c r="BQ159" s="17">
        <f t="shared" si="133"/>
        <v>3.8095238095238093</v>
      </c>
      <c r="BR159" s="17">
        <f t="shared" si="134"/>
        <v>3.8095238095238093</v>
      </c>
      <c r="BS159" s="17">
        <f t="shared" si="135"/>
        <v>2.2857142857142856</v>
      </c>
      <c r="BT159" s="17">
        <f t="shared" si="136"/>
        <v>2.2857142857142856</v>
      </c>
      <c r="BU159" s="17">
        <f t="shared" si="137"/>
        <v>2.2857142857142856</v>
      </c>
      <c r="BV159" s="17">
        <f t="shared" si="138"/>
        <v>1.5238095238095237</v>
      </c>
      <c r="BW159" s="17">
        <f t="shared" si="139"/>
        <v>1.5238095238095237</v>
      </c>
      <c r="BX159" s="17">
        <f t="shared" si="109"/>
        <v>1.5238095238095237</v>
      </c>
    </row>
    <row r="160" spans="1:76" x14ac:dyDescent="0.55000000000000004">
      <c r="A160" s="13">
        <v>159</v>
      </c>
      <c r="B160" s="13">
        <v>1</v>
      </c>
      <c r="C160" s="13">
        <v>46</v>
      </c>
      <c r="D160" s="13">
        <v>4</v>
      </c>
      <c r="E160" s="13">
        <v>2640</v>
      </c>
      <c r="F160" s="13">
        <v>3</v>
      </c>
      <c r="G160" s="13">
        <v>2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1</v>
      </c>
      <c r="Q160" s="13">
        <v>4</v>
      </c>
      <c r="R160" s="13">
        <v>2</v>
      </c>
      <c r="S160" s="13">
        <v>2</v>
      </c>
      <c r="T160" s="13">
        <v>2</v>
      </c>
      <c r="U160" s="13">
        <v>2</v>
      </c>
      <c r="V160" s="13">
        <v>2</v>
      </c>
      <c r="W160" s="13">
        <v>2</v>
      </c>
      <c r="X160" s="13">
        <v>2</v>
      </c>
      <c r="Y160" s="13">
        <v>2</v>
      </c>
      <c r="Z160" s="13">
        <v>2</v>
      </c>
      <c r="AA160" s="13">
        <v>2</v>
      </c>
      <c r="AB160" s="13">
        <v>2</v>
      </c>
      <c r="AC160" s="13">
        <v>2</v>
      </c>
      <c r="AD160" s="13">
        <v>5</v>
      </c>
      <c r="AE160" s="13">
        <v>5</v>
      </c>
      <c r="AF160" s="13">
        <v>5</v>
      </c>
      <c r="AG160" s="13">
        <v>5</v>
      </c>
      <c r="AH160" s="13">
        <v>2</v>
      </c>
      <c r="AI160" s="13">
        <v>2</v>
      </c>
      <c r="AJ160" s="13">
        <v>2</v>
      </c>
      <c r="AK160" s="13">
        <v>2</v>
      </c>
      <c r="AL160" s="13">
        <v>2</v>
      </c>
      <c r="AM160" s="13">
        <v>2</v>
      </c>
      <c r="AN160" s="13">
        <v>2</v>
      </c>
      <c r="AO160" s="13">
        <v>2</v>
      </c>
      <c r="AP160" s="13">
        <v>200</v>
      </c>
      <c r="AQ160" s="13">
        <v>200</v>
      </c>
      <c r="AR160" s="21">
        <f t="shared" si="110"/>
        <v>0</v>
      </c>
      <c r="AS160" s="21">
        <f t="shared" si="111"/>
        <v>3</v>
      </c>
      <c r="AT160" s="15">
        <f t="shared" si="112"/>
        <v>1</v>
      </c>
      <c r="AU160" s="15">
        <f t="shared" si="113"/>
        <v>1</v>
      </c>
      <c r="AV160" s="15">
        <v>1</v>
      </c>
      <c r="AW160" s="13">
        <v>0</v>
      </c>
      <c r="AX160" s="14">
        <f t="shared" si="114"/>
        <v>4</v>
      </c>
      <c r="AY160" s="14">
        <f t="shared" si="115"/>
        <v>2</v>
      </c>
      <c r="AZ160" s="16">
        <f t="shared" si="116"/>
        <v>2</v>
      </c>
      <c r="BA160" s="17">
        <f t="shared" si="117"/>
        <v>1</v>
      </c>
      <c r="BB160" s="17">
        <f t="shared" si="118"/>
        <v>1</v>
      </c>
      <c r="BC160" s="17">
        <f t="shared" si="119"/>
        <v>1</v>
      </c>
      <c r="BD160" s="17">
        <f t="shared" si="120"/>
        <v>1</v>
      </c>
      <c r="BE160" s="17">
        <f t="shared" si="121"/>
        <v>1</v>
      </c>
      <c r="BF160" s="17">
        <f t="shared" si="122"/>
        <v>1</v>
      </c>
      <c r="BG160" s="17">
        <f t="shared" si="123"/>
        <v>1</v>
      </c>
      <c r="BH160" s="17">
        <f t="shared" si="124"/>
        <v>1</v>
      </c>
      <c r="BI160" s="17">
        <f t="shared" si="125"/>
        <v>1</v>
      </c>
      <c r="BJ160" s="17">
        <f t="shared" si="126"/>
        <v>1</v>
      </c>
      <c r="BK160" s="17">
        <f t="shared" si="127"/>
        <v>1</v>
      </c>
      <c r="BL160" s="17">
        <f t="shared" si="128"/>
        <v>1</v>
      </c>
      <c r="BM160" s="17">
        <f t="shared" si="129"/>
        <v>2.5</v>
      </c>
      <c r="BN160" s="17">
        <f t="shared" si="130"/>
        <v>2.5</v>
      </c>
      <c r="BO160" s="17">
        <f t="shared" si="131"/>
        <v>2.5</v>
      </c>
      <c r="BP160" s="17">
        <f t="shared" si="132"/>
        <v>2.5</v>
      </c>
      <c r="BQ160" s="17">
        <f t="shared" si="133"/>
        <v>1</v>
      </c>
      <c r="BR160" s="17">
        <f t="shared" si="134"/>
        <v>1</v>
      </c>
      <c r="BS160" s="17">
        <f t="shared" si="135"/>
        <v>1</v>
      </c>
      <c r="BT160" s="17">
        <f t="shared" si="136"/>
        <v>1</v>
      </c>
      <c r="BU160" s="17">
        <f t="shared" si="137"/>
        <v>1</v>
      </c>
      <c r="BV160" s="17">
        <f t="shared" si="138"/>
        <v>1</v>
      </c>
      <c r="BW160" s="17">
        <f t="shared" si="139"/>
        <v>1</v>
      </c>
      <c r="BX160" s="17">
        <f t="shared" si="109"/>
        <v>1</v>
      </c>
    </row>
    <row r="161" spans="1:76" x14ac:dyDescent="0.55000000000000004">
      <c r="A161" s="13">
        <v>160</v>
      </c>
      <c r="B161" s="13">
        <v>1</v>
      </c>
      <c r="C161" s="13">
        <v>45</v>
      </c>
      <c r="D161" s="13">
        <v>4</v>
      </c>
      <c r="E161" s="13">
        <v>2643</v>
      </c>
      <c r="F161" s="13">
        <v>3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1</v>
      </c>
      <c r="P161" s="13">
        <v>1</v>
      </c>
      <c r="Q161" s="13">
        <v>1</v>
      </c>
      <c r="R161" s="13">
        <v>1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1</v>
      </c>
      <c r="Y161" s="13">
        <v>1</v>
      </c>
      <c r="Z161" s="13">
        <v>1</v>
      </c>
      <c r="AA161" s="13">
        <v>1</v>
      </c>
      <c r="AB161" s="13">
        <v>1</v>
      </c>
      <c r="AC161" s="13">
        <v>1</v>
      </c>
      <c r="AD161" s="13">
        <v>1</v>
      </c>
      <c r="AE161" s="13">
        <v>1</v>
      </c>
      <c r="AF161" s="13">
        <v>1</v>
      </c>
      <c r="AG161" s="13">
        <v>1</v>
      </c>
      <c r="AH161" s="13">
        <v>1</v>
      </c>
      <c r="AI161" s="13">
        <v>1</v>
      </c>
      <c r="AJ161" s="13">
        <v>1</v>
      </c>
      <c r="AK161" s="13">
        <v>1</v>
      </c>
      <c r="AL161" s="13">
        <v>1</v>
      </c>
      <c r="AM161" s="13">
        <v>1</v>
      </c>
      <c r="AN161" s="13">
        <v>1</v>
      </c>
      <c r="AO161" s="13">
        <v>1</v>
      </c>
      <c r="AP161" s="13">
        <v>150</v>
      </c>
      <c r="AQ161" s="13">
        <v>150</v>
      </c>
      <c r="AR161" s="21">
        <f t="shared" si="110"/>
        <v>0</v>
      </c>
      <c r="AS161" s="21">
        <f t="shared" si="111"/>
        <v>0</v>
      </c>
      <c r="AT161" s="15">
        <f t="shared" si="112"/>
        <v>1</v>
      </c>
      <c r="AU161" s="15">
        <f t="shared" si="113"/>
        <v>1</v>
      </c>
      <c r="AV161" s="15">
        <v>1</v>
      </c>
      <c r="AW161" s="13">
        <v>0</v>
      </c>
      <c r="AX161" s="14">
        <f t="shared" si="114"/>
        <v>2</v>
      </c>
      <c r="AY161" s="14">
        <f t="shared" si="115"/>
        <v>1</v>
      </c>
      <c r="AZ161" s="16">
        <f t="shared" si="116"/>
        <v>2</v>
      </c>
      <c r="BA161" s="17">
        <f t="shared" si="117"/>
        <v>0.5</v>
      </c>
      <c r="BB161" s="17">
        <f t="shared" si="118"/>
        <v>0.5</v>
      </c>
      <c r="BC161" s="17">
        <f t="shared" si="119"/>
        <v>0.5</v>
      </c>
      <c r="BD161" s="17">
        <f t="shared" si="120"/>
        <v>0.5</v>
      </c>
      <c r="BE161" s="17">
        <f t="shared" si="121"/>
        <v>0.5</v>
      </c>
      <c r="BF161" s="17">
        <f t="shared" si="122"/>
        <v>0.5</v>
      </c>
      <c r="BG161" s="17">
        <f t="shared" si="123"/>
        <v>0.5</v>
      </c>
      <c r="BH161" s="17">
        <f t="shared" si="124"/>
        <v>0.5</v>
      </c>
      <c r="BI161" s="17">
        <f t="shared" si="125"/>
        <v>0.5</v>
      </c>
      <c r="BJ161" s="17">
        <f t="shared" si="126"/>
        <v>0.5</v>
      </c>
      <c r="BK161" s="17">
        <f t="shared" si="127"/>
        <v>0.5</v>
      </c>
      <c r="BL161" s="17">
        <f t="shared" si="128"/>
        <v>0.5</v>
      </c>
      <c r="BM161" s="17">
        <f t="shared" si="129"/>
        <v>0.5</v>
      </c>
      <c r="BN161" s="17">
        <f t="shared" si="130"/>
        <v>0.5</v>
      </c>
      <c r="BO161" s="17">
        <f t="shared" si="131"/>
        <v>0.5</v>
      </c>
      <c r="BP161" s="17">
        <f t="shared" si="132"/>
        <v>0.5</v>
      </c>
      <c r="BQ161" s="17">
        <f t="shared" si="133"/>
        <v>0.5</v>
      </c>
      <c r="BR161" s="17">
        <f t="shared" si="134"/>
        <v>0.5</v>
      </c>
      <c r="BS161" s="17">
        <f t="shared" si="135"/>
        <v>0.5</v>
      </c>
      <c r="BT161" s="17">
        <f t="shared" si="136"/>
        <v>0.5</v>
      </c>
      <c r="BU161" s="17">
        <f t="shared" si="137"/>
        <v>0.5</v>
      </c>
      <c r="BV161" s="17">
        <f t="shared" si="138"/>
        <v>0.5</v>
      </c>
      <c r="BW161" s="17">
        <f t="shared" si="139"/>
        <v>0.5</v>
      </c>
      <c r="BX161" s="17">
        <f t="shared" si="109"/>
        <v>0.5</v>
      </c>
    </row>
    <row r="162" spans="1:76" x14ac:dyDescent="0.55000000000000004">
      <c r="A162" s="13">
        <v>161</v>
      </c>
      <c r="B162" s="13">
        <v>1</v>
      </c>
      <c r="C162" s="13">
        <v>22</v>
      </c>
      <c r="D162" s="13">
        <v>3</v>
      </c>
      <c r="E162" s="13">
        <v>2647</v>
      </c>
      <c r="F162" s="13">
        <v>1</v>
      </c>
      <c r="G162" s="13">
        <v>12</v>
      </c>
      <c r="H162" s="13">
        <v>1</v>
      </c>
      <c r="I162" s="13">
        <v>0</v>
      </c>
      <c r="J162" s="13">
        <v>0</v>
      </c>
      <c r="K162" s="13">
        <v>0</v>
      </c>
      <c r="L162" s="13">
        <v>1</v>
      </c>
      <c r="M162" s="13">
        <v>1</v>
      </c>
      <c r="N162" s="13">
        <v>1</v>
      </c>
      <c r="O162" s="13">
        <v>0</v>
      </c>
      <c r="P162" s="13">
        <v>1</v>
      </c>
      <c r="Q162" s="13">
        <v>10</v>
      </c>
      <c r="R162" s="13">
        <v>26</v>
      </c>
      <c r="S162" s="13">
        <v>26</v>
      </c>
      <c r="T162" s="13">
        <v>26</v>
      </c>
      <c r="U162" s="13">
        <v>26</v>
      </c>
      <c r="V162" s="13">
        <v>12</v>
      </c>
      <c r="W162" s="13">
        <v>10</v>
      </c>
      <c r="X162" s="13">
        <v>6</v>
      </c>
      <c r="Y162" s="13">
        <v>3</v>
      </c>
      <c r="Z162" s="13">
        <v>3</v>
      </c>
      <c r="AA162" s="13">
        <v>2</v>
      </c>
      <c r="AB162" s="13">
        <v>2</v>
      </c>
      <c r="AC162" s="13">
        <v>1</v>
      </c>
      <c r="AD162" s="13">
        <v>26</v>
      </c>
      <c r="AE162" s="13">
        <v>26</v>
      </c>
      <c r="AF162" s="13">
        <v>26</v>
      </c>
      <c r="AG162" s="13">
        <v>20</v>
      </c>
      <c r="AH162" s="13">
        <v>20</v>
      </c>
      <c r="AI162" s="13">
        <v>20</v>
      </c>
      <c r="AJ162" s="13">
        <v>20</v>
      </c>
      <c r="AK162" s="13">
        <v>15</v>
      </c>
      <c r="AL162" s="13">
        <v>12</v>
      </c>
      <c r="AM162" s="13">
        <v>12</v>
      </c>
      <c r="AN162" s="13">
        <v>5</v>
      </c>
      <c r="AO162" s="13">
        <v>5</v>
      </c>
      <c r="AP162" s="13">
        <v>170</v>
      </c>
      <c r="AQ162" s="13">
        <v>150</v>
      </c>
      <c r="AR162" s="21">
        <f t="shared" si="110"/>
        <v>25</v>
      </c>
      <c r="AS162" s="21">
        <f t="shared" si="111"/>
        <v>21</v>
      </c>
      <c r="AT162" s="15">
        <f t="shared" si="112"/>
        <v>1</v>
      </c>
      <c r="AU162" s="15">
        <f t="shared" si="113"/>
        <v>1</v>
      </c>
      <c r="AV162" s="15">
        <v>1</v>
      </c>
      <c r="AW162" s="13">
        <v>0</v>
      </c>
      <c r="AX162" s="14">
        <f t="shared" si="114"/>
        <v>16.5</v>
      </c>
      <c r="AY162" s="14">
        <f t="shared" si="115"/>
        <v>12</v>
      </c>
      <c r="AZ162" s="16">
        <f t="shared" si="116"/>
        <v>1.375</v>
      </c>
      <c r="BA162" s="17">
        <f t="shared" si="117"/>
        <v>18.90909090909091</v>
      </c>
      <c r="BB162" s="17">
        <f t="shared" si="118"/>
        <v>18.90909090909091</v>
      </c>
      <c r="BC162" s="17">
        <f t="shared" si="119"/>
        <v>18.90909090909091</v>
      </c>
      <c r="BD162" s="17">
        <f t="shared" si="120"/>
        <v>18.90909090909091</v>
      </c>
      <c r="BE162" s="17">
        <f t="shared" si="121"/>
        <v>8.7272727272727266</v>
      </c>
      <c r="BF162" s="17">
        <f t="shared" si="122"/>
        <v>7.2727272727272725</v>
      </c>
      <c r="BG162" s="17">
        <f t="shared" si="123"/>
        <v>4.3636363636363633</v>
      </c>
      <c r="BH162" s="17">
        <f t="shared" si="124"/>
        <v>2.1818181818181817</v>
      </c>
      <c r="BI162" s="17">
        <f t="shared" si="125"/>
        <v>2.1818181818181817</v>
      </c>
      <c r="BJ162" s="17">
        <f t="shared" si="126"/>
        <v>1.4545454545454546</v>
      </c>
      <c r="BK162" s="17">
        <f t="shared" si="127"/>
        <v>1.4545454545454546</v>
      </c>
      <c r="BL162" s="17">
        <f t="shared" si="128"/>
        <v>0.72727272727272729</v>
      </c>
      <c r="BM162" s="17">
        <f t="shared" si="129"/>
        <v>18.90909090909091</v>
      </c>
      <c r="BN162" s="17">
        <f t="shared" si="130"/>
        <v>18.90909090909091</v>
      </c>
      <c r="BO162" s="17">
        <f t="shared" si="131"/>
        <v>18.90909090909091</v>
      </c>
      <c r="BP162" s="17">
        <f t="shared" si="132"/>
        <v>14.545454545454545</v>
      </c>
      <c r="BQ162" s="17">
        <f t="shared" si="133"/>
        <v>14.545454545454545</v>
      </c>
      <c r="BR162" s="17">
        <f t="shared" si="134"/>
        <v>14.545454545454545</v>
      </c>
      <c r="BS162" s="17">
        <f t="shared" si="135"/>
        <v>14.545454545454545</v>
      </c>
      <c r="BT162" s="17">
        <f t="shared" si="136"/>
        <v>10.909090909090908</v>
      </c>
      <c r="BU162" s="17">
        <f t="shared" si="137"/>
        <v>8.7272727272727266</v>
      </c>
      <c r="BV162" s="17">
        <f t="shared" si="138"/>
        <v>8.7272727272727266</v>
      </c>
      <c r="BW162" s="17">
        <f t="shared" si="139"/>
        <v>3.6363636363636362</v>
      </c>
      <c r="BX162" s="17">
        <f t="shared" si="109"/>
        <v>3.6363636363636362</v>
      </c>
    </row>
    <row r="163" spans="1:76" x14ac:dyDescent="0.55000000000000004">
      <c r="A163" s="13">
        <v>162</v>
      </c>
      <c r="B163" s="13">
        <v>1</v>
      </c>
      <c r="C163" s="13">
        <v>19</v>
      </c>
      <c r="D163" s="13">
        <v>1</v>
      </c>
      <c r="E163" s="13">
        <v>4614</v>
      </c>
      <c r="F163" s="13">
        <v>1</v>
      </c>
      <c r="G163" s="13">
        <v>10</v>
      </c>
      <c r="H163" s="13">
        <v>0</v>
      </c>
      <c r="I163" s="13">
        <v>0</v>
      </c>
      <c r="J163" s="13">
        <v>0</v>
      </c>
      <c r="K163" s="13">
        <v>1</v>
      </c>
      <c r="L163" s="13">
        <v>1</v>
      </c>
      <c r="M163" s="13">
        <v>1</v>
      </c>
      <c r="N163" s="13">
        <v>1</v>
      </c>
      <c r="O163" s="13">
        <v>0</v>
      </c>
      <c r="P163" s="13">
        <v>5</v>
      </c>
      <c r="Q163" s="13">
        <v>8</v>
      </c>
      <c r="R163" s="13">
        <v>5</v>
      </c>
      <c r="S163" s="13">
        <v>5</v>
      </c>
      <c r="T163" s="13">
        <v>5</v>
      </c>
      <c r="U163" s="13">
        <v>5</v>
      </c>
      <c r="V163" s="13">
        <v>5</v>
      </c>
      <c r="W163" s="13">
        <v>4</v>
      </c>
      <c r="X163" s="13">
        <v>4</v>
      </c>
      <c r="Y163" s="13">
        <v>2</v>
      </c>
      <c r="Z163" s="13">
        <v>2</v>
      </c>
      <c r="AA163" s="13">
        <v>2</v>
      </c>
      <c r="AB163" s="13">
        <v>1</v>
      </c>
      <c r="AC163" s="13">
        <v>1</v>
      </c>
      <c r="AD163" s="13">
        <v>10</v>
      </c>
      <c r="AE163" s="13">
        <v>10</v>
      </c>
      <c r="AF163" s="13">
        <v>10</v>
      </c>
      <c r="AG163" s="13">
        <v>10</v>
      </c>
      <c r="AH163" s="13">
        <v>10</v>
      </c>
      <c r="AI163" s="13">
        <v>9</v>
      </c>
      <c r="AJ163" s="13">
        <v>7</v>
      </c>
      <c r="AK163" s="13">
        <v>7</v>
      </c>
      <c r="AL163" s="13">
        <v>7</v>
      </c>
      <c r="AM163" s="13">
        <v>6</v>
      </c>
      <c r="AN163" s="13">
        <v>5</v>
      </c>
      <c r="AO163" s="13">
        <v>5</v>
      </c>
      <c r="AP163" s="13">
        <v>150</v>
      </c>
      <c r="AQ163" s="13">
        <v>150</v>
      </c>
      <c r="AR163" s="21">
        <f t="shared" si="110"/>
        <v>4</v>
      </c>
      <c r="AS163" s="21">
        <f t="shared" si="111"/>
        <v>5</v>
      </c>
      <c r="AT163" s="15">
        <f t="shared" si="112"/>
        <v>1</v>
      </c>
      <c r="AU163" s="15">
        <f t="shared" si="113"/>
        <v>1</v>
      </c>
      <c r="AV163" s="15">
        <v>1</v>
      </c>
      <c r="AW163" s="13">
        <v>0</v>
      </c>
      <c r="AX163" s="14">
        <f t="shared" si="114"/>
        <v>9</v>
      </c>
      <c r="AY163" s="14">
        <f t="shared" si="115"/>
        <v>10</v>
      </c>
      <c r="AZ163" s="16">
        <f t="shared" si="116"/>
        <v>0.9</v>
      </c>
      <c r="BA163" s="17">
        <f t="shared" si="117"/>
        <v>5.5555555555555554</v>
      </c>
      <c r="BB163" s="17">
        <f t="shared" si="118"/>
        <v>5.5555555555555554</v>
      </c>
      <c r="BC163" s="17">
        <f t="shared" si="119"/>
        <v>5.5555555555555554</v>
      </c>
      <c r="BD163" s="17">
        <f t="shared" si="120"/>
        <v>5.5555555555555554</v>
      </c>
      <c r="BE163" s="17">
        <f t="shared" si="121"/>
        <v>5.5555555555555554</v>
      </c>
      <c r="BF163" s="17">
        <f t="shared" si="122"/>
        <v>4.4444444444444446</v>
      </c>
      <c r="BG163" s="17">
        <f t="shared" si="123"/>
        <v>4.4444444444444446</v>
      </c>
      <c r="BH163" s="17">
        <f t="shared" si="124"/>
        <v>2.2222222222222223</v>
      </c>
      <c r="BI163" s="17">
        <f t="shared" si="125"/>
        <v>2.2222222222222223</v>
      </c>
      <c r="BJ163" s="17">
        <f t="shared" si="126"/>
        <v>2.2222222222222223</v>
      </c>
      <c r="BK163" s="17">
        <f t="shared" si="127"/>
        <v>1.1111111111111112</v>
      </c>
      <c r="BL163" s="17">
        <f t="shared" si="128"/>
        <v>1.1111111111111112</v>
      </c>
      <c r="BM163" s="17">
        <f t="shared" si="129"/>
        <v>11.111111111111111</v>
      </c>
      <c r="BN163" s="17">
        <f t="shared" si="130"/>
        <v>11.111111111111111</v>
      </c>
      <c r="BO163" s="17">
        <f t="shared" si="131"/>
        <v>11.111111111111111</v>
      </c>
      <c r="BP163" s="17">
        <f t="shared" si="132"/>
        <v>11.111111111111111</v>
      </c>
      <c r="BQ163" s="17">
        <f t="shared" si="133"/>
        <v>11.111111111111111</v>
      </c>
      <c r="BR163" s="17">
        <f t="shared" si="134"/>
        <v>10</v>
      </c>
      <c r="BS163" s="17">
        <f t="shared" si="135"/>
        <v>7.7777777777777777</v>
      </c>
      <c r="BT163" s="17">
        <f t="shared" si="136"/>
        <v>7.7777777777777777</v>
      </c>
      <c r="BU163" s="17">
        <f t="shared" si="137"/>
        <v>7.7777777777777777</v>
      </c>
      <c r="BV163" s="17">
        <f t="shared" si="138"/>
        <v>6.6666666666666661</v>
      </c>
      <c r="BW163" s="17">
        <f t="shared" si="139"/>
        <v>5.5555555555555554</v>
      </c>
      <c r="BX163" s="17">
        <f t="shared" si="109"/>
        <v>5.5555555555555554</v>
      </c>
    </row>
    <row r="164" spans="1:76" x14ac:dyDescent="0.55000000000000004">
      <c r="A164" s="13">
        <v>163</v>
      </c>
      <c r="B164" s="13">
        <v>1</v>
      </c>
      <c r="C164" s="13">
        <v>23</v>
      </c>
      <c r="D164" s="13">
        <v>4</v>
      </c>
      <c r="E164" s="13">
        <v>4341</v>
      </c>
      <c r="F164" s="13">
        <v>3</v>
      </c>
      <c r="G164" s="13">
        <v>7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1</v>
      </c>
      <c r="P164" s="13">
        <v>1</v>
      </c>
      <c r="Q164" s="13">
        <v>7</v>
      </c>
      <c r="R164" s="13">
        <v>10</v>
      </c>
      <c r="S164" s="13">
        <v>10</v>
      </c>
      <c r="T164" s="13">
        <v>10</v>
      </c>
      <c r="U164" s="13">
        <v>9</v>
      </c>
      <c r="V164" s="13">
        <v>9</v>
      </c>
      <c r="W164" s="13">
        <v>7</v>
      </c>
      <c r="X164" s="13">
        <v>6</v>
      </c>
      <c r="Y164" s="13">
        <v>4</v>
      </c>
      <c r="Z164" s="13">
        <v>4</v>
      </c>
      <c r="AA164" s="13">
        <v>4</v>
      </c>
      <c r="AB164" s="13">
        <v>4</v>
      </c>
      <c r="AC164" s="13">
        <v>2</v>
      </c>
      <c r="AD164" s="13">
        <v>10</v>
      </c>
      <c r="AE164" s="13">
        <v>10</v>
      </c>
      <c r="AF164" s="13">
        <v>10</v>
      </c>
      <c r="AG164" s="13">
        <v>10</v>
      </c>
      <c r="AH164" s="13">
        <v>9</v>
      </c>
      <c r="AI164" s="13">
        <v>9</v>
      </c>
      <c r="AJ164" s="13">
        <v>9</v>
      </c>
      <c r="AK164" s="13">
        <v>8</v>
      </c>
      <c r="AL164" s="13">
        <v>7</v>
      </c>
      <c r="AM164" s="13">
        <v>3</v>
      </c>
      <c r="AN164" s="13">
        <v>3</v>
      </c>
      <c r="AO164" s="13">
        <v>2</v>
      </c>
      <c r="AP164" s="13">
        <v>150</v>
      </c>
      <c r="AQ164" s="13">
        <v>150</v>
      </c>
      <c r="AR164" s="21">
        <f t="shared" si="110"/>
        <v>8</v>
      </c>
      <c r="AS164" s="21">
        <f t="shared" si="111"/>
        <v>8</v>
      </c>
      <c r="AT164" s="15">
        <f t="shared" si="112"/>
        <v>1</v>
      </c>
      <c r="AU164" s="15">
        <f t="shared" si="113"/>
        <v>1</v>
      </c>
      <c r="AV164" s="15">
        <v>1</v>
      </c>
      <c r="AW164" s="13">
        <v>0</v>
      </c>
      <c r="AX164" s="14">
        <f t="shared" si="114"/>
        <v>11.5</v>
      </c>
      <c r="AY164" s="14">
        <f t="shared" si="115"/>
        <v>7</v>
      </c>
      <c r="AZ164" s="16">
        <f t="shared" si="116"/>
        <v>1.6428571428571428</v>
      </c>
      <c r="BA164" s="17">
        <f t="shared" ref="BA164:BA193" si="140">R164/$AZ164</f>
        <v>6.0869565217391308</v>
      </c>
      <c r="BB164" s="17">
        <f t="shared" ref="BB164:BB193" si="141">S164/$AZ164</f>
        <v>6.0869565217391308</v>
      </c>
      <c r="BC164" s="17">
        <f t="shared" ref="BC164:BC193" si="142">T164/$AZ164</f>
        <v>6.0869565217391308</v>
      </c>
      <c r="BD164" s="17">
        <f t="shared" ref="BD164:BD193" si="143">U164/$AZ164</f>
        <v>5.4782608695652177</v>
      </c>
      <c r="BE164" s="17">
        <f t="shared" ref="BE164:BE193" si="144">V164/$AZ164</f>
        <v>5.4782608695652177</v>
      </c>
      <c r="BF164" s="17">
        <f t="shared" ref="BF164:BF193" si="145">W164/$AZ164</f>
        <v>4.2608695652173916</v>
      </c>
      <c r="BG164" s="17">
        <f t="shared" ref="BG164:BG193" si="146">X164/$AZ164</f>
        <v>3.6521739130434785</v>
      </c>
      <c r="BH164" s="17">
        <f t="shared" ref="BH164:BH193" si="147">Y164/$AZ164</f>
        <v>2.4347826086956523</v>
      </c>
      <c r="BI164" s="17">
        <f t="shared" ref="BI164:BI193" si="148">Z164/$AZ164</f>
        <v>2.4347826086956523</v>
      </c>
      <c r="BJ164" s="17">
        <f t="shared" ref="BJ164:BJ193" si="149">AA164/$AZ164</f>
        <v>2.4347826086956523</v>
      </c>
      <c r="BK164" s="17">
        <f t="shared" ref="BK164:BK193" si="150">AB164/$AZ164</f>
        <v>2.4347826086956523</v>
      </c>
      <c r="BL164" s="17">
        <f t="shared" ref="BL164:BL193" si="151">AC164/$AZ164</f>
        <v>1.2173913043478262</v>
      </c>
      <c r="BM164" s="17">
        <f t="shared" ref="BM164:BM193" si="152">AD164/$AZ164</f>
        <v>6.0869565217391308</v>
      </c>
      <c r="BN164" s="17">
        <f t="shared" ref="BN164:BN193" si="153">AE164/$AZ164</f>
        <v>6.0869565217391308</v>
      </c>
      <c r="BO164" s="17">
        <f t="shared" ref="BO164:BO193" si="154">AF164/$AZ164</f>
        <v>6.0869565217391308</v>
      </c>
      <c r="BP164" s="17">
        <f t="shared" ref="BP164:BP193" si="155">AG164/$AZ164</f>
        <v>6.0869565217391308</v>
      </c>
      <c r="BQ164" s="17">
        <f t="shared" ref="BQ164:BQ193" si="156">AH164/$AZ164</f>
        <v>5.4782608695652177</v>
      </c>
      <c r="BR164" s="17">
        <f t="shared" ref="BR164:BR193" si="157">AI164/$AZ164</f>
        <v>5.4782608695652177</v>
      </c>
      <c r="BS164" s="17">
        <f t="shared" ref="BS164:BS193" si="158">AJ164/$AZ164</f>
        <v>5.4782608695652177</v>
      </c>
      <c r="BT164" s="17">
        <f t="shared" ref="BT164:BT193" si="159">AK164/$AZ164</f>
        <v>4.8695652173913047</v>
      </c>
      <c r="BU164" s="17">
        <f t="shared" ref="BU164:BU193" si="160">AL164/$AZ164</f>
        <v>4.2608695652173916</v>
      </c>
      <c r="BV164" s="17">
        <f t="shared" ref="BV164:BV193" si="161">AM164/$AZ164</f>
        <v>1.8260869565217392</v>
      </c>
      <c r="BW164" s="17">
        <f t="shared" ref="BW164:BW193" si="162">AN164/$AZ164</f>
        <v>1.8260869565217392</v>
      </c>
      <c r="BX164" s="17">
        <f t="shared" ref="BX164:BX193" si="163">AO164/$AZ164</f>
        <v>1.2173913043478262</v>
      </c>
    </row>
    <row r="165" spans="1:76" x14ac:dyDescent="0.55000000000000004">
      <c r="A165" s="13">
        <v>164</v>
      </c>
      <c r="B165" s="13">
        <v>1</v>
      </c>
      <c r="C165" s="13">
        <v>35</v>
      </c>
      <c r="D165" s="13">
        <v>4</v>
      </c>
      <c r="E165" s="13">
        <v>2013</v>
      </c>
      <c r="F165" s="13">
        <v>2</v>
      </c>
      <c r="G165" s="13">
        <v>2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1</v>
      </c>
      <c r="Q165" s="13">
        <v>3</v>
      </c>
      <c r="R165" s="13">
        <v>2</v>
      </c>
      <c r="S165" s="13">
        <v>2</v>
      </c>
      <c r="T165" s="13">
        <v>2</v>
      </c>
      <c r="U165" s="13">
        <v>2</v>
      </c>
      <c r="V165" s="13">
        <v>2</v>
      </c>
      <c r="W165" s="13">
        <v>2</v>
      </c>
      <c r="X165" s="13">
        <v>2</v>
      </c>
      <c r="Y165" s="13">
        <v>2</v>
      </c>
      <c r="Z165" s="13">
        <v>2</v>
      </c>
      <c r="AA165" s="13">
        <v>2</v>
      </c>
      <c r="AB165" s="13">
        <v>2</v>
      </c>
      <c r="AC165" s="13">
        <v>2</v>
      </c>
      <c r="AD165" s="13">
        <v>2</v>
      </c>
      <c r="AE165" s="13">
        <v>2</v>
      </c>
      <c r="AF165" s="13">
        <v>2</v>
      </c>
      <c r="AG165" s="13">
        <v>2</v>
      </c>
      <c r="AH165" s="13">
        <v>2</v>
      </c>
      <c r="AI165" s="13">
        <v>2</v>
      </c>
      <c r="AJ165" s="13">
        <v>2</v>
      </c>
      <c r="AK165" s="13">
        <v>2</v>
      </c>
      <c r="AL165" s="13">
        <v>2</v>
      </c>
      <c r="AM165" s="13">
        <v>2</v>
      </c>
      <c r="AN165" s="13">
        <v>2</v>
      </c>
      <c r="AO165" s="13">
        <v>2</v>
      </c>
      <c r="AP165" s="13">
        <v>160</v>
      </c>
      <c r="AQ165" s="13">
        <v>150</v>
      </c>
      <c r="AR165" s="21">
        <f t="shared" si="110"/>
        <v>0</v>
      </c>
      <c r="AS165" s="21">
        <f t="shared" si="111"/>
        <v>0</v>
      </c>
      <c r="AT165" s="15">
        <f t="shared" si="112"/>
        <v>1</v>
      </c>
      <c r="AU165" s="15">
        <f t="shared" si="113"/>
        <v>1</v>
      </c>
      <c r="AV165" s="15">
        <v>1</v>
      </c>
      <c r="AW165" s="13">
        <v>0</v>
      </c>
      <c r="AX165" s="14">
        <f t="shared" si="114"/>
        <v>4</v>
      </c>
      <c r="AY165" s="14">
        <f t="shared" si="115"/>
        <v>2</v>
      </c>
      <c r="AZ165" s="16">
        <f t="shared" si="116"/>
        <v>2</v>
      </c>
      <c r="BA165" s="17">
        <f t="shared" si="140"/>
        <v>1</v>
      </c>
      <c r="BB165" s="17">
        <f t="shared" si="141"/>
        <v>1</v>
      </c>
      <c r="BC165" s="17">
        <f t="shared" si="142"/>
        <v>1</v>
      </c>
      <c r="BD165" s="17">
        <f t="shared" si="143"/>
        <v>1</v>
      </c>
      <c r="BE165" s="17">
        <f t="shared" si="144"/>
        <v>1</v>
      </c>
      <c r="BF165" s="17">
        <f t="shared" si="145"/>
        <v>1</v>
      </c>
      <c r="BG165" s="17">
        <f t="shared" si="146"/>
        <v>1</v>
      </c>
      <c r="BH165" s="17">
        <f t="shared" si="147"/>
        <v>1</v>
      </c>
      <c r="BI165" s="17">
        <f t="shared" si="148"/>
        <v>1</v>
      </c>
      <c r="BJ165" s="17">
        <f t="shared" si="149"/>
        <v>1</v>
      </c>
      <c r="BK165" s="17">
        <f t="shared" si="150"/>
        <v>1</v>
      </c>
      <c r="BL165" s="17">
        <f t="shared" si="151"/>
        <v>1</v>
      </c>
      <c r="BM165" s="17">
        <f t="shared" si="152"/>
        <v>1</v>
      </c>
      <c r="BN165" s="17">
        <f t="shared" si="153"/>
        <v>1</v>
      </c>
      <c r="BO165" s="17">
        <f t="shared" si="154"/>
        <v>1</v>
      </c>
      <c r="BP165" s="17">
        <f t="shared" si="155"/>
        <v>1</v>
      </c>
      <c r="BQ165" s="17">
        <f t="shared" si="156"/>
        <v>1</v>
      </c>
      <c r="BR165" s="17">
        <f t="shared" si="157"/>
        <v>1</v>
      </c>
      <c r="BS165" s="17">
        <f t="shared" si="158"/>
        <v>1</v>
      </c>
      <c r="BT165" s="17">
        <f t="shared" si="159"/>
        <v>1</v>
      </c>
      <c r="BU165" s="17">
        <f t="shared" si="160"/>
        <v>1</v>
      </c>
      <c r="BV165" s="17">
        <f t="shared" si="161"/>
        <v>1</v>
      </c>
      <c r="BW165" s="17">
        <f t="shared" si="162"/>
        <v>1</v>
      </c>
      <c r="BX165" s="17">
        <f t="shared" si="163"/>
        <v>1</v>
      </c>
    </row>
    <row r="166" spans="1:76" x14ac:dyDescent="0.55000000000000004">
      <c r="A166" s="13">
        <v>165</v>
      </c>
      <c r="B166" s="13">
        <v>1</v>
      </c>
      <c r="C166" s="13">
        <v>51</v>
      </c>
      <c r="D166" s="13">
        <v>4</v>
      </c>
      <c r="E166" s="13">
        <v>1914</v>
      </c>
      <c r="F166" s="13">
        <v>3</v>
      </c>
      <c r="G166" s="13">
        <v>5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1</v>
      </c>
      <c r="Q166" s="13">
        <v>6</v>
      </c>
      <c r="R166" s="13">
        <v>5</v>
      </c>
      <c r="S166" s="13">
        <v>5</v>
      </c>
      <c r="T166" s="13">
        <v>5</v>
      </c>
      <c r="U166" s="13">
        <v>5</v>
      </c>
      <c r="V166" s="13">
        <v>5</v>
      </c>
      <c r="W166" s="13">
        <v>5</v>
      </c>
      <c r="X166" s="13">
        <v>5</v>
      </c>
      <c r="Y166" s="13">
        <v>5</v>
      </c>
      <c r="Z166" s="13">
        <v>5</v>
      </c>
      <c r="AA166" s="13">
        <v>5</v>
      </c>
      <c r="AB166" s="13">
        <v>5</v>
      </c>
      <c r="AC166" s="13">
        <v>5</v>
      </c>
      <c r="AD166" s="13">
        <v>5</v>
      </c>
      <c r="AE166" s="13">
        <v>5</v>
      </c>
      <c r="AF166" s="13">
        <v>5</v>
      </c>
      <c r="AG166" s="13">
        <v>5</v>
      </c>
      <c r="AH166" s="13">
        <v>5</v>
      </c>
      <c r="AI166" s="13">
        <v>5</v>
      </c>
      <c r="AJ166" s="13">
        <v>5</v>
      </c>
      <c r="AK166" s="13">
        <v>5</v>
      </c>
      <c r="AL166" s="13">
        <v>5</v>
      </c>
      <c r="AM166" s="13">
        <v>5</v>
      </c>
      <c r="AN166" s="13">
        <v>5</v>
      </c>
      <c r="AO166" s="13">
        <v>5</v>
      </c>
      <c r="AP166" s="13">
        <v>200</v>
      </c>
      <c r="AQ166" s="13">
        <v>200</v>
      </c>
      <c r="AR166" s="21">
        <f t="shared" si="110"/>
        <v>0</v>
      </c>
      <c r="AS166" s="21">
        <f t="shared" si="111"/>
        <v>0</v>
      </c>
      <c r="AT166" s="15">
        <f t="shared" si="112"/>
        <v>1</v>
      </c>
      <c r="AU166" s="15">
        <f t="shared" si="113"/>
        <v>1</v>
      </c>
      <c r="AV166" s="15">
        <v>1</v>
      </c>
      <c r="AW166" s="13">
        <v>0</v>
      </c>
      <c r="AX166" s="14">
        <f t="shared" si="114"/>
        <v>10</v>
      </c>
      <c r="AY166" s="14">
        <f t="shared" si="115"/>
        <v>5</v>
      </c>
      <c r="AZ166" s="16">
        <f t="shared" si="116"/>
        <v>2</v>
      </c>
      <c r="BA166" s="17">
        <f t="shared" si="140"/>
        <v>2.5</v>
      </c>
      <c r="BB166" s="17">
        <f t="shared" si="141"/>
        <v>2.5</v>
      </c>
      <c r="BC166" s="17">
        <f t="shared" si="142"/>
        <v>2.5</v>
      </c>
      <c r="BD166" s="17">
        <f t="shared" si="143"/>
        <v>2.5</v>
      </c>
      <c r="BE166" s="17">
        <f t="shared" si="144"/>
        <v>2.5</v>
      </c>
      <c r="BF166" s="17">
        <f t="shared" si="145"/>
        <v>2.5</v>
      </c>
      <c r="BG166" s="17">
        <f t="shared" si="146"/>
        <v>2.5</v>
      </c>
      <c r="BH166" s="17">
        <f t="shared" si="147"/>
        <v>2.5</v>
      </c>
      <c r="BI166" s="17">
        <f t="shared" si="148"/>
        <v>2.5</v>
      </c>
      <c r="BJ166" s="17">
        <f t="shared" si="149"/>
        <v>2.5</v>
      </c>
      <c r="BK166" s="17">
        <f t="shared" si="150"/>
        <v>2.5</v>
      </c>
      <c r="BL166" s="17">
        <f t="shared" si="151"/>
        <v>2.5</v>
      </c>
      <c r="BM166" s="17">
        <f t="shared" si="152"/>
        <v>2.5</v>
      </c>
      <c r="BN166" s="17">
        <f t="shared" si="153"/>
        <v>2.5</v>
      </c>
      <c r="BO166" s="17">
        <f t="shared" si="154"/>
        <v>2.5</v>
      </c>
      <c r="BP166" s="17">
        <f t="shared" si="155"/>
        <v>2.5</v>
      </c>
      <c r="BQ166" s="17">
        <f t="shared" si="156"/>
        <v>2.5</v>
      </c>
      <c r="BR166" s="17">
        <f t="shared" si="157"/>
        <v>2.5</v>
      </c>
      <c r="BS166" s="17">
        <f t="shared" si="158"/>
        <v>2.5</v>
      </c>
      <c r="BT166" s="17">
        <f t="shared" si="159"/>
        <v>2.5</v>
      </c>
      <c r="BU166" s="17">
        <f t="shared" si="160"/>
        <v>2.5</v>
      </c>
      <c r="BV166" s="17">
        <f t="shared" si="161"/>
        <v>2.5</v>
      </c>
      <c r="BW166" s="17">
        <f t="shared" si="162"/>
        <v>2.5</v>
      </c>
      <c r="BX166" s="17">
        <f t="shared" si="163"/>
        <v>2.5</v>
      </c>
    </row>
    <row r="167" spans="1:76" x14ac:dyDescent="0.55000000000000004">
      <c r="A167" s="13">
        <v>166</v>
      </c>
      <c r="B167" s="13">
        <v>0</v>
      </c>
      <c r="C167" s="13">
        <v>27</v>
      </c>
      <c r="D167" s="13">
        <v>1</v>
      </c>
      <c r="E167" s="13">
        <v>3616</v>
      </c>
      <c r="F167" s="13">
        <v>2</v>
      </c>
      <c r="G167" s="13">
        <v>4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1</v>
      </c>
      <c r="P167" s="13">
        <v>1</v>
      </c>
      <c r="Q167" s="13">
        <v>6</v>
      </c>
      <c r="R167" s="13">
        <v>6</v>
      </c>
      <c r="S167" s="13">
        <v>6</v>
      </c>
      <c r="T167" s="13">
        <v>6</v>
      </c>
      <c r="U167" s="13">
        <v>5</v>
      </c>
      <c r="V167" s="13">
        <v>4</v>
      </c>
      <c r="W167" s="13">
        <v>4</v>
      </c>
      <c r="X167" s="13">
        <v>3</v>
      </c>
      <c r="Y167" s="13">
        <v>3</v>
      </c>
      <c r="Z167" s="13">
        <v>3</v>
      </c>
      <c r="AA167" s="13">
        <v>2</v>
      </c>
      <c r="AB167" s="13">
        <v>1</v>
      </c>
      <c r="AC167" s="13">
        <v>1</v>
      </c>
      <c r="AD167" s="13">
        <v>12</v>
      </c>
      <c r="AE167" s="13">
        <v>12</v>
      </c>
      <c r="AF167" s="13">
        <v>10</v>
      </c>
      <c r="AG167" s="13">
        <v>10</v>
      </c>
      <c r="AH167" s="13">
        <v>8</v>
      </c>
      <c r="AI167" s="13">
        <v>8</v>
      </c>
      <c r="AJ167" s="13">
        <v>8</v>
      </c>
      <c r="AK167" s="13">
        <v>7</v>
      </c>
      <c r="AL167" s="13">
        <v>5</v>
      </c>
      <c r="AM167" s="13">
        <v>5</v>
      </c>
      <c r="AN167" s="13">
        <v>5</v>
      </c>
      <c r="AO167" s="13">
        <v>5</v>
      </c>
      <c r="AP167" s="13">
        <v>180</v>
      </c>
      <c r="AQ167" s="13">
        <v>180</v>
      </c>
      <c r="AR167" s="21">
        <f t="shared" si="110"/>
        <v>5</v>
      </c>
      <c r="AS167" s="21">
        <f t="shared" si="111"/>
        <v>7</v>
      </c>
      <c r="AT167" s="15">
        <f t="shared" si="112"/>
        <v>1</v>
      </c>
      <c r="AU167" s="15">
        <f t="shared" si="113"/>
        <v>1</v>
      </c>
      <c r="AV167" s="15">
        <v>1</v>
      </c>
      <c r="AW167" s="13">
        <v>0</v>
      </c>
      <c r="AX167" s="14">
        <f t="shared" si="114"/>
        <v>9</v>
      </c>
      <c r="AY167" s="14">
        <f t="shared" si="115"/>
        <v>4</v>
      </c>
      <c r="AZ167" s="16">
        <f t="shared" si="116"/>
        <v>2.25</v>
      </c>
      <c r="BA167" s="17">
        <f t="shared" si="140"/>
        <v>2.6666666666666665</v>
      </c>
      <c r="BB167" s="17">
        <f t="shared" si="141"/>
        <v>2.6666666666666665</v>
      </c>
      <c r="BC167" s="17">
        <f t="shared" si="142"/>
        <v>2.6666666666666665</v>
      </c>
      <c r="BD167" s="17">
        <f t="shared" si="143"/>
        <v>2.2222222222222223</v>
      </c>
      <c r="BE167" s="17">
        <f t="shared" si="144"/>
        <v>1.7777777777777777</v>
      </c>
      <c r="BF167" s="17">
        <f t="shared" si="145"/>
        <v>1.7777777777777777</v>
      </c>
      <c r="BG167" s="17">
        <f t="shared" si="146"/>
        <v>1.3333333333333333</v>
      </c>
      <c r="BH167" s="17">
        <f t="shared" si="147"/>
        <v>1.3333333333333333</v>
      </c>
      <c r="BI167" s="17">
        <f t="shared" si="148"/>
        <v>1.3333333333333333</v>
      </c>
      <c r="BJ167" s="17">
        <f t="shared" si="149"/>
        <v>0.88888888888888884</v>
      </c>
      <c r="BK167" s="17">
        <f t="shared" si="150"/>
        <v>0.44444444444444442</v>
      </c>
      <c r="BL167" s="17">
        <f t="shared" si="151"/>
        <v>0.44444444444444442</v>
      </c>
      <c r="BM167" s="17">
        <f t="shared" si="152"/>
        <v>5.333333333333333</v>
      </c>
      <c r="BN167" s="17">
        <f t="shared" si="153"/>
        <v>5.333333333333333</v>
      </c>
      <c r="BO167" s="17">
        <f t="shared" si="154"/>
        <v>4.4444444444444446</v>
      </c>
      <c r="BP167" s="17">
        <f t="shared" si="155"/>
        <v>4.4444444444444446</v>
      </c>
      <c r="BQ167" s="17">
        <f t="shared" si="156"/>
        <v>3.5555555555555554</v>
      </c>
      <c r="BR167" s="17">
        <f t="shared" si="157"/>
        <v>3.5555555555555554</v>
      </c>
      <c r="BS167" s="17">
        <f t="shared" si="158"/>
        <v>3.5555555555555554</v>
      </c>
      <c r="BT167" s="17">
        <f t="shared" si="159"/>
        <v>3.1111111111111112</v>
      </c>
      <c r="BU167" s="17">
        <f t="shared" si="160"/>
        <v>2.2222222222222223</v>
      </c>
      <c r="BV167" s="17">
        <f t="shared" si="161"/>
        <v>2.2222222222222223</v>
      </c>
      <c r="BW167" s="17">
        <f t="shared" si="162"/>
        <v>2.2222222222222223</v>
      </c>
      <c r="BX167" s="17">
        <f t="shared" si="163"/>
        <v>2.2222222222222223</v>
      </c>
    </row>
    <row r="168" spans="1:76" x14ac:dyDescent="0.55000000000000004">
      <c r="A168" s="13">
        <v>167</v>
      </c>
      <c r="B168" s="13">
        <v>1</v>
      </c>
      <c r="C168" s="13">
        <v>47</v>
      </c>
      <c r="D168" s="13">
        <v>4</v>
      </c>
      <c r="E168" s="13">
        <v>2651</v>
      </c>
      <c r="F168" s="13">
        <v>3</v>
      </c>
      <c r="G168" s="13">
        <v>8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1</v>
      </c>
      <c r="P168" s="13">
        <v>1</v>
      </c>
      <c r="Q168" s="13">
        <v>5</v>
      </c>
      <c r="R168" s="13">
        <v>15</v>
      </c>
      <c r="S168" s="13">
        <v>15</v>
      </c>
      <c r="T168" s="13">
        <v>15</v>
      </c>
      <c r="U168" s="13">
        <v>12</v>
      </c>
      <c r="V168" s="13">
        <v>12</v>
      </c>
      <c r="W168" s="13">
        <v>10</v>
      </c>
      <c r="X168" s="13">
        <v>10</v>
      </c>
      <c r="Y168" s="13">
        <v>10</v>
      </c>
      <c r="Z168" s="13">
        <v>8</v>
      </c>
      <c r="AA168" s="13">
        <v>8</v>
      </c>
      <c r="AB168" s="13">
        <v>6</v>
      </c>
      <c r="AC168" s="13">
        <v>6</v>
      </c>
      <c r="AD168" s="13">
        <v>16</v>
      </c>
      <c r="AE168" s="13">
        <v>16</v>
      </c>
      <c r="AF168" s="13">
        <v>16</v>
      </c>
      <c r="AG168" s="13">
        <v>12</v>
      </c>
      <c r="AH168" s="13">
        <v>12</v>
      </c>
      <c r="AI168" s="13">
        <v>12</v>
      </c>
      <c r="AJ168" s="13">
        <v>8</v>
      </c>
      <c r="AK168" s="13">
        <v>8</v>
      </c>
      <c r="AL168" s="13">
        <v>8</v>
      </c>
      <c r="AM168" s="13">
        <v>8</v>
      </c>
      <c r="AN168" s="13">
        <v>8</v>
      </c>
      <c r="AO168" s="13">
        <v>8</v>
      </c>
      <c r="AP168" s="13">
        <v>150</v>
      </c>
      <c r="AQ168" s="13">
        <v>150</v>
      </c>
      <c r="AR168" s="21">
        <f t="shared" si="110"/>
        <v>9</v>
      </c>
      <c r="AS168" s="21">
        <f t="shared" si="111"/>
        <v>8</v>
      </c>
      <c r="AT168" s="15">
        <f t="shared" si="112"/>
        <v>1</v>
      </c>
      <c r="AU168" s="15">
        <f t="shared" si="113"/>
        <v>1</v>
      </c>
      <c r="AV168" s="15">
        <v>1</v>
      </c>
      <c r="AW168" s="13">
        <v>0</v>
      </c>
      <c r="AX168" s="14">
        <f t="shared" si="114"/>
        <v>17</v>
      </c>
      <c r="AY168" s="14">
        <f t="shared" si="115"/>
        <v>8</v>
      </c>
      <c r="AZ168" s="16">
        <f t="shared" si="116"/>
        <v>2.125</v>
      </c>
      <c r="BA168" s="17">
        <f t="shared" si="140"/>
        <v>7.0588235294117645</v>
      </c>
      <c r="BB168" s="17">
        <f t="shared" si="141"/>
        <v>7.0588235294117645</v>
      </c>
      <c r="BC168" s="17">
        <f t="shared" si="142"/>
        <v>7.0588235294117645</v>
      </c>
      <c r="BD168" s="17">
        <f t="shared" si="143"/>
        <v>5.6470588235294121</v>
      </c>
      <c r="BE168" s="17">
        <f t="shared" si="144"/>
        <v>5.6470588235294121</v>
      </c>
      <c r="BF168" s="17">
        <f t="shared" si="145"/>
        <v>4.7058823529411766</v>
      </c>
      <c r="BG168" s="17">
        <f t="shared" si="146"/>
        <v>4.7058823529411766</v>
      </c>
      <c r="BH168" s="17">
        <f t="shared" si="147"/>
        <v>4.7058823529411766</v>
      </c>
      <c r="BI168" s="17">
        <f t="shared" si="148"/>
        <v>3.7647058823529411</v>
      </c>
      <c r="BJ168" s="17">
        <f t="shared" si="149"/>
        <v>3.7647058823529411</v>
      </c>
      <c r="BK168" s="17">
        <f t="shared" si="150"/>
        <v>2.8235294117647061</v>
      </c>
      <c r="BL168" s="17">
        <f t="shared" si="151"/>
        <v>2.8235294117647061</v>
      </c>
      <c r="BM168" s="17">
        <f t="shared" si="152"/>
        <v>7.5294117647058822</v>
      </c>
      <c r="BN168" s="17">
        <f t="shared" si="153"/>
        <v>7.5294117647058822</v>
      </c>
      <c r="BO168" s="17">
        <f t="shared" si="154"/>
        <v>7.5294117647058822</v>
      </c>
      <c r="BP168" s="17">
        <f t="shared" si="155"/>
        <v>5.6470588235294121</v>
      </c>
      <c r="BQ168" s="17">
        <f t="shared" si="156"/>
        <v>5.6470588235294121</v>
      </c>
      <c r="BR168" s="17">
        <f t="shared" si="157"/>
        <v>5.6470588235294121</v>
      </c>
      <c r="BS168" s="17">
        <f t="shared" si="158"/>
        <v>3.7647058823529411</v>
      </c>
      <c r="BT168" s="17">
        <f t="shared" si="159"/>
        <v>3.7647058823529411</v>
      </c>
      <c r="BU168" s="17">
        <f t="shared" si="160"/>
        <v>3.7647058823529411</v>
      </c>
      <c r="BV168" s="17">
        <f t="shared" si="161"/>
        <v>3.7647058823529411</v>
      </c>
      <c r="BW168" s="17">
        <f t="shared" si="162"/>
        <v>3.7647058823529411</v>
      </c>
      <c r="BX168" s="17">
        <f t="shared" si="163"/>
        <v>3.7647058823529411</v>
      </c>
    </row>
    <row r="169" spans="1:76" x14ac:dyDescent="0.55000000000000004">
      <c r="A169" s="13">
        <v>168</v>
      </c>
      <c r="B169" s="13">
        <v>0</v>
      </c>
      <c r="C169" s="13"/>
      <c r="D169" s="13">
        <v>2</v>
      </c>
      <c r="E169" s="13">
        <v>2608</v>
      </c>
      <c r="F169" s="13">
        <v>2</v>
      </c>
      <c r="G169" s="13">
        <v>4</v>
      </c>
      <c r="H169" s="13">
        <v>0</v>
      </c>
      <c r="I169" s="13">
        <v>0</v>
      </c>
      <c r="J169" s="13">
        <v>0</v>
      </c>
      <c r="K169" s="13">
        <v>0</v>
      </c>
      <c r="L169" s="13">
        <v>1</v>
      </c>
      <c r="M169" s="13">
        <v>1</v>
      </c>
      <c r="N169" s="13">
        <v>0</v>
      </c>
      <c r="O169" s="13">
        <v>0</v>
      </c>
      <c r="P169" s="13">
        <v>2</v>
      </c>
      <c r="Q169" s="13">
        <v>6</v>
      </c>
      <c r="R169" s="13">
        <v>10</v>
      </c>
      <c r="S169" s="13">
        <v>10</v>
      </c>
      <c r="T169" s="13">
        <v>10</v>
      </c>
      <c r="U169" s="13">
        <v>8</v>
      </c>
      <c r="V169" s="13">
        <v>6</v>
      </c>
      <c r="W169" s="13">
        <v>5</v>
      </c>
      <c r="X169" s="13">
        <v>5</v>
      </c>
      <c r="Y169" s="13">
        <v>4</v>
      </c>
      <c r="Z169" s="13">
        <v>4</v>
      </c>
      <c r="AA169" s="13">
        <v>2</v>
      </c>
      <c r="AB169" s="13">
        <v>1</v>
      </c>
      <c r="AC169" s="13">
        <v>0</v>
      </c>
      <c r="AD169" s="13">
        <v>3</v>
      </c>
      <c r="AE169" s="13">
        <v>3</v>
      </c>
      <c r="AF169" s="13">
        <v>3</v>
      </c>
      <c r="AG169" s="13">
        <v>2</v>
      </c>
      <c r="AH169" s="13">
        <v>2</v>
      </c>
      <c r="AI169" s="13">
        <v>1</v>
      </c>
      <c r="AJ169" s="13">
        <v>1</v>
      </c>
      <c r="AK169" s="13">
        <v>1</v>
      </c>
      <c r="AL169" s="13">
        <v>1</v>
      </c>
      <c r="AM169" s="13">
        <v>0</v>
      </c>
      <c r="AN169" s="13">
        <v>0</v>
      </c>
      <c r="AO169" s="13">
        <v>0</v>
      </c>
      <c r="AP169" s="13">
        <v>140</v>
      </c>
      <c r="AQ169" s="13">
        <v>120</v>
      </c>
      <c r="AR169" s="21">
        <f t="shared" si="110"/>
        <v>10</v>
      </c>
      <c r="AS169" s="21">
        <f t="shared" si="111"/>
        <v>3</v>
      </c>
      <c r="AT169" s="15">
        <f t="shared" si="112"/>
        <v>1</v>
      </c>
      <c r="AU169" s="15">
        <f t="shared" si="113"/>
        <v>1</v>
      </c>
      <c r="AV169" s="15">
        <v>1</v>
      </c>
      <c r="AW169" s="13">
        <v>0</v>
      </c>
      <c r="AX169" s="14">
        <f t="shared" si="114"/>
        <v>5</v>
      </c>
      <c r="AY169" s="14">
        <f t="shared" si="115"/>
        <v>4</v>
      </c>
      <c r="AZ169" s="16">
        <f t="shared" si="116"/>
        <v>1.25</v>
      </c>
      <c r="BA169" s="17">
        <f t="shared" si="140"/>
        <v>8</v>
      </c>
      <c r="BB169" s="17">
        <f t="shared" si="141"/>
        <v>8</v>
      </c>
      <c r="BC169" s="17">
        <f t="shared" si="142"/>
        <v>8</v>
      </c>
      <c r="BD169" s="17">
        <f t="shared" si="143"/>
        <v>6.4</v>
      </c>
      <c r="BE169" s="17">
        <f t="shared" si="144"/>
        <v>4.8</v>
      </c>
      <c r="BF169" s="17">
        <f t="shared" si="145"/>
        <v>4</v>
      </c>
      <c r="BG169" s="17">
        <f t="shared" si="146"/>
        <v>4</v>
      </c>
      <c r="BH169" s="17">
        <f t="shared" si="147"/>
        <v>3.2</v>
      </c>
      <c r="BI169" s="17">
        <f t="shared" si="148"/>
        <v>3.2</v>
      </c>
      <c r="BJ169" s="17">
        <f t="shared" si="149"/>
        <v>1.6</v>
      </c>
      <c r="BK169" s="17">
        <f t="shared" si="150"/>
        <v>0.8</v>
      </c>
      <c r="BL169" s="17">
        <f t="shared" si="151"/>
        <v>0</v>
      </c>
      <c r="BM169" s="17">
        <f t="shared" si="152"/>
        <v>2.4</v>
      </c>
      <c r="BN169" s="17">
        <f t="shared" si="153"/>
        <v>2.4</v>
      </c>
      <c r="BO169" s="17">
        <f t="shared" si="154"/>
        <v>2.4</v>
      </c>
      <c r="BP169" s="17">
        <f t="shared" si="155"/>
        <v>1.6</v>
      </c>
      <c r="BQ169" s="17">
        <f t="shared" si="156"/>
        <v>1.6</v>
      </c>
      <c r="BR169" s="17">
        <f t="shared" si="157"/>
        <v>0.8</v>
      </c>
      <c r="BS169" s="17">
        <f t="shared" si="158"/>
        <v>0.8</v>
      </c>
      <c r="BT169" s="17">
        <f t="shared" si="159"/>
        <v>0.8</v>
      </c>
      <c r="BU169" s="17">
        <f t="shared" si="160"/>
        <v>0.8</v>
      </c>
      <c r="BV169" s="17">
        <f t="shared" si="161"/>
        <v>0</v>
      </c>
      <c r="BW169" s="17">
        <f t="shared" si="162"/>
        <v>0</v>
      </c>
      <c r="BX169" s="17">
        <f t="shared" si="163"/>
        <v>0</v>
      </c>
    </row>
    <row r="170" spans="1:76" x14ac:dyDescent="0.55000000000000004">
      <c r="A170" s="13">
        <v>169</v>
      </c>
      <c r="B170" s="13">
        <v>1</v>
      </c>
      <c r="C170" s="13">
        <v>47</v>
      </c>
      <c r="D170" s="13">
        <v>4</v>
      </c>
      <c r="E170" s="13">
        <v>2053</v>
      </c>
      <c r="F170" s="13">
        <v>3</v>
      </c>
      <c r="G170" s="13">
        <v>3</v>
      </c>
      <c r="H170" s="13">
        <v>0</v>
      </c>
      <c r="I170" s="13">
        <v>0</v>
      </c>
      <c r="J170" s="13">
        <v>0</v>
      </c>
      <c r="K170" s="13">
        <v>0</v>
      </c>
      <c r="L170" s="13">
        <v>1</v>
      </c>
      <c r="M170" s="13">
        <v>0</v>
      </c>
      <c r="N170" s="13">
        <v>1</v>
      </c>
      <c r="O170" s="13">
        <v>0</v>
      </c>
      <c r="P170" s="13">
        <v>4</v>
      </c>
      <c r="Q170" s="13">
        <v>7</v>
      </c>
      <c r="R170" s="13">
        <v>6</v>
      </c>
      <c r="S170" s="13">
        <v>6</v>
      </c>
      <c r="T170" s="13">
        <v>5</v>
      </c>
      <c r="U170" s="13">
        <v>5</v>
      </c>
      <c r="V170" s="13">
        <v>4</v>
      </c>
      <c r="W170" s="13">
        <v>4</v>
      </c>
      <c r="X170" s="13">
        <v>4</v>
      </c>
      <c r="Y170" s="13">
        <v>3</v>
      </c>
      <c r="Z170" s="13">
        <v>3</v>
      </c>
      <c r="AA170" s="13">
        <v>3</v>
      </c>
      <c r="AB170" s="13">
        <v>2</v>
      </c>
      <c r="AC170" s="13">
        <v>2</v>
      </c>
      <c r="AD170" s="13">
        <v>4</v>
      </c>
      <c r="AE170" s="13">
        <v>4</v>
      </c>
      <c r="AF170" s="13">
        <v>4</v>
      </c>
      <c r="AG170" s="13">
        <v>3</v>
      </c>
      <c r="AH170" s="13">
        <v>2</v>
      </c>
      <c r="AI170" s="13">
        <v>2</v>
      </c>
      <c r="AJ170" s="13">
        <v>2</v>
      </c>
      <c r="AK170" s="13">
        <v>1</v>
      </c>
      <c r="AL170" s="13">
        <v>1</v>
      </c>
      <c r="AM170" s="13">
        <v>0</v>
      </c>
      <c r="AN170" s="13">
        <v>0</v>
      </c>
      <c r="AO170" s="13">
        <v>0</v>
      </c>
      <c r="AP170" s="13">
        <v>190</v>
      </c>
      <c r="AQ170" s="13">
        <v>120</v>
      </c>
      <c r="AR170" s="21">
        <f t="shared" si="110"/>
        <v>4</v>
      </c>
      <c r="AS170" s="21">
        <f t="shared" si="111"/>
        <v>4</v>
      </c>
      <c r="AT170" s="15">
        <f t="shared" si="112"/>
        <v>1</v>
      </c>
      <c r="AU170" s="15">
        <f t="shared" si="113"/>
        <v>1</v>
      </c>
      <c r="AV170" s="15">
        <v>1</v>
      </c>
      <c r="AW170" s="13">
        <v>0</v>
      </c>
      <c r="AX170" s="14">
        <f t="shared" si="114"/>
        <v>4</v>
      </c>
      <c r="AY170" s="14">
        <f t="shared" si="115"/>
        <v>3</v>
      </c>
      <c r="AZ170" s="16">
        <f t="shared" si="116"/>
        <v>1.3333333333333333</v>
      </c>
      <c r="BA170" s="17">
        <f t="shared" si="140"/>
        <v>4.5</v>
      </c>
      <c r="BB170" s="17">
        <f t="shared" si="141"/>
        <v>4.5</v>
      </c>
      <c r="BC170" s="17">
        <f t="shared" si="142"/>
        <v>3.75</v>
      </c>
      <c r="BD170" s="17">
        <f t="shared" si="143"/>
        <v>3.75</v>
      </c>
      <c r="BE170" s="17">
        <f t="shared" si="144"/>
        <v>3</v>
      </c>
      <c r="BF170" s="17">
        <f t="shared" si="145"/>
        <v>3</v>
      </c>
      <c r="BG170" s="17">
        <f t="shared" si="146"/>
        <v>3</v>
      </c>
      <c r="BH170" s="17">
        <f t="shared" si="147"/>
        <v>2.25</v>
      </c>
      <c r="BI170" s="17">
        <f t="shared" si="148"/>
        <v>2.25</v>
      </c>
      <c r="BJ170" s="17">
        <f t="shared" si="149"/>
        <v>2.25</v>
      </c>
      <c r="BK170" s="17">
        <f t="shared" si="150"/>
        <v>1.5</v>
      </c>
      <c r="BL170" s="17">
        <f t="shared" si="151"/>
        <v>1.5</v>
      </c>
      <c r="BM170" s="17">
        <f t="shared" si="152"/>
        <v>3</v>
      </c>
      <c r="BN170" s="17">
        <f t="shared" si="153"/>
        <v>3</v>
      </c>
      <c r="BO170" s="17">
        <f t="shared" si="154"/>
        <v>3</v>
      </c>
      <c r="BP170" s="17">
        <f t="shared" si="155"/>
        <v>2.25</v>
      </c>
      <c r="BQ170" s="17">
        <f t="shared" si="156"/>
        <v>1.5</v>
      </c>
      <c r="BR170" s="17">
        <f t="shared" si="157"/>
        <v>1.5</v>
      </c>
      <c r="BS170" s="17">
        <f t="shared" si="158"/>
        <v>1.5</v>
      </c>
      <c r="BT170" s="17">
        <f t="shared" si="159"/>
        <v>0.75</v>
      </c>
      <c r="BU170" s="17">
        <f t="shared" si="160"/>
        <v>0.75</v>
      </c>
      <c r="BV170" s="17">
        <f t="shared" si="161"/>
        <v>0</v>
      </c>
      <c r="BW170" s="17">
        <f t="shared" si="162"/>
        <v>0</v>
      </c>
      <c r="BX170" s="17">
        <f t="shared" si="163"/>
        <v>0</v>
      </c>
    </row>
    <row r="171" spans="1:76" x14ac:dyDescent="0.55000000000000004">
      <c r="A171" s="13">
        <v>170</v>
      </c>
      <c r="B171" s="13">
        <v>1</v>
      </c>
      <c r="C171" s="13">
        <v>47</v>
      </c>
      <c r="D171" s="13">
        <v>4</v>
      </c>
      <c r="E171" s="13">
        <v>2609</v>
      </c>
      <c r="F171" s="13">
        <v>3</v>
      </c>
      <c r="G171" s="13">
        <v>4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1</v>
      </c>
      <c r="P171" s="13">
        <v>1</v>
      </c>
      <c r="Q171" s="13">
        <v>7</v>
      </c>
      <c r="R171" s="13">
        <v>12</v>
      </c>
      <c r="S171" s="13">
        <v>12</v>
      </c>
      <c r="T171" s="13">
        <v>12</v>
      </c>
      <c r="U171" s="13">
        <v>8</v>
      </c>
      <c r="V171" s="13">
        <v>6</v>
      </c>
      <c r="W171" s="13">
        <v>6</v>
      </c>
      <c r="X171" s="13">
        <v>4</v>
      </c>
      <c r="Y171" s="13">
        <v>4</v>
      </c>
      <c r="Z171" s="13">
        <v>0</v>
      </c>
      <c r="AA171" s="13">
        <v>0</v>
      </c>
      <c r="AB171" s="13">
        <v>0</v>
      </c>
      <c r="AC171" s="13">
        <v>0</v>
      </c>
      <c r="AD171" s="13">
        <v>12</v>
      </c>
      <c r="AE171" s="13">
        <v>12</v>
      </c>
      <c r="AF171" s="13">
        <v>10</v>
      </c>
      <c r="AG171" s="13">
        <v>8</v>
      </c>
      <c r="AH171" s="13">
        <v>8</v>
      </c>
      <c r="AI171" s="13">
        <v>6</v>
      </c>
      <c r="AJ171" s="13">
        <v>4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130</v>
      </c>
      <c r="AQ171" s="13">
        <v>100</v>
      </c>
      <c r="AR171" s="21">
        <f t="shared" si="110"/>
        <v>12</v>
      </c>
      <c r="AS171" s="21">
        <f t="shared" si="111"/>
        <v>12</v>
      </c>
      <c r="AT171" s="15">
        <f t="shared" si="112"/>
        <v>1</v>
      </c>
      <c r="AU171" s="15">
        <f t="shared" si="113"/>
        <v>1</v>
      </c>
      <c r="AV171" s="15">
        <v>1</v>
      </c>
      <c r="AW171" s="13">
        <v>0</v>
      </c>
      <c r="AX171" s="14">
        <f t="shared" si="114"/>
        <v>2</v>
      </c>
      <c r="AY171" s="14">
        <f t="shared" si="115"/>
        <v>4</v>
      </c>
      <c r="AZ171" s="16">
        <f t="shared" si="116"/>
        <v>0.5</v>
      </c>
      <c r="BA171" s="17">
        <f t="shared" si="140"/>
        <v>24</v>
      </c>
      <c r="BB171" s="17">
        <f t="shared" si="141"/>
        <v>24</v>
      </c>
      <c r="BC171" s="17">
        <f t="shared" si="142"/>
        <v>24</v>
      </c>
      <c r="BD171" s="17">
        <f t="shared" si="143"/>
        <v>16</v>
      </c>
      <c r="BE171" s="17">
        <f t="shared" si="144"/>
        <v>12</v>
      </c>
      <c r="BF171" s="17">
        <f t="shared" si="145"/>
        <v>12</v>
      </c>
      <c r="BG171" s="17">
        <f t="shared" si="146"/>
        <v>8</v>
      </c>
      <c r="BH171" s="17">
        <f t="shared" si="147"/>
        <v>8</v>
      </c>
      <c r="BI171" s="17">
        <f t="shared" si="148"/>
        <v>0</v>
      </c>
      <c r="BJ171" s="17">
        <f t="shared" si="149"/>
        <v>0</v>
      </c>
      <c r="BK171" s="17">
        <f t="shared" si="150"/>
        <v>0</v>
      </c>
      <c r="BL171" s="17">
        <f t="shared" si="151"/>
        <v>0</v>
      </c>
      <c r="BM171" s="17">
        <f t="shared" si="152"/>
        <v>24</v>
      </c>
      <c r="BN171" s="17">
        <f t="shared" si="153"/>
        <v>24</v>
      </c>
      <c r="BO171" s="17">
        <f t="shared" si="154"/>
        <v>20</v>
      </c>
      <c r="BP171" s="17">
        <f t="shared" si="155"/>
        <v>16</v>
      </c>
      <c r="BQ171" s="17">
        <f t="shared" si="156"/>
        <v>16</v>
      </c>
      <c r="BR171" s="17">
        <f t="shared" si="157"/>
        <v>12</v>
      </c>
      <c r="BS171" s="17">
        <f t="shared" si="158"/>
        <v>8</v>
      </c>
      <c r="BT171" s="17">
        <f t="shared" si="159"/>
        <v>0</v>
      </c>
      <c r="BU171" s="17">
        <f t="shared" si="160"/>
        <v>0</v>
      </c>
      <c r="BV171" s="17">
        <f t="shared" si="161"/>
        <v>0</v>
      </c>
      <c r="BW171" s="17">
        <f t="shared" si="162"/>
        <v>0</v>
      </c>
      <c r="BX171" s="17">
        <f t="shared" si="163"/>
        <v>0</v>
      </c>
    </row>
    <row r="172" spans="1:76" x14ac:dyDescent="0.55000000000000004">
      <c r="A172" s="13">
        <v>171</v>
      </c>
      <c r="B172" s="13">
        <v>0</v>
      </c>
      <c r="C172" s="13">
        <v>37</v>
      </c>
      <c r="D172" s="13">
        <v>1</v>
      </c>
      <c r="E172" s="13">
        <v>2618</v>
      </c>
      <c r="F172" s="13">
        <v>2</v>
      </c>
      <c r="G172" s="13">
        <v>4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0</v>
      </c>
      <c r="P172" s="13">
        <v>1</v>
      </c>
      <c r="Q172" s="13">
        <v>8</v>
      </c>
      <c r="R172" s="13">
        <v>24</v>
      </c>
      <c r="S172" s="13">
        <v>24</v>
      </c>
      <c r="T172" s="13">
        <v>24</v>
      </c>
      <c r="U172" s="13">
        <v>20</v>
      </c>
      <c r="V172" s="13">
        <v>20</v>
      </c>
      <c r="W172" s="13">
        <v>10</v>
      </c>
      <c r="X172" s="13">
        <v>4</v>
      </c>
      <c r="Y172" s="13">
        <v>4</v>
      </c>
      <c r="Z172" s="13">
        <v>4</v>
      </c>
      <c r="AA172" s="13">
        <v>3</v>
      </c>
      <c r="AB172" s="13">
        <v>2</v>
      </c>
      <c r="AC172" s="13">
        <v>2</v>
      </c>
      <c r="AD172" s="13">
        <v>20</v>
      </c>
      <c r="AE172" s="13">
        <v>20</v>
      </c>
      <c r="AF172" s="13">
        <v>18</v>
      </c>
      <c r="AG172" s="13">
        <v>16</v>
      </c>
      <c r="AH172" s="13">
        <v>14</v>
      </c>
      <c r="AI172" s="13">
        <v>12</v>
      </c>
      <c r="AJ172" s="13">
        <v>8</v>
      </c>
      <c r="AK172" s="13">
        <v>7</v>
      </c>
      <c r="AL172" s="13">
        <v>5</v>
      </c>
      <c r="AM172" s="13">
        <v>3</v>
      </c>
      <c r="AN172" s="13">
        <v>1</v>
      </c>
      <c r="AO172" s="13">
        <v>1</v>
      </c>
      <c r="AP172" s="13">
        <v>200</v>
      </c>
      <c r="AQ172" s="13">
        <v>150</v>
      </c>
      <c r="AR172" s="21">
        <f t="shared" si="110"/>
        <v>22</v>
      </c>
      <c r="AS172" s="21">
        <f t="shared" si="111"/>
        <v>19</v>
      </c>
      <c r="AT172" s="15">
        <f t="shared" si="112"/>
        <v>1</v>
      </c>
      <c r="AU172" s="15">
        <f t="shared" si="113"/>
        <v>1</v>
      </c>
      <c r="AV172" s="15">
        <v>1</v>
      </c>
      <c r="AW172" s="13">
        <v>0</v>
      </c>
      <c r="AX172" s="14">
        <f t="shared" si="114"/>
        <v>10</v>
      </c>
      <c r="AY172" s="14">
        <f t="shared" si="115"/>
        <v>4</v>
      </c>
      <c r="AZ172" s="16">
        <f t="shared" si="116"/>
        <v>2.5</v>
      </c>
      <c r="BA172" s="17">
        <f t="shared" si="140"/>
        <v>9.6</v>
      </c>
      <c r="BB172" s="17">
        <f t="shared" si="141"/>
        <v>9.6</v>
      </c>
      <c r="BC172" s="17">
        <f t="shared" si="142"/>
        <v>9.6</v>
      </c>
      <c r="BD172" s="17">
        <f t="shared" si="143"/>
        <v>8</v>
      </c>
      <c r="BE172" s="17">
        <f t="shared" si="144"/>
        <v>8</v>
      </c>
      <c r="BF172" s="17">
        <f t="shared" si="145"/>
        <v>4</v>
      </c>
      <c r="BG172" s="17">
        <f t="shared" si="146"/>
        <v>1.6</v>
      </c>
      <c r="BH172" s="17">
        <f t="shared" si="147"/>
        <v>1.6</v>
      </c>
      <c r="BI172" s="17">
        <f t="shared" si="148"/>
        <v>1.6</v>
      </c>
      <c r="BJ172" s="17">
        <f t="shared" si="149"/>
        <v>1.2</v>
      </c>
      <c r="BK172" s="17">
        <f t="shared" si="150"/>
        <v>0.8</v>
      </c>
      <c r="BL172" s="17">
        <f t="shared" si="151"/>
        <v>0.8</v>
      </c>
      <c r="BM172" s="17">
        <f t="shared" si="152"/>
        <v>8</v>
      </c>
      <c r="BN172" s="17">
        <f t="shared" si="153"/>
        <v>8</v>
      </c>
      <c r="BO172" s="17">
        <f t="shared" si="154"/>
        <v>7.2</v>
      </c>
      <c r="BP172" s="17">
        <f t="shared" si="155"/>
        <v>6.4</v>
      </c>
      <c r="BQ172" s="17">
        <f t="shared" si="156"/>
        <v>5.6</v>
      </c>
      <c r="BR172" s="17">
        <f t="shared" si="157"/>
        <v>4.8</v>
      </c>
      <c r="BS172" s="17">
        <f t="shared" si="158"/>
        <v>3.2</v>
      </c>
      <c r="BT172" s="17">
        <f t="shared" si="159"/>
        <v>2.8</v>
      </c>
      <c r="BU172" s="17">
        <f t="shared" si="160"/>
        <v>2</v>
      </c>
      <c r="BV172" s="17">
        <f t="shared" si="161"/>
        <v>1.2</v>
      </c>
      <c r="BW172" s="17">
        <f t="shared" si="162"/>
        <v>0.4</v>
      </c>
      <c r="BX172" s="17">
        <f t="shared" si="163"/>
        <v>0.4</v>
      </c>
    </row>
    <row r="173" spans="1:76" x14ac:dyDescent="0.55000000000000004">
      <c r="A173" s="13">
        <v>172</v>
      </c>
      <c r="B173" s="13">
        <v>0</v>
      </c>
      <c r="C173" s="13">
        <v>36</v>
      </c>
      <c r="D173" s="13">
        <v>4</v>
      </c>
      <c r="E173" s="13">
        <v>2615</v>
      </c>
      <c r="F173" s="13">
        <v>4</v>
      </c>
      <c r="G173" s="13">
        <v>6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1</v>
      </c>
      <c r="P173" s="13">
        <v>2</v>
      </c>
      <c r="Q173" s="13">
        <v>10</v>
      </c>
      <c r="R173" s="13">
        <v>8</v>
      </c>
      <c r="S173" s="13">
        <v>8</v>
      </c>
      <c r="T173" s="13">
        <v>8</v>
      </c>
      <c r="U173" s="13">
        <v>8</v>
      </c>
      <c r="V173" s="13">
        <v>8</v>
      </c>
      <c r="W173" s="13">
        <v>7</v>
      </c>
      <c r="X173" s="13">
        <v>7</v>
      </c>
      <c r="Y173" s="13">
        <v>7</v>
      </c>
      <c r="Z173" s="13">
        <v>6</v>
      </c>
      <c r="AA173" s="13">
        <v>6</v>
      </c>
      <c r="AB173" s="13">
        <v>6</v>
      </c>
      <c r="AC173" s="13">
        <v>6</v>
      </c>
      <c r="AD173" s="13">
        <v>8</v>
      </c>
      <c r="AE173" s="13">
        <v>8</v>
      </c>
      <c r="AF173" s="13">
        <v>8</v>
      </c>
      <c r="AG173" s="13">
        <v>8</v>
      </c>
      <c r="AH173" s="13">
        <v>8</v>
      </c>
      <c r="AI173" s="13">
        <v>7</v>
      </c>
      <c r="AJ173" s="13">
        <v>7</v>
      </c>
      <c r="AK173" s="13">
        <v>6</v>
      </c>
      <c r="AL173" s="13">
        <v>6</v>
      </c>
      <c r="AM173" s="13">
        <v>6</v>
      </c>
      <c r="AN173" s="13">
        <v>6</v>
      </c>
      <c r="AO173" s="13">
        <v>6</v>
      </c>
      <c r="AP173" s="13">
        <v>150</v>
      </c>
      <c r="AQ173" s="13">
        <v>150</v>
      </c>
      <c r="AR173" s="21">
        <f t="shared" si="110"/>
        <v>2</v>
      </c>
      <c r="AS173" s="21">
        <f t="shared" si="111"/>
        <v>2</v>
      </c>
      <c r="AT173" s="15">
        <f t="shared" si="112"/>
        <v>1</v>
      </c>
      <c r="AU173" s="15">
        <f t="shared" si="113"/>
        <v>1</v>
      </c>
      <c r="AV173" s="15">
        <v>1</v>
      </c>
      <c r="AW173" s="13">
        <v>0</v>
      </c>
      <c r="AX173" s="14">
        <f t="shared" si="114"/>
        <v>12.5</v>
      </c>
      <c r="AY173" s="14">
        <f t="shared" si="115"/>
        <v>6</v>
      </c>
      <c r="AZ173" s="16">
        <f t="shared" si="116"/>
        <v>2.0833333333333335</v>
      </c>
      <c r="BA173" s="17">
        <f t="shared" si="140"/>
        <v>3.84</v>
      </c>
      <c r="BB173" s="17">
        <f t="shared" si="141"/>
        <v>3.84</v>
      </c>
      <c r="BC173" s="17">
        <f t="shared" si="142"/>
        <v>3.84</v>
      </c>
      <c r="BD173" s="17">
        <f t="shared" si="143"/>
        <v>3.84</v>
      </c>
      <c r="BE173" s="17">
        <f t="shared" si="144"/>
        <v>3.84</v>
      </c>
      <c r="BF173" s="17">
        <f t="shared" si="145"/>
        <v>3.36</v>
      </c>
      <c r="BG173" s="17">
        <f t="shared" si="146"/>
        <v>3.36</v>
      </c>
      <c r="BH173" s="17">
        <f t="shared" si="147"/>
        <v>3.36</v>
      </c>
      <c r="BI173" s="17">
        <f t="shared" si="148"/>
        <v>2.88</v>
      </c>
      <c r="BJ173" s="17">
        <f t="shared" si="149"/>
        <v>2.88</v>
      </c>
      <c r="BK173" s="17">
        <f t="shared" si="150"/>
        <v>2.88</v>
      </c>
      <c r="BL173" s="17">
        <f t="shared" si="151"/>
        <v>2.88</v>
      </c>
      <c r="BM173" s="17">
        <f t="shared" si="152"/>
        <v>3.84</v>
      </c>
      <c r="BN173" s="17">
        <f t="shared" si="153"/>
        <v>3.84</v>
      </c>
      <c r="BO173" s="17">
        <f t="shared" si="154"/>
        <v>3.84</v>
      </c>
      <c r="BP173" s="17">
        <f t="shared" si="155"/>
        <v>3.84</v>
      </c>
      <c r="BQ173" s="17">
        <f t="shared" si="156"/>
        <v>3.84</v>
      </c>
      <c r="BR173" s="17">
        <f t="shared" si="157"/>
        <v>3.36</v>
      </c>
      <c r="BS173" s="17">
        <f t="shared" si="158"/>
        <v>3.36</v>
      </c>
      <c r="BT173" s="17">
        <f t="shared" si="159"/>
        <v>2.88</v>
      </c>
      <c r="BU173" s="17">
        <f t="shared" si="160"/>
        <v>2.88</v>
      </c>
      <c r="BV173" s="17">
        <f t="shared" si="161"/>
        <v>2.88</v>
      </c>
      <c r="BW173" s="17">
        <f t="shared" si="162"/>
        <v>2.88</v>
      </c>
      <c r="BX173" s="17">
        <f t="shared" si="163"/>
        <v>2.88</v>
      </c>
    </row>
    <row r="174" spans="1:76" x14ac:dyDescent="0.55000000000000004">
      <c r="A174" s="13">
        <v>173</v>
      </c>
      <c r="B174" s="13">
        <v>0</v>
      </c>
      <c r="C174" s="13">
        <v>22</v>
      </c>
      <c r="D174" s="13">
        <v>0</v>
      </c>
      <c r="E174" s="13">
        <v>2388</v>
      </c>
      <c r="F174" s="13">
        <v>0</v>
      </c>
      <c r="G174" s="13">
        <v>10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1</v>
      </c>
      <c r="P174" s="13">
        <v>1</v>
      </c>
      <c r="Q174" s="13">
        <v>3</v>
      </c>
      <c r="R174" s="13">
        <v>5</v>
      </c>
      <c r="S174" s="13">
        <v>5</v>
      </c>
      <c r="T174" s="13">
        <v>5</v>
      </c>
      <c r="U174" s="13">
        <v>5</v>
      </c>
      <c r="V174" s="13">
        <v>5</v>
      </c>
      <c r="W174" s="13">
        <v>5</v>
      </c>
      <c r="X174" s="13">
        <v>5</v>
      </c>
      <c r="Y174" s="13">
        <v>5</v>
      </c>
      <c r="Z174" s="13">
        <v>5</v>
      </c>
      <c r="AA174" s="13">
        <v>3</v>
      </c>
      <c r="AB174" s="13">
        <v>3</v>
      </c>
      <c r="AC174" s="13">
        <v>2</v>
      </c>
      <c r="AD174" s="13">
        <v>5</v>
      </c>
      <c r="AE174" s="13">
        <v>5</v>
      </c>
      <c r="AF174" s="13">
        <v>5</v>
      </c>
      <c r="AG174" s="13">
        <v>5</v>
      </c>
      <c r="AH174" s="13">
        <v>5</v>
      </c>
      <c r="AI174" s="13">
        <v>5</v>
      </c>
      <c r="AJ174" s="13">
        <v>5</v>
      </c>
      <c r="AK174" s="13">
        <v>5</v>
      </c>
      <c r="AL174" s="13">
        <v>5</v>
      </c>
      <c r="AM174" s="13">
        <v>3</v>
      </c>
      <c r="AN174" s="13">
        <v>3</v>
      </c>
      <c r="AO174" s="13">
        <v>2</v>
      </c>
      <c r="AP174" s="13">
        <v>200</v>
      </c>
      <c r="AQ174" s="13">
        <v>200</v>
      </c>
      <c r="AR174" s="21">
        <f t="shared" si="110"/>
        <v>3</v>
      </c>
      <c r="AS174" s="21">
        <f t="shared" si="111"/>
        <v>3</v>
      </c>
      <c r="AT174" s="15">
        <f t="shared" si="112"/>
        <v>1</v>
      </c>
      <c r="AU174" s="15">
        <f t="shared" si="113"/>
        <v>1</v>
      </c>
      <c r="AV174" s="15">
        <v>1</v>
      </c>
      <c r="AW174" s="13">
        <v>0</v>
      </c>
      <c r="AX174" s="14">
        <f t="shared" si="114"/>
        <v>10</v>
      </c>
      <c r="AY174" s="14">
        <f t="shared" si="115"/>
        <v>10</v>
      </c>
      <c r="AZ174" s="16">
        <f t="shared" si="116"/>
        <v>1</v>
      </c>
      <c r="BA174" s="17">
        <f t="shared" si="140"/>
        <v>5</v>
      </c>
      <c r="BB174" s="17">
        <f t="shared" si="141"/>
        <v>5</v>
      </c>
      <c r="BC174" s="17">
        <f t="shared" si="142"/>
        <v>5</v>
      </c>
      <c r="BD174" s="17">
        <f t="shared" si="143"/>
        <v>5</v>
      </c>
      <c r="BE174" s="17">
        <f t="shared" si="144"/>
        <v>5</v>
      </c>
      <c r="BF174" s="17">
        <f t="shared" si="145"/>
        <v>5</v>
      </c>
      <c r="BG174" s="17">
        <f t="shared" si="146"/>
        <v>5</v>
      </c>
      <c r="BH174" s="17">
        <f t="shared" si="147"/>
        <v>5</v>
      </c>
      <c r="BI174" s="17">
        <f t="shared" si="148"/>
        <v>5</v>
      </c>
      <c r="BJ174" s="17">
        <f t="shared" si="149"/>
        <v>3</v>
      </c>
      <c r="BK174" s="17">
        <f t="shared" si="150"/>
        <v>3</v>
      </c>
      <c r="BL174" s="17">
        <f t="shared" si="151"/>
        <v>2</v>
      </c>
      <c r="BM174" s="17">
        <f t="shared" si="152"/>
        <v>5</v>
      </c>
      <c r="BN174" s="17">
        <f t="shared" si="153"/>
        <v>5</v>
      </c>
      <c r="BO174" s="17">
        <f t="shared" si="154"/>
        <v>5</v>
      </c>
      <c r="BP174" s="17">
        <f t="shared" si="155"/>
        <v>5</v>
      </c>
      <c r="BQ174" s="17">
        <f t="shared" si="156"/>
        <v>5</v>
      </c>
      <c r="BR174" s="17">
        <f t="shared" si="157"/>
        <v>5</v>
      </c>
      <c r="BS174" s="17">
        <f t="shared" si="158"/>
        <v>5</v>
      </c>
      <c r="BT174" s="17">
        <f t="shared" si="159"/>
        <v>5</v>
      </c>
      <c r="BU174" s="17">
        <f t="shared" si="160"/>
        <v>5</v>
      </c>
      <c r="BV174" s="17">
        <f t="shared" si="161"/>
        <v>3</v>
      </c>
      <c r="BW174" s="17">
        <f t="shared" si="162"/>
        <v>3</v>
      </c>
      <c r="BX174" s="17">
        <f t="shared" si="163"/>
        <v>2</v>
      </c>
    </row>
    <row r="175" spans="1:76" x14ac:dyDescent="0.55000000000000004">
      <c r="A175" s="13">
        <v>174</v>
      </c>
      <c r="B175" s="13">
        <v>0</v>
      </c>
      <c r="C175" s="13">
        <v>24</v>
      </c>
      <c r="D175" s="13">
        <v>0</v>
      </c>
      <c r="E175" s="13">
        <v>864</v>
      </c>
      <c r="F175" s="13" t="s">
        <v>3</v>
      </c>
      <c r="G175" s="13">
        <v>2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1</v>
      </c>
      <c r="P175" s="13">
        <v>1</v>
      </c>
      <c r="Q175" s="13">
        <v>3</v>
      </c>
      <c r="R175" s="13">
        <v>5</v>
      </c>
      <c r="S175" s="13">
        <v>5</v>
      </c>
      <c r="T175" s="13">
        <v>4</v>
      </c>
      <c r="U175" s="13">
        <v>3</v>
      </c>
      <c r="V175" s="13">
        <v>3</v>
      </c>
      <c r="W175" s="13">
        <v>2</v>
      </c>
      <c r="X175" s="13">
        <v>2</v>
      </c>
      <c r="Y175" s="13">
        <v>1</v>
      </c>
      <c r="Z175" s="13">
        <v>1</v>
      </c>
      <c r="AA175" s="13">
        <v>1</v>
      </c>
      <c r="AB175" s="13">
        <v>0</v>
      </c>
      <c r="AC175" s="13">
        <v>0</v>
      </c>
      <c r="AD175" s="13">
        <v>5</v>
      </c>
      <c r="AE175" s="13">
        <v>5</v>
      </c>
      <c r="AF175" s="13">
        <v>4</v>
      </c>
      <c r="AG175" s="13">
        <v>3</v>
      </c>
      <c r="AH175" s="13">
        <v>3</v>
      </c>
      <c r="AI175" s="13">
        <v>3</v>
      </c>
      <c r="AJ175" s="13">
        <v>2</v>
      </c>
      <c r="AK175" s="13">
        <v>2</v>
      </c>
      <c r="AL175" s="13">
        <v>1</v>
      </c>
      <c r="AM175" s="13">
        <v>1</v>
      </c>
      <c r="AN175" s="13">
        <v>0</v>
      </c>
      <c r="AO175" s="13">
        <v>0</v>
      </c>
      <c r="AP175" s="13">
        <v>130</v>
      </c>
      <c r="AQ175" s="13">
        <v>130</v>
      </c>
      <c r="AR175" s="21">
        <f t="shared" si="110"/>
        <v>5</v>
      </c>
      <c r="AS175" s="21">
        <f t="shared" si="111"/>
        <v>5</v>
      </c>
      <c r="AT175" s="15">
        <f t="shared" si="112"/>
        <v>1</v>
      </c>
      <c r="AU175" s="15">
        <f t="shared" si="113"/>
        <v>1</v>
      </c>
      <c r="AV175" s="15">
        <v>1</v>
      </c>
      <c r="AW175" s="13">
        <v>0</v>
      </c>
      <c r="AX175" s="14">
        <f t="shared" si="114"/>
        <v>2.5</v>
      </c>
      <c r="AY175" s="14">
        <f t="shared" si="115"/>
        <v>2</v>
      </c>
      <c r="AZ175" s="16">
        <f t="shared" si="116"/>
        <v>1.25</v>
      </c>
      <c r="BA175" s="17">
        <f t="shared" si="140"/>
        <v>4</v>
      </c>
      <c r="BB175" s="17">
        <f t="shared" si="141"/>
        <v>4</v>
      </c>
      <c r="BC175" s="17">
        <f t="shared" si="142"/>
        <v>3.2</v>
      </c>
      <c r="BD175" s="17">
        <f t="shared" si="143"/>
        <v>2.4</v>
      </c>
      <c r="BE175" s="17">
        <f t="shared" si="144"/>
        <v>2.4</v>
      </c>
      <c r="BF175" s="17">
        <f t="shared" si="145"/>
        <v>1.6</v>
      </c>
      <c r="BG175" s="17">
        <f t="shared" si="146"/>
        <v>1.6</v>
      </c>
      <c r="BH175" s="17">
        <f t="shared" si="147"/>
        <v>0.8</v>
      </c>
      <c r="BI175" s="17">
        <f t="shared" si="148"/>
        <v>0.8</v>
      </c>
      <c r="BJ175" s="17">
        <f t="shared" si="149"/>
        <v>0.8</v>
      </c>
      <c r="BK175" s="17">
        <f t="shared" si="150"/>
        <v>0</v>
      </c>
      <c r="BL175" s="17">
        <f t="shared" si="151"/>
        <v>0</v>
      </c>
      <c r="BM175" s="17">
        <f t="shared" si="152"/>
        <v>4</v>
      </c>
      <c r="BN175" s="17">
        <f t="shared" si="153"/>
        <v>4</v>
      </c>
      <c r="BO175" s="17">
        <f t="shared" si="154"/>
        <v>3.2</v>
      </c>
      <c r="BP175" s="17">
        <f t="shared" si="155"/>
        <v>2.4</v>
      </c>
      <c r="BQ175" s="17">
        <f t="shared" si="156"/>
        <v>2.4</v>
      </c>
      <c r="BR175" s="17">
        <f t="shared" si="157"/>
        <v>2.4</v>
      </c>
      <c r="BS175" s="17">
        <f t="shared" si="158"/>
        <v>1.6</v>
      </c>
      <c r="BT175" s="17">
        <f t="shared" si="159"/>
        <v>1.6</v>
      </c>
      <c r="BU175" s="17">
        <f t="shared" si="160"/>
        <v>0.8</v>
      </c>
      <c r="BV175" s="17">
        <f t="shared" si="161"/>
        <v>0.8</v>
      </c>
      <c r="BW175" s="17">
        <f t="shared" si="162"/>
        <v>0</v>
      </c>
      <c r="BX175" s="17">
        <f t="shared" si="163"/>
        <v>0</v>
      </c>
    </row>
    <row r="176" spans="1:76" x14ac:dyDescent="0.55000000000000004">
      <c r="A176" s="13">
        <v>175</v>
      </c>
      <c r="B176" s="13">
        <v>0</v>
      </c>
      <c r="C176" s="13">
        <v>25</v>
      </c>
      <c r="D176" s="13">
        <v>3</v>
      </c>
      <c r="E176" s="13">
        <v>1415</v>
      </c>
      <c r="F176" s="13">
        <v>2</v>
      </c>
      <c r="G176" s="13">
        <v>8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1</v>
      </c>
      <c r="P176" s="13">
        <v>2</v>
      </c>
      <c r="Q176" s="13">
        <v>8</v>
      </c>
      <c r="R176" s="13">
        <v>25</v>
      </c>
      <c r="S176" s="13">
        <v>20</v>
      </c>
      <c r="T176" s="13">
        <v>15</v>
      </c>
      <c r="U176" s="13">
        <v>10</v>
      </c>
      <c r="V176" s="13">
        <v>5</v>
      </c>
      <c r="W176" s="13">
        <v>5</v>
      </c>
      <c r="X176" s="13">
        <v>4</v>
      </c>
      <c r="Y176" s="13">
        <v>4</v>
      </c>
      <c r="Z176" s="13">
        <v>2</v>
      </c>
      <c r="AA176" s="13">
        <v>0</v>
      </c>
      <c r="AB176" s="13">
        <v>0</v>
      </c>
      <c r="AC176" s="13">
        <v>0</v>
      </c>
      <c r="AD176" s="13">
        <v>25</v>
      </c>
      <c r="AE176" s="13">
        <v>25</v>
      </c>
      <c r="AF176" s="13">
        <v>20</v>
      </c>
      <c r="AG176" s="13">
        <v>20</v>
      </c>
      <c r="AH176" s="13">
        <v>10</v>
      </c>
      <c r="AI176" s="13">
        <v>10</v>
      </c>
      <c r="AJ176" s="13">
        <v>8</v>
      </c>
      <c r="AK176" s="13">
        <v>7</v>
      </c>
      <c r="AL176" s="13">
        <v>6</v>
      </c>
      <c r="AM176" s="13">
        <v>4</v>
      </c>
      <c r="AN176" s="13">
        <v>2</v>
      </c>
      <c r="AO176" s="13">
        <v>2</v>
      </c>
      <c r="AP176" s="13">
        <v>140</v>
      </c>
      <c r="AQ176" s="13">
        <v>150</v>
      </c>
      <c r="AR176" s="21">
        <f t="shared" si="110"/>
        <v>25</v>
      </c>
      <c r="AS176" s="21">
        <f t="shared" si="111"/>
        <v>23</v>
      </c>
      <c r="AT176" s="15">
        <f t="shared" si="112"/>
        <v>1</v>
      </c>
      <c r="AU176" s="15">
        <f t="shared" si="113"/>
        <v>1</v>
      </c>
      <c r="AV176" s="15">
        <v>1</v>
      </c>
      <c r="AW176" s="13">
        <v>0</v>
      </c>
      <c r="AX176" s="14">
        <f t="shared" si="114"/>
        <v>9.5</v>
      </c>
      <c r="AY176" s="14">
        <f t="shared" si="115"/>
        <v>8</v>
      </c>
      <c r="AZ176" s="16">
        <f t="shared" si="116"/>
        <v>1.1875</v>
      </c>
      <c r="BA176" s="17">
        <f t="shared" si="140"/>
        <v>21.05263157894737</v>
      </c>
      <c r="BB176" s="17">
        <f t="shared" si="141"/>
        <v>16.842105263157894</v>
      </c>
      <c r="BC176" s="17">
        <f t="shared" si="142"/>
        <v>12.631578947368421</v>
      </c>
      <c r="BD176" s="17">
        <f t="shared" si="143"/>
        <v>8.4210526315789469</v>
      </c>
      <c r="BE176" s="17">
        <f t="shared" si="144"/>
        <v>4.2105263157894735</v>
      </c>
      <c r="BF176" s="17">
        <f t="shared" si="145"/>
        <v>4.2105263157894735</v>
      </c>
      <c r="BG176" s="17">
        <f t="shared" si="146"/>
        <v>3.3684210526315788</v>
      </c>
      <c r="BH176" s="17">
        <f t="shared" si="147"/>
        <v>3.3684210526315788</v>
      </c>
      <c r="BI176" s="17">
        <f t="shared" si="148"/>
        <v>1.6842105263157894</v>
      </c>
      <c r="BJ176" s="17">
        <f t="shared" si="149"/>
        <v>0</v>
      </c>
      <c r="BK176" s="17">
        <f t="shared" si="150"/>
        <v>0</v>
      </c>
      <c r="BL176" s="17">
        <f t="shared" si="151"/>
        <v>0</v>
      </c>
      <c r="BM176" s="17">
        <f t="shared" si="152"/>
        <v>21.05263157894737</v>
      </c>
      <c r="BN176" s="17">
        <f t="shared" si="153"/>
        <v>21.05263157894737</v>
      </c>
      <c r="BO176" s="17">
        <f t="shared" si="154"/>
        <v>16.842105263157894</v>
      </c>
      <c r="BP176" s="17">
        <f t="shared" si="155"/>
        <v>16.842105263157894</v>
      </c>
      <c r="BQ176" s="17">
        <f t="shared" si="156"/>
        <v>8.4210526315789469</v>
      </c>
      <c r="BR176" s="17">
        <f t="shared" si="157"/>
        <v>8.4210526315789469</v>
      </c>
      <c r="BS176" s="17">
        <f t="shared" si="158"/>
        <v>6.7368421052631575</v>
      </c>
      <c r="BT176" s="17">
        <f t="shared" si="159"/>
        <v>5.8947368421052628</v>
      </c>
      <c r="BU176" s="17">
        <f t="shared" si="160"/>
        <v>5.0526315789473681</v>
      </c>
      <c r="BV176" s="17">
        <f t="shared" si="161"/>
        <v>3.3684210526315788</v>
      </c>
      <c r="BW176" s="17">
        <f t="shared" si="162"/>
        <v>1.6842105263157894</v>
      </c>
      <c r="BX176" s="17">
        <f t="shared" si="163"/>
        <v>1.6842105263157894</v>
      </c>
    </row>
    <row r="177" spans="1:76" x14ac:dyDescent="0.55000000000000004">
      <c r="A177" s="13">
        <v>176</v>
      </c>
      <c r="B177" s="13">
        <v>0</v>
      </c>
      <c r="C177" s="13">
        <v>23</v>
      </c>
      <c r="D177" s="13">
        <v>0</v>
      </c>
      <c r="E177" s="13">
        <v>2625</v>
      </c>
      <c r="F177" s="13">
        <v>1</v>
      </c>
      <c r="G177" s="13">
        <v>3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1</v>
      </c>
      <c r="Q177" s="13">
        <v>7</v>
      </c>
      <c r="R177" s="13">
        <v>3</v>
      </c>
      <c r="S177" s="13">
        <v>3</v>
      </c>
      <c r="T177" s="13">
        <v>3</v>
      </c>
      <c r="U177" s="13">
        <v>3</v>
      </c>
      <c r="V177" s="13">
        <v>2</v>
      </c>
      <c r="W177" s="13">
        <v>2</v>
      </c>
      <c r="X177" s="13">
        <v>2</v>
      </c>
      <c r="Y177" s="13">
        <v>2</v>
      </c>
      <c r="Z177" s="13">
        <v>2</v>
      </c>
      <c r="AA177" s="13">
        <v>1</v>
      </c>
      <c r="AB177" s="13">
        <v>0</v>
      </c>
      <c r="AC177" s="13">
        <v>0</v>
      </c>
      <c r="AD177" s="13">
        <v>1</v>
      </c>
      <c r="AE177" s="13">
        <v>1</v>
      </c>
      <c r="AF177" s="13">
        <v>1</v>
      </c>
      <c r="AG177" s="13">
        <v>1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130</v>
      </c>
      <c r="AQ177" s="13">
        <v>70</v>
      </c>
      <c r="AR177" s="21">
        <f t="shared" si="110"/>
        <v>3</v>
      </c>
      <c r="AS177" s="21">
        <f t="shared" si="111"/>
        <v>1</v>
      </c>
      <c r="AT177" s="15">
        <f t="shared" si="112"/>
        <v>1</v>
      </c>
      <c r="AU177" s="15">
        <f t="shared" si="113"/>
        <v>1</v>
      </c>
      <c r="AV177" s="15">
        <v>1</v>
      </c>
      <c r="AW177" s="13">
        <v>0</v>
      </c>
      <c r="AX177" s="14">
        <f t="shared" si="114"/>
        <v>2</v>
      </c>
      <c r="AY177" s="14">
        <f t="shared" si="115"/>
        <v>3</v>
      </c>
      <c r="AZ177" s="16">
        <f t="shared" si="116"/>
        <v>0.66666666666666663</v>
      </c>
      <c r="BA177" s="17">
        <f t="shared" si="140"/>
        <v>4.5</v>
      </c>
      <c r="BB177" s="17">
        <f t="shared" si="141"/>
        <v>4.5</v>
      </c>
      <c r="BC177" s="17">
        <f t="shared" si="142"/>
        <v>4.5</v>
      </c>
      <c r="BD177" s="17">
        <f t="shared" si="143"/>
        <v>4.5</v>
      </c>
      <c r="BE177" s="17">
        <f t="shared" si="144"/>
        <v>3</v>
      </c>
      <c r="BF177" s="17">
        <f t="shared" si="145"/>
        <v>3</v>
      </c>
      <c r="BG177" s="17">
        <f t="shared" si="146"/>
        <v>3</v>
      </c>
      <c r="BH177" s="17">
        <f t="shared" si="147"/>
        <v>3</v>
      </c>
      <c r="BI177" s="17">
        <f t="shared" si="148"/>
        <v>3</v>
      </c>
      <c r="BJ177" s="17">
        <f t="shared" si="149"/>
        <v>1.5</v>
      </c>
      <c r="BK177" s="17">
        <f t="shared" si="150"/>
        <v>0</v>
      </c>
      <c r="BL177" s="17">
        <f t="shared" si="151"/>
        <v>0</v>
      </c>
      <c r="BM177" s="17">
        <f t="shared" si="152"/>
        <v>1.5</v>
      </c>
      <c r="BN177" s="17">
        <f t="shared" si="153"/>
        <v>1.5</v>
      </c>
      <c r="BO177" s="17">
        <f t="shared" si="154"/>
        <v>1.5</v>
      </c>
      <c r="BP177" s="17">
        <f t="shared" si="155"/>
        <v>1.5</v>
      </c>
      <c r="BQ177" s="17">
        <f t="shared" si="156"/>
        <v>0</v>
      </c>
      <c r="BR177" s="17">
        <f t="shared" si="157"/>
        <v>0</v>
      </c>
      <c r="BS177" s="17">
        <f t="shared" si="158"/>
        <v>0</v>
      </c>
      <c r="BT177" s="17">
        <f t="shared" si="159"/>
        <v>0</v>
      </c>
      <c r="BU177" s="17">
        <f t="shared" si="160"/>
        <v>0</v>
      </c>
      <c r="BV177" s="17">
        <f t="shared" si="161"/>
        <v>0</v>
      </c>
      <c r="BW177" s="17">
        <f t="shared" si="162"/>
        <v>0</v>
      </c>
      <c r="BX177" s="17">
        <f t="shared" si="163"/>
        <v>0</v>
      </c>
    </row>
    <row r="178" spans="1:76" x14ac:dyDescent="0.55000000000000004">
      <c r="A178" s="13">
        <v>177</v>
      </c>
      <c r="B178" s="13">
        <v>1</v>
      </c>
      <c r="C178" s="13">
        <v>24</v>
      </c>
      <c r="D178" s="13">
        <v>1</v>
      </c>
      <c r="E178" s="13">
        <v>2611</v>
      </c>
      <c r="F178" s="13">
        <v>2</v>
      </c>
      <c r="G178" s="13">
        <v>10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1</v>
      </c>
      <c r="Q178" s="13">
        <v>8</v>
      </c>
      <c r="R178" s="13">
        <v>24</v>
      </c>
      <c r="S178" s="13">
        <v>20</v>
      </c>
      <c r="T178" s="13">
        <v>20</v>
      </c>
      <c r="U178" s="13">
        <v>17</v>
      </c>
      <c r="V178" s="13">
        <v>15</v>
      </c>
      <c r="W178" s="13">
        <v>13</v>
      </c>
      <c r="X178" s="13">
        <v>10</v>
      </c>
      <c r="Y178" s="13">
        <v>10</v>
      </c>
      <c r="Z178" s="13">
        <v>10</v>
      </c>
      <c r="AA178" s="13">
        <v>8</v>
      </c>
      <c r="AB178" s="13">
        <v>8</v>
      </c>
      <c r="AC178" s="13">
        <v>6</v>
      </c>
      <c r="AD178" s="13">
        <v>24</v>
      </c>
      <c r="AE178" s="13">
        <v>20</v>
      </c>
      <c r="AF178" s="13">
        <v>20</v>
      </c>
      <c r="AG178" s="13">
        <v>20</v>
      </c>
      <c r="AH178" s="13">
        <v>15</v>
      </c>
      <c r="AI178" s="13">
        <v>13</v>
      </c>
      <c r="AJ178" s="13">
        <v>10</v>
      </c>
      <c r="AK178" s="13">
        <v>10</v>
      </c>
      <c r="AL178" s="13">
        <v>8</v>
      </c>
      <c r="AM178" s="13">
        <v>6</v>
      </c>
      <c r="AN178" s="13">
        <v>6</v>
      </c>
      <c r="AO178" s="13">
        <v>6</v>
      </c>
      <c r="AP178" s="13">
        <v>200</v>
      </c>
      <c r="AQ178" s="13">
        <v>200</v>
      </c>
      <c r="AR178" s="21">
        <f t="shared" si="110"/>
        <v>18</v>
      </c>
      <c r="AS178" s="21">
        <f t="shared" si="111"/>
        <v>18</v>
      </c>
      <c r="AT178" s="15">
        <f t="shared" si="112"/>
        <v>1</v>
      </c>
      <c r="AU178" s="15">
        <f t="shared" si="113"/>
        <v>1</v>
      </c>
      <c r="AV178" s="15">
        <v>1</v>
      </c>
      <c r="AW178" s="13">
        <v>0</v>
      </c>
      <c r="AX178" s="14">
        <f t="shared" si="114"/>
        <v>19</v>
      </c>
      <c r="AY178" s="14">
        <f t="shared" si="115"/>
        <v>10</v>
      </c>
      <c r="AZ178" s="16">
        <f t="shared" si="116"/>
        <v>1.9</v>
      </c>
      <c r="BA178" s="17">
        <f t="shared" si="140"/>
        <v>12.631578947368421</v>
      </c>
      <c r="BB178" s="17">
        <f t="shared" si="141"/>
        <v>10.526315789473685</v>
      </c>
      <c r="BC178" s="17">
        <f t="shared" si="142"/>
        <v>10.526315789473685</v>
      </c>
      <c r="BD178" s="17">
        <f t="shared" si="143"/>
        <v>8.9473684210526319</v>
      </c>
      <c r="BE178" s="17">
        <f t="shared" si="144"/>
        <v>7.8947368421052637</v>
      </c>
      <c r="BF178" s="17">
        <f t="shared" si="145"/>
        <v>6.8421052631578947</v>
      </c>
      <c r="BG178" s="17">
        <f t="shared" si="146"/>
        <v>5.2631578947368425</v>
      </c>
      <c r="BH178" s="17">
        <f t="shared" si="147"/>
        <v>5.2631578947368425</v>
      </c>
      <c r="BI178" s="17">
        <f t="shared" si="148"/>
        <v>5.2631578947368425</v>
      </c>
      <c r="BJ178" s="17">
        <f t="shared" si="149"/>
        <v>4.2105263157894735</v>
      </c>
      <c r="BK178" s="17">
        <f t="shared" si="150"/>
        <v>4.2105263157894735</v>
      </c>
      <c r="BL178" s="17">
        <f t="shared" si="151"/>
        <v>3.1578947368421053</v>
      </c>
      <c r="BM178" s="17">
        <f t="shared" si="152"/>
        <v>12.631578947368421</v>
      </c>
      <c r="BN178" s="17">
        <f t="shared" si="153"/>
        <v>10.526315789473685</v>
      </c>
      <c r="BO178" s="17">
        <f t="shared" si="154"/>
        <v>10.526315789473685</v>
      </c>
      <c r="BP178" s="17">
        <f t="shared" si="155"/>
        <v>10.526315789473685</v>
      </c>
      <c r="BQ178" s="17">
        <f t="shared" si="156"/>
        <v>7.8947368421052637</v>
      </c>
      <c r="BR178" s="17">
        <f t="shared" si="157"/>
        <v>6.8421052631578947</v>
      </c>
      <c r="BS178" s="17">
        <f t="shared" si="158"/>
        <v>5.2631578947368425</v>
      </c>
      <c r="BT178" s="17">
        <f t="shared" si="159"/>
        <v>5.2631578947368425</v>
      </c>
      <c r="BU178" s="17">
        <f t="shared" si="160"/>
        <v>4.2105263157894735</v>
      </c>
      <c r="BV178" s="17">
        <f t="shared" si="161"/>
        <v>3.1578947368421053</v>
      </c>
      <c r="BW178" s="17">
        <f t="shared" si="162"/>
        <v>3.1578947368421053</v>
      </c>
      <c r="BX178" s="17">
        <f t="shared" si="163"/>
        <v>3.1578947368421053</v>
      </c>
    </row>
    <row r="179" spans="1:76" x14ac:dyDescent="0.55000000000000004">
      <c r="A179" s="13">
        <v>178</v>
      </c>
      <c r="B179" s="13">
        <v>1</v>
      </c>
      <c r="C179" s="13">
        <v>48</v>
      </c>
      <c r="D179" s="13">
        <v>1</v>
      </c>
      <c r="E179" s="13">
        <v>2625</v>
      </c>
      <c r="F179" s="13">
        <v>3</v>
      </c>
      <c r="G179" s="13">
        <v>10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</v>
      </c>
      <c r="P179" s="13">
        <v>1</v>
      </c>
      <c r="Q179" s="13">
        <v>8</v>
      </c>
      <c r="R179" s="13">
        <v>20</v>
      </c>
      <c r="S179" s="13">
        <v>20</v>
      </c>
      <c r="T179" s="13">
        <v>10</v>
      </c>
      <c r="U179" s="13">
        <v>10</v>
      </c>
      <c r="V179" s="13">
        <v>8</v>
      </c>
      <c r="W179" s="13">
        <v>8</v>
      </c>
      <c r="X179" s="13">
        <v>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30</v>
      </c>
      <c r="AE179" s="13">
        <v>30</v>
      </c>
      <c r="AF179" s="13">
        <v>25</v>
      </c>
      <c r="AG179" s="13">
        <v>25</v>
      </c>
      <c r="AH179" s="13">
        <v>20</v>
      </c>
      <c r="AI179" s="13">
        <v>15</v>
      </c>
      <c r="AJ179" s="13">
        <v>10</v>
      </c>
      <c r="AK179" s="13">
        <v>5</v>
      </c>
      <c r="AL179" s="13">
        <v>5</v>
      </c>
      <c r="AM179" s="13">
        <v>5</v>
      </c>
      <c r="AN179" s="13">
        <v>5</v>
      </c>
      <c r="AO179" s="13">
        <v>5</v>
      </c>
      <c r="AP179" s="13">
        <v>100</v>
      </c>
      <c r="AQ179" s="13">
        <v>150</v>
      </c>
      <c r="AR179" s="21">
        <f t="shared" si="110"/>
        <v>20</v>
      </c>
      <c r="AS179" s="21">
        <f t="shared" si="111"/>
        <v>25</v>
      </c>
      <c r="AT179" s="15">
        <f t="shared" si="112"/>
        <v>1</v>
      </c>
      <c r="AU179" s="15">
        <f t="shared" si="113"/>
        <v>1</v>
      </c>
      <c r="AV179" s="15">
        <v>1</v>
      </c>
      <c r="AW179" s="13">
        <v>0</v>
      </c>
      <c r="AX179" s="14">
        <f t="shared" si="114"/>
        <v>5</v>
      </c>
      <c r="AY179" s="14">
        <f t="shared" si="115"/>
        <v>10</v>
      </c>
      <c r="AZ179" s="16">
        <f t="shared" si="116"/>
        <v>0.5</v>
      </c>
      <c r="BA179" s="17">
        <f t="shared" si="140"/>
        <v>40</v>
      </c>
      <c r="BB179" s="17">
        <f t="shared" si="141"/>
        <v>40</v>
      </c>
      <c r="BC179" s="17">
        <f t="shared" si="142"/>
        <v>20</v>
      </c>
      <c r="BD179" s="17">
        <f t="shared" si="143"/>
        <v>20</v>
      </c>
      <c r="BE179" s="17">
        <f t="shared" si="144"/>
        <v>16</v>
      </c>
      <c r="BF179" s="17">
        <f t="shared" si="145"/>
        <v>16</v>
      </c>
      <c r="BG179" s="17">
        <f t="shared" si="146"/>
        <v>10</v>
      </c>
      <c r="BH179" s="17">
        <f t="shared" si="147"/>
        <v>0</v>
      </c>
      <c r="BI179" s="17">
        <f t="shared" si="148"/>
        <v>0</v>
      </c>
      <c r="BJ179" s="17">
        <f t="shared" si="149"/>
        <v>0</v>
      </c>
      <c r="BK179" s="17">
        <f t="shared" si="150"/>
        <v>0</v>
      </c>
      <c r="BL179" s="17">
        <f t="shared" si="151"/>
        <v>0</v>
      </c>
      <c r="BM179" s="17">
        <f t="shared" si="152"/>
        <v>60</v>
      </c>
      <c r="BN179" s="17">
        <f t="shared" si="153"/>
        <v>60</v>
      </c>
      <c r="BO179" s="17">
        <f t="shared" si="154"/>
        <v>50</v>
      </c>
      <c r="BP179" s="17">
        <f t="shared" si="155"/>
        <v>50</v>
      </c>
      <c r="BQ179" s="17">
        <f t="shared" si="156"/>
        <v>40</v>
      </c>
      <c r="BR179" s="17">
        <f t="shared" si="157"/>
        <v>30</v>
      </c>
      <c r="BS179" s="17">
        <f t="shared" si="158"/>
        <v>20</v>
      </c>
      <c r="BT179" s="17">
        <f t="shared" si="159"/>
        <v>10</v>
      </c>
      <c r="BU179" s="17">
        <f t="shared" si="160"/>
        <v>10</v>
      </c>
      <c r="BV179" s="17">
        <f t="shared" si="161"/>
        <v>10</v>
      </c>
      <c r="BW179" s="17">
        <f t="shared" si="162"/>
        <v>10</v>
      </c>
      <c r="BX179" s="17">
        <f t="shared" si="163"/>
        <v>10</v>
      </c>
    </row>
    <row r="180" spans="1:76" x14ac:dyDescent="0.55000000000000004">
      <c r="A180" s="13">
        <v>179</v>
      </c>
      <c r="B180" s="13">
        <v>1</v>
      </c>
      <c r="C180" s="13">
        <v>23</v>
      </c>
      <c r="D180" s="13">
        <v>1</v>
      </c>
      <c r="E180" s="13">
        <v>3138</v>
      </c>
      <c r="F180" s="13">
        <v>0</v>
      </c>
      <c r="G180" s="13">
        <v>10</v>
      </c>
      <c r="H180" s="13">
        <v>0</v>
      </c>
      <c r="I180" s="13">
        <v>0</v>
      </c>
      <c r="J180" s="13">
        <v>0</v>
      </c>
      <c r="K180" s="13">
        <v>0</v>
      </c>
      <c r="L180" s="13">
        <v>1</v>
      </c>
      <c r="M180" s="13">
        <v>1</v>
      </c>
      <c r="N180" s="13">
        <v>1</v>
      </c>
      <c r="O180" s="13">
        <v>0</v>
      </c>
      <c r="P180" s="13">
        <v>1</v>
      </c>
      <c r="Q180" s="13">
        <v>9</v>
      </c>
      <c r="R180" s="13">
        <v>20</v>
      </c>
      <c r="S180" s="13">
        <v>20</v>
      </c>
      <c r="T180" s="13">
        <v>20</v>
      </c>
      <c r="U180" s="13">
        <v>20</v>
      </c>
      <c r="V180" s="13">
        <v>20</v>
      </c>
      <c r="W180" s="13">
        <v>10</v>
      </c>
      <c r="X180" s="13">
        <v>10</v>
      </c>
      <c r="Y180" s="13">
        <v>10</v>
      </c>
      <c r="Z180" s="13">
        <v>9</v>
      </c>
      <c r="AA180" s="13">
        <v>8</v>
      </c>
      <c r="AB180" s="13">
        <v>5</v>
      </c>
      <c r="AC180" s="13">
        <v>3</v>
      </c>
      <c r="AD180" s="13">
        <v>20</v>
      </c>
      <c r="AE180" s="13">
        <v>20</v>
      </c>
      <c r="AF180" s="13">
        <v>20</v>
      </c>
      <c r="AG180" s="13">
        <v>20</v>
      </c>
      <c r="AH180" s="13">
        <v>15</v>
      </c>
      <c r="AI180" s="13">
        <v>15</v>
      </c>
      <c r="AJ180" s="13">
        <v>10</v>
      </c>
      <c r="AK180" s="13">
        <v>10</v>
      </c>
      <c r="AL180" s="13">
        <v>10</v>
      </c>
      <c r="AM180" s="13">
        <v>10</v>
      </c>
      <c r="AN180" s="13">
        <v>5</v>
      </c>
      <c r="AO180" s="13">
        <v>3</v>
      </c>
      <c r="AP180" s="13">
        <v>150</v>
      </c>
      <c r="AQ180" s="13">
        <v>150</v>
      </c>
      <c r="AR180" s="21">
        <f t="shared" si="110"/>
        <v>17</v>
      </c>
      <c r="AS180" s="21">
        <f t="shared" si="111"/>
        <v>17</v>
      </c>
      <c r="AT180" s="15">
        <f t="shared" si="112"/>
        <v>1</v>
      </c>
      <c r="AU180" s="15">
        <f t="shared" si="113"/>
        <v>1</v>
      </c>
      <c r="AV180" s="15">
        <v>1</v>
      </c>
      <c r="AW180" s="13">
        <v>0</v>
      </c>
      <c r="AX180" s="14">
        <f t="shared" si="114"/>
        <v>19.5</v>
      </c>
      <c r="AY180" s="14">
        <f t="shared" si="115"/>
        <v>10</v>
      </c>
      <c r="AZ180" s="16">
        <f t="shared" si="116"/>
        <v>1.95</v>
      </c>
      <c r="BA180" s="17">
        <f t="shared" si="140"/>
        <v>10.256410256410257</v>
      </c>
      <c r="BB180" s="17">
        <f t="shared" si="141"/>
        <v>10.256410256410257</v>
      </c>
      <c r="BC180" s="17">
        <f t="shared" si="142"/>
        <v>10.256410256410257</v>
      </c>
      <c r="BD180" s="17">
        <f t="shared" si="143"/>
        <v>10.256410256410257</v>
      </c>
      <c r="BE180" s="17">
        <f t="shared" si="144"/>
        <v>10.256410256410257</v>
      </c>
      <c r="BF180" s="17">
        <f t="shared" si="145"/>
        <v>5.1282051282051286</v>
      </c>
      <c r="BG180" s="17">
        <f t="shared" si="146"/>
        <v>5.1282051282051286</v>
      </c>
      <c r="BH180" s="17">
        <f t="shared" si="147"/>
        <v>5.1282051282051286</v>
      </c>
      <c r="BI180" s="17">
        <f t="shared" si="148"/>
        <v>4.6153846153846159</v>
      </c>
      <c r="BJ180" s="17">
        <f t="shared" si="149"/>
        <v>4.1025641025641031</v>
      </c>
      <c r="BK180" s="17">
        <f t="shared" si="150"/>
        <v>2.5641025641025643</v>
      </c>
      <c r="BL180" s="17">
        <f t="shared" si="151"/>
        <v>1.5384615384615385</v>
      </c>
      <c r="BM180" s="17">
        <f t="shared" si="152"/>
        <v>10.256410256410257</v>
      </c>
      <c r="BN180" s="17">
        <f t="shared" si="153"/>
        <v>10.256410256410257</v>
      </c>
      <c r="BO180" s="17">
        <f t="shared" si="154"/>
        <v>10.256410256410257</v>
      </c>
      <c r="BP180" s="17">
        <f t="shared" si="155"/>
        <v>10.256410256410257</v>
      </c>
      <c r="BQ180" s="17">
        <f t="shared" si="156"/>
        <v>7.6923076923076925</v>
      </c>
      <c r="BR180" s="17">
        <f t="shared" si="157"/>
        <v>7.6923076923076925</v>
      </c>
      <c r="BS180" s="17">
        <f t="shared" si="158"/>
        <v>5.1282051282051286</v>
      </c>
      <c r="BT180" s="17">
        <f t="shared" si="159"/>
        <v>5.1282051282051286</v>
      </c>
      <c r="BU180" s="17">
        <f t="shared" si="160"/>
        <v>5.1282051282051286</v>
      </c>
      <c r="BV180" s="17">
        <f t="shared" si="161"/>
        <v>5.1282051282051286</v>
      </c>
      <c r="BW180" s="17">
        <f t="shared" si="162"/>
        <v>2.5641025641025643</v>
      </c>
      <c r="BX180" s="17">
        <f t="shared" si="163"/>
        <v>1.5384615384615385</v>
      </c>
    </row>
    <row r="181" spans="1:76" x14ac:dyDescent="0.55000000000000004">
      <c r="A181" s="13">
        <v>180</v>
      </c>
      <c r="B181" s="13">
        <v>1</v>
      </c>
      <c r="C181" s="13">
        <v>24</v>
      </c>
      <c r="D181" s="13">
        <v>3</v>
      </c>
      <c r="E181" s="13">
        <v>3145</v>
      </c>
      <c r="F181" s="13">
        <v>1</v>
      </c>
      <c r="G181" s="13">
        <v>4</v>
      </c>
      <c r="H181" s="13">
        <v>0</v>
      </c>
      <c r="I181" s="13">
        <v>0</v>
      </c>
      <c r="J181" s="13">
        <v>0</v>
      </c>
      <c r="K181" s="13">
        <v>0</v>
      </c>
      <c r="L181" s="13">
        <v>1</v>
      </c>
      <c r="M181" s="13">
        <v>1</v>
      </c>
      <c r="N181" s="13">
        <v>1</v>
      </c>
      <c r="O181" s="13">
        <v>0</v>
      </c>
      <c r="P181" s="13">
        <v>3</v>
      </c>
      <c r="Q181" s="13">
        <v>5</v>
      </c>
      <c r="R181" s="13">
        <v>10</v>
      </c>
      <c r="S181" s="13">
        <v>7</v>
      </c>
      <c r="T181" s="13">
        <v>6</v>
      </c>
      <c r="U181" s="13">
        <v>6</v>
      </c>
      <c r="V181" s="13">
        <v>5</v>
      </c>
      <c r="W181" s="13">
        <v>5</v>
      </c>
      <c r="X181" s="13">
        <v>4</v>
      </c>
      <c r="Y181" s="13">
        <v>4</v>
      </c>
      <c r="Z181" s="13">
        <v>3</v>
      </c>
      <c r="AA181" s="13">
        <v>2</v>
      </c>
      <c r="AB181" s="13">
        <v>2</v>
      </c>
      <c r="AC181" s="13">
        <v>2</v>
      </c>
      <c r="AD181" s="13">
        <v>8</v>
      </c>
      <c r="AE181" s="13">
        <v>6</v>
      </c>
      <c r="AF181" s="13">
        <v>6</v>
      </c>
      <c r="AG181" s="13">
        <v>6</v>
      </c>
      <c r="AH181" s="13">
        <v>6</v>
      </c>
      <c r="AI181" s="13">
        <v>4</v>
      </c>
      <c r="AJ181" s="13">
        <v>3</v>
      </c>
      <c r="AK181" s="13">
        <v>2</v>
      </c>
      <c r="AL181" s="13">
        <v>2</v>
      </c>
      <c r="AM181" s="13">
        <v>2</v>
      </c>
      <c r="AN181" s="13">
        <v>1</v>
      </c>
      <c r="AO181" s="13">
        <v>1</v>
      </c>
      <c r="AP181" s="13">
        <v>200</v>
      </c>
      <c r="AQ181" s="13">
        <v>150</v>
      </c>
      <c r="AR181" s="21">
        <f t="shared" si="110"/>
        <v>8</v>
      </c>
      <c r="AS181" s="21">
        <f t="shared" si="111"/>
        <v>7</v>
      </c>
      <c r="AT181" s="15">
        <f t="shared" si="112"/>
        <v>1</v>
      </c>
      <c r="AU181" s="15">
        <f t="shared" si="113"/>
        <v>1</v>
      </c>
      <c r="AV181" s="15">
        <v>1</v>
      </c>
      <c r="AW181" s="13">
        <v>0</v>
      </c>
      <c r="AX181" s="14">
        <f t="shared" si="114"/>
        <v>5.5</v>
      </c>
      <c r="AY181" s="14">
        <f t="shared" si="115"/>
        <v>4</v>
      </c>
      <c r="AZ181" s="16">
        <f t="shared" si="116"/>
        <v>1.375</v>
      </c>
      <c r="BA181" s="17">
        <f t="shared" si="140"/>
        <v>7.2727272727272725</v>
      </c>
      <c r="BB181" s="17">
        <f t="shared" si="141"/>
        <v>5.0909090909090908</v>
      </c>
      <c r="BC181" s="17">
        <f t="shared" si="142"/>
        <v>4.3636363636363633</v>
      </c>
      <c r="BD181" s="17">
        <f t="shared" si="143"/>
        <v>4.3636363636363633</v>
      </c>
      <c r="BE181" s="17">
        <f t="shared" si="144"/>
        <v>3.6363636363636362</v>
      </c>
      <c r="BF181" s="17">
        <f t="shared" si="145"/>
        <v>3.6363636363636362</v>
      </c>
      <c r="BG181" s="17">
        <f t="shared" si="146"/>
        <v>2.9090909090909092</v>
      </c>
      <c r="BH181" s="17">
        <f t="shared" si="147"/>
        <v>2.9090909090909092</v>
      </c>
      <c r="BI181" s="17">
        <f t="shared" si="148"/>
        <v>2.1818181818181817</v>
      </c>
      <c r="BJ181" s="17">
        <f t="shared" si="149"/>
        <v>1.4545454545454546</v>
      </c>
      <c r="BK181" s="17">
        <f t="shared" si="150"/>
        <v>1.4545454545454546</v>
      </c>
      <c r="BL181" s="17">
        <f t="shared" si="151"/>
        <v>1.4545454545454546</v>
      </c>
      <c r="BM181" s="17">
        <f t="shared" si="152"/>
        <v>5.8181818181818183</v>
      </c>
      <c r="BN181" s="17">
        <f t="shared" si="153"/>
        <v>4.3636363636363633</v>
      </c>
      <c r="BO181" s="17">
        <f t="shared" si="154"/>
        <v>4.3636363636363633</v>
      </c>
      <c r="BP181" s="17">
        <f t="shared" si="155"/>
        <v>4.3636363636363633</v>
      </c>
      <c r="BQ181" s="17">
        <f t="shared" si="156"/>
        <v>4.3636363636363633</v>
      </c>
      <c r="BR181" s="17">
        <f t="shared" si="157"/>
        <v>2.9090909090909092</v>
      </c>
      <c r="BS181" s="17">
        <f t="shared" si="158"/>
        <v>2.1818181818181817</v>
      </c>
      <c r="BT181" s="17">
        <f t="shared" si="159"/>
        <v>1.4545454545454546</v>
      </c>
      <c r="BU181" s="17">
        <f t="shared" si="160"/>
        <v>1.4545454545454546</v>
      </c>
      <c r="BV181" s="17">
        <f t="shared" si="161"/>
        <v>1.4545454545454546</v>
      </c>
      <c r="BW181" s="17">
        <f t="shared" si="162"/>
        <v>0.72727272727272729</v>
      </c>
      <c r="BX181" s="17">
        <f t="shared" si="163"/>
        <v>0.72727272727272729</v>
      </c>
    </row>
    <row r="182" spans="1:76" x14ac:dyDescent="0.55000000000000004">
      <c r="A182" s="13">
        <v>181</v>
      </c>
      <c r="B182" s="13">
        <v>1</v>
      </c>
      <c r="C182" s="13">
        <v>30</v>
      </c>
      <c r="D182" s="13">
        <v>4</v>
      </c>
      <c r="E182" s="13">
        <v>2608</v>
      </c>
      <c r="F182" s="13">
        <v>3</v>
      </c>
      <c r="G182" s="13">
        <v>9</v>
      </c>
      <c r="H182" s="13">
        <v>0</v>
      </c>
      <c r="I182" s="13">
        <v>0</v>
      </c>
      <c r="J182" s="13">
        <v>1</v>
      </c>
      <c r="K182" s="13">
        <v>0</v>
      </c>
      <c r="L182" s="13">
        <v>1</v>
      </c>
      <c r="M182" s="13">
        <v>0</v>
      </c>
      <c r="N182" s="13">
        <v>1</v>
      </c>
      <c r="O182" s="13">
        <v>0</v>
      </c>
      <c r="P182" s="13">
        <v>1</v>
      </c>
      <c r="Q182" s="13">
        <v>9</v>
      </c>
      <c r="R182" s="13">
        <v>20</v>
      </c>
      <c r="S182" s="13">
        <v>20</v>
      </c>
      <c r="T182" s="13">
        <v>15</v>
      </c>
      <c r="U182" s="13">
        <v>10</v>
      </c>
      <c r="V182" s="13">
        <v>10</v>
      </c>
      <c r="W182" s="13">
        <v>10</v>
      </c>
      <c r="X182" s="13">
        <v>10</v>
      </c>
      <c r="Y182" s="13">
        <v>10</v>
      </c>
      <c r="Z182" s="13">
        <v>8</v>
      </c>
      <c r="AA182" s="13">
        <v>8</v>
      </c>
      <c r="AB182" s="13">
        <v>8</v>
      </c>
      <c r="AC182" s="13">
        <v>5</v>
      </c>
      <c r="AD182" s="13">
        <v>20</v>
      </c>
      <c r="AE182" s="13">
        <v>20</v>
      </c>
      <c r="AF182" s="13">
        <v>20</v>
      </c>
      <c r="AG182" s="13">
        <v>15</v>
      </c>
      <c r="AH182" s="13">
        <v>15</v>
      </c>
      <c r="AI182" s="13">
        <v>10</v>
      </c>
      <c r="AJ182" s="13">
        <v>10</v>
      </c>
      <c r="AK182" s="13">
        <v>10</v>
      </c>
      <c r="AL182" s="13">
        <v>10</v>
      </c>
      <c r="AM182" s="13">
        <v>8</v>
      </c>
      <c r="AN182" s="13">
        <v>8</v>
      </c>
      <c r="AO182" s="13">
        <v>5</v>
      </c>
      <c r="AP182" s="13">
        <v>170</v>
      </c>
      <c r="AQ182" s="13">
        <v>170</v>
      </c>
      <c r="AR182" s="21">
        <f t="shared" si="110"/>
        <v>15</v>
      </c>
      <c r="AS182" s="21">
        <f t="shared" si="111"/>
        <v>15</v>
      </c>
      <c r="AT182" s="15">
        <f t="shared" si="112"/>
        <v>1</v>
      </c>
      <c r="AU182" s="15">
        <f t="shared" si="113"/>
        <v>1</v>
      </c>
      <c r="AV182" s="15">
        <v>1</v>
      </c>
      <c r="AW182" s="13">
        <v>0</v>
      </c>
      <c r="AX182" s="14">
        <f t="shared" si="114"/>
        <v>19</v>
      </c>
      <c r="AY182" s="14">
        <f t="shared" si="115"/>
        <v>9</v>
      </c>
      <c r="AZ182" s="16">
        <f t="shared" si="116"/>
        <v>2.1111111111111112</v>
      </c>
      <c r="BA182" s="17">
        <f t="shared" si="140"/>
        <v>9.473684210526315</v>
      </c>
      <c r="BB182" s="17">
        <f t="shared" si="141"/>
        <v>9.473684210526315</v>
      </c>
      <c r="BC182" s="17">
        <f t="shared" si="142"/>
        <v>7.1052631578947363</v>
      </c>
      <c r="BD182" s="17">
        <f t="shared" si="143"/>
        <v>4.7368421052631575</v>
      </c>
      <c r="BE182" s="17">
        <f t="shared" si="144"/>
        <v>4.7368421052631575</v>
      </c>
      <c r="BF182" s="17">
        <f t="shared" si="145"/>
        <v>4.7368421052631575</v>
      </c>
      <c r="BG182" s="17">
        <f t="shared" si="146"/>
        <v>4.7368421052631575</v>
      </c>
      <c r="BH182" s="17">
        <f t="shared" si="147"/>
        <v>4.7368421052631575</v>
      </c>
      <c r="BI182" s="17">
        <f t="shared" si="148"/>
        <v>3.7894736842105261</v>
      </c>
      <c r="BJ182" s="17">
        <f t="shared" si="149"/>
        <v>3.7894736842105261</v>
      </c>
      <c r="BK182" s="17">
        <f t="shared" si="150"/>
        <v>3.7894736842105261</v>
      </c>
      <c r="BL182" s="17">
        <f t="shared" si="151"/>
        <v>2.3684210526315788</v>
      </c>
      <c r="BM182" s="17">
        <f t="shared" si="152"/>
        <v>9.473684210526315</v>
      </c>
      <c r="BN182" s="17">
        <f t="shared" si="153"/>
        <v>9.473684210526315</v>
      </c>
      <c r="BO182" s="17">
        <f t="shared" si="154"/>
        <v>9.473684210526315</v>
      </c>
      <c r="BP182" s="17">
        <f t="shared" si="155"/>
        <v>7.1052631578947363</v>
      </c>
      <c r="BQ182" s="17">
        <f t="shared" si="156"/>
        <v>7.1052631578947363</v>
      </c>
      <c r="BR182" s="17">
        <f t="shared" si="157"/>
        <v>4.7368421052631575</v>
      </c>
      <c r="BS182" s="17">
        <f t="shared" si="158"/>
        <v>4.7368421052631575</v>
      </c>
      <c r="BT182" s="17">
        <f t="shared" si="159"/>
        <v>4.7368421052631575</v>
      </c>
      <c r="BU182" s="17">
        <f t="shared" si="160"/>
        <v>4.7368421052631575</v>
      </c>
      <c r="BV182" s="17">
        <f t="shared" si="161"/>
        <v>3.7894736842105261</v>
      </c>
      <c r="BW182" s="17">
        <f t="shared" si="162"/>
        <v>3.7894736842105261</v>
      </c>
      <c r="BX182" s="17">
        <f t="shared" si="163"/>
        <v>2.3684210526315788</v>
      </c>
    </row>
    <row r="183" spans="1:76" x14ac:dyDescent="0.55000000000000004">
      <c r="A183" s="13">
        <v>182</v>
      </c>
      <c r="B183" s="13">
        <v>1</v>
      </c>
      <c r="C183" s="13">
        <v>23</v>
      </c>
      <c r="D183" s="13">
        <v>0</v>
      </c>
      <c r="E183" s="13">
        <v>2672</v>
      </c>
      <c r="F183" s="13">
        <v>1</v>
      </c>
      <c r="G183" s="13">
        <v>3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1</v>
      </c>
      <c r="Q183" s="13">
        <v>6</v>
      </c>
      <c r="R183" s="13">
        <v>4</v>
      </c>
      <c r="S183" s="13">
        <v>4</v>
      </c>
      <c r="T183" s="13">
        <v>3</v>
      </c>
      <c r="U183" s="13">
        <v>3</v>
      </c>
      <c r="V183" s="13">
        <v>3</v>
      </c>
      <c r="W183" s="13">
        <v>2</v>
      </c>
      <c r="X183" s="13">
        <v>2</v>
      </c>
      <c r="Y183" s="13">
        <v>2</v>
      </c>
      <c r="Z183" s="13">
        <v>2</v>
      </c>
      <c r="AA183" s="13">
        <v>2</v>
      </c>
      <c r="AB183" s="13">
        <v>2</v>
      </c>
      <c r="AC183" s="13">
        <v>1</v>
      </c>
      <c r="AD183" s="13">
        <v>4</v>
      </c>
      <c r="AE183" s="13">
        <v>4</v>
      </c>
      <c r="AF183" s="13">
        <v>4</v>
      </c>
      <c r="AG183" s="13">
        <v>4</v>
      </c>
      <c r="AH183" s="13">
        <v>4</v>
      </c>
      <c r="AI183" s="13">
        <v>3</v>
      </c>
      <c r="AJ183" s="13">
        <v>3</v>
      </c>
      <c r="AK183" s="13">
        <v>2</v>
      </c>
      <c r="AL183" s="13">
        <v>2</v>
      </c>
      <c r="AM183" s="13">
        <v>1</v>
      </c>
      <c r="AN183" s="13">
        <v>1</v>
      </c>
      <c r="AO183" s="13">
        <v>1</v>
      </c>
      <c r="AP183" s="13">
        <v>180</v>
      </c>
      <c r="AQ183" s="13">
        <v>180</v>
      </c>
      <c r="AR183" s="21">
        <f t="shared" si="110"/>
        <v>3</v>
      </c>
      <c r="AS183" s="21">
        <f t="shared" si="111"/>
        <v>3</v>
      </c>
      <c r="AT183" s="15">
        <f t="shared" si="112"/>
        <v>1</v>
      </c>
      <c r="AU183" s="15">
        <f t="shared" si="113"/>
        <v>1</v>
      </c>
      <c r="AV183" s="15">
        <v>1</v>
      </c>
      <c r="AW183" s="13">
        <v>0</v>
      </c>
      <c r="AX183" s="14">
        <f t="shared" si="114"/>
        <v>4</v>
      </c>
      <c r="AY183" s="14">
        <f t="shared" si="115"/>
        <v>3</v>
      </c>
      <c r="AZ183" s="16">
        <f t="shared" si="116"/>
        <v>1.3333333333333333</v>
      </c>
      <c r="BA183" s="17">
        <f t="shared" si="140"/>
        <v>3</v>
      </c>
      <c r="BB183" s="17">
        <f t="shared" si="141"/>
        <v>3</v>
      </c>
      <c r="BC183" s="17">
        <f t="shared" si="142"/>
        <v>2.25</v>
      </c>
      <c r="BD183" s="17">
        <f t="shared" si="143"/>
        <v>2.25</v>
      </c>
      <c r="BE183" s="17">
        <f t="shared" si="144"/>
        <v>2.25</v>
      </c>
      <c r="BF183" s="17">
        <f t="shared" si="145"/>
        <v>1.5</v>
      </c>
      <c r="BG183" s="17">
        <f t="shared" si="146"/>
        <v>1.5</v>
      </c>
      <c r="BH183" s="17">
        <f t="shared" si="147"/>
        <v>1.5</v>
      </c>
      <c r="BI183" s="17">
        <f t="shared" si="148"/>
        <v>1.5</v>
      </c>
      <c r="BJ183" s="17">
        <f t="shared" si="149"/>
        <v>1.5</v>
      </c>
      <c r="BK183" s="17">
        <f t="shared" si="150"/>
        <v>1.5</v>
      </c>
      <c r="BL183" s="17">
        <f t="shared" si="151"/>
        <v>0.75</v>
      </c>
      <c r="BM183" s="17">
        <f t="shared" si="152"/>
        <v>3</v>
      </c>
      <c r="BN183" s="17">
        <f t="shared" si="153"/>
        <v>3</v>
      </c>
      <c r="BO183" s="17">
        <f t="shared" si="154"/>
        <v>3</v>
      </c>
      <c r="BP183" s="17">
        <f t="shared" si="155"/>
        <v>3</v>
      </c>
      <c r="BQ183" s="17">
        <f t="shared" si="156"/>
        <v>3</v>
      </c>
      <c r="BR183" s="17">
        <f t="shared" si="157"/>
        <v>2.25</v>
      </c>
      <c r="BS183" s="17">
        <f t="shared" si="158"/>
        <v>2.25</v>
      </c>
      <c r="BT183" s="17">
        <f t="shared" si="159"/>
        <v>1.5</v>
      </c>
      <c r="BU183" s="17">
        <f t="shared" si="160"/>
        <v>1.5</v>
      </c>
      <c r="BV183" s="17">
        <f t="shared" si="161"/>
        <v>0.75</v>
      </c>
      <c r="BW183" s="17">
        <f t="shared" si="162"/>
        <v>0.75</v>
      </c>
      <c r="BX183" s="17">
        <f t="shared" si="163"/>
        <v>0.75</v>
      </c>
    </row>
    <row r="184" spans="1:76" x14ac:dyDescent="0.55000000000000004">
      <c r="A184" s="13">
        <v>183</v>
      </c>
      <c r="B184" s="13">
        <v>0</v>
      </c>
      <c r="C184" s="13">
        <v>22</v>
      </c>
      <c r="D184" s="13">
        <v>0</v>
      </c>
      <c r="E184" s="13">
        <v>2615</v>
      </c>
      <c r="F184" s="13">
        <v>0</v>
      </c>
      <c r="G184" s="13">
        <v>6</v>
      </c>
      <c r="H184" s="13">
        <v>1</v>
      </c>
      <c r="I184" s="13">
        <v>1</v>
      </c>
      <c r="J184" s="13">
        <v>0</v>
      </c>
      <c r="K184" s="13">
        <v>0</v>
      </c>
      <c r="L184" s="13">
        <v>1</v>
      </c>
      <c r="M184" s="13">
        <v>1</v>
      </c>
      <c r="N184" s="13">
        <v>1</v>
      </c>
      <c r="O184" s="13">
        <v>0</v>
      </c>
      <c r="P184" s="13">
        <v>1</v>
      </c>
      <c r="Q184" s="13">
        <v>8</v>
      </c>
      <c r="R184" s="13">
        <v>6</v>
      </c>
      <c r="S184" s="13">
        <v>6</v>
      </c>
      <c r="T184" s="13">
        <v>6</v>
      </c>
      <c r="U184" s="13">
        <v>6</v>
      </c>
      <c r="V184" s="13">
        <v>6</v>
      </c>
      <c r="W184" s="13">
        <v>6</v>
      </c>
      <c r="X184" s="13">
        <v>6</v>
      </c>
      <c r="Y184" s="13">
        <v>6</v>
      </c>
      <c r="Z184" s="13">
        <v>6</v>
      </c>
      <c r="AA184" s="13">
        <v>5</v>
      </c>
      <c r="AB184" s="13">
        <v>4</v>
      </c>
      <c r="AC184" s="13">
        <v>3</v>
      </c>
      <c r="AD184" s="13">
        <v>8</v>
      </c>
      <c r="AE184" s="13">
        <v>7</v>
      </c>
      <c r="AF184" s="13">
        <v>6</v>
      </c>
      <c r="AG184" s="13">
        <v>6</v>
      </c>
      <c r="AH184" s="13">
        <v>6</v>
      </c>
      <c r="AI184" s="13">
        <v>6</v>
      </c>
      <c r="AJ184" s="13">
        <v>6</v>
      </c>
      <c r="AK184" s="13">
        <v>6</v>
      </c>
      <c r="AL184" s="13">
        <v>5</v>
      </c>
      <c r="AM184" s="13">
        <v>0</v>
      </c>
      <c r="AN184" s="13">
        <v>0</v>
      </c>
      <c r="AO184" s="13">
        <v>0</v>
      </c>
      <c r="AP184" s="13">
        <v>200</v>
      </c>
      <c r="AQ184" s="13">
        <v>120</v>
      </c>
      <c r="AR184" s="21">
        <f t="shared" si="110"/>
        <v>3</v>
      </c>
      <c r="AS184" s="21">
        <f t="shared" si="111"/>
        <v>8</v>
      </c>
      <c r="AT184" s="15">
        <f t="shared" si="112"/>
        <v>1</v>
      </c>
      <c r="AU184" s="15">
        <f t="shared" si="113"/>
        <v>1</v>
      </c>
      <c r="AV184" s="15">
        <v>1</v>
      </c>
      <c r="AW184" s="13">
        <v>0</v>
      </c>
      <c r="AX184" s="14">
        <f t="shared" si="114"/>
        <v>11.5</v>
      </c>
      <c r="AY184" s="14">
        <f t="shared" si="115"/>
        <v>6</v>
      </c>
      <c r="AZ184" s="16">
        <f t="shared" si="116"/>
        <v>1.9166666666666667</v>
      </c>
      <c r="BA184" s="17">
        <f t="shared" si="140"/>
        <v>3.1304347826086953</v>
      </c>
      <c r="BB184" s="17">
        <f t="shared" si="141"/>
        <v>3.1304347826086953</v>
      </c>
      <c r="BC184" s="17">
        <f t="shared" si="142"/>
        <v>3.1304347826086953</v>
      </c>
      <c r="BD184" s="17">
        <f t="shared" si="143"/>
        <v>3.1304347826086953</v>
      </c>
      <c r="BE184" s="17">
        <f t="shared" si="144"/>
        <v>3.1304347826086953</v>
      </c>
      <c r="BF184" s="17">
        <f t="shared" si="145"/>
        <v>3.1304347826086953</v>
      </c>
      <c r="BG184" s="17">
        <f t="shared" si="146"/>
        <v>3.1304347826086953</v>
      </c>
      <c r="BH184" s="17">
        <f t="shared" si="147"/>
        <v>3.1304347826086953</v>
      </c>
      <c r="BI184" s="17">
        <f t="shared" si="148"/>
        <v>3.1304347826086953</v>
      </c>
      <c r="BJ184" s="17">
        <f t="shared" si="149"/>
        <v>2.6086956521739131</v>
      </c>
      <c r="BK184" s="17">
        <f t="shared" si="150"/>
        <v>2.0869565217391304</v>
      </c>
      <c r="BL184" s="17">
        <f t="shared" si="151"/>
        <v>1.5652173913043477</v>
      </c>
      <c r="BM184" s="17">
        <f t="shared" si="152"/>
        <v>4.1739130434782608</v>
      </c>
      <c r="BN184" s="17">
        <f t="shared" si="153"/>
        <v>3.652173913043478</v>
      </c>
      <c r="BO184" s="17">
        <f t="shared" si="154"/>
        <v>3.1304347826086953</v>
      </c>
      <c r="BP184" s="17">
        <f t="shared" si="155"/>
        <v>3.1304347826086953</v>
      </c>
      <c r="BQ184" s="17">
        <f t="shared" si="156"/>
        <v>3.1304347826086953</v>
      </c>
      <c r="BR184" s="17">
        <f t="shared" si="157"/>
        <v>3.1304347826086953</v>
      </c>
      <c r="BS184" s="17">
        <f t="shared" si="158"/>
        <v>3.1304347826086953</v>
      </c>
      <c r="BT184" s="17">
        <f t="shared" si="159"/>
        <v>3.1304347826086953</v>
      </c>
      <c r="BU184" s="17">
        <f t="shared" si="160"/>
        <v>2.6086956521739131</v>
      </c>
      <c r="BV184" s="17">
        <f t="shared" si="161"/>
        <v>0</v>
      </c>
      <c r="BW184" s="17">
        <f t="shared" si="162"/>
        <v>0</v>
      </c>
      <c r="BX184" s="17">
        <f t="shared" si="163"/>
        <v>0</v>
      </c>
    </row>
    <row r="185" spans="1:76" x14ac:dyDescent="0.55000000000000004">
      <c r="A185" s="13">
        <v>184</v>
      </c>
      <c r="B185" s="13">
        <v>0</v>
      </c>
      <c r="C185" s="13"/>
      <c r="D185" s="13">
        <v>1</v>
      </c>
      <c r="E185" s="13">
        <v>1400</v>
      </c>
      <c r="F185" s="13">
        <v>1</v>
      </c>
      <c r="G185" s="13">
        <v>10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1</v>
      </c>
      <c r="O185" s="13">
        <v>0</v>
      </c>
      <c r="P185" s="13">
        <v>1</v>
      </c>
      <c r="Q185" s="13">
        <v>6</v>
      </c>
      <c r="R185" s="13">
        <v>5</v>
      </c>
      <c r="S185" s="13">
        <v>5</v>
      </c>
      <c r="T185" s="13">
        <v>5</v>
      </c>
      <c r="U185" s="13">
        <v>5</v>
      </c>
      <c r="V185" s="13">
        <v>5</v>
      </c>
      <c r="W185" s="13">
        <v>5</v>
      </c>
      <c r="X185" s="13">
        <v>5</v>
      </c>
      <c r="Y185" s="13">
        <v>5</v>
      </c>
      <c r="Z185" s="13">
        <v>5</v>
      </c>
      <c r="AA185" s="13">
        <v>5</v>
      </c>
      <c r="AB185" s="13">
        <v>3</v>
      </c>
      <c r="AC185" s="13">
        <v>1</v>
      </c>
      <c r="AD185" s="13">
        <v>20</v>
      </c>
      <c r="AE185" s="13">
        <v>18</v>
      </c>
      <c r="AF185" s="13">
        <v>12</v>
      </c>
      <c r="AG185" s="13">
        <v>10</v>
      </c>
      <c r="AH185" s="13">
        <v>10</v>
      </c>
      <c r="AI185" s="13">
        <v>10</v>
      </c>
      <c r="AJ185" s="13">
        <v>10</v>
      </c>
      <c r="AK185" s="13">
        <v>10</v>
      </c>
      <c r="AL185" s="13">
        <v>10</v>
      </c>
      <c r="AM185" s="13">
        <v>10</v>
      </c>
      <c r="AN185" s="13">
        <v>9</v>
      </c>
      <c r="AO185" s="13">
        <v>8</v>
      </c>
      <c r="AP185" s="13">
        <v>160</v>
      </c>
      <c r="AQ185" s="13">
        <v>150</v>
      </c>
      <c r="AR185" s="21">
        <f t="shared" si="110"/>
        <v>4</v>
      </c>
      <c r="AS185" s="21">
        <f t="shared" si="111"/>
        <v>12</v>
      </c>
      <c r="AT185" s="15">
        <f t="shared" si="112"/>
        <v>1</v>
      </c>
      <c r="AU185" s="15">
        <f t="shared" si="113"/>
        <v>1</v>
      </c>
      <c r="AV185" s="15">
        <v>1</v>
      </c>
      <c r="AW185" s="13">
        <v>0</v>
      </c>
      <c r="AX185" s="14">
        <f t="shared" si="114"/>
        <v>15</v>
      </c>
      <c r="AY185" s="14">
        <f t="shared" si="115"/>
        <v>10</v>
      </c>
      <c r="AZ185" s="16">
        <f t="shared" si="116"/>
        <v>1.5</v>
      </c>
      <c r="BA185" s="17">
        <f t="shared" si="140"/>
        <v>3.3333333333333335</v>
      </c>
      <c r="BB185" s="17">
        <f t="shared" si="141"/>
        <v>3.3333333333333335</v>
      </c>
      <c r="BC185" s="17">
        <f t="shared" si="142"/>
        <v>3.3333333333333335</v>
      </c>
      <c r="BD185" s="17">
        <f t="shared" si="143"/>
        <v>3.3333333333333335</v>
      </c>
      <c r="BE185" s="17">
        <f t="shared" si="144"/>
        <v>3.3333333333333335</v>
      </c>
      <c r="BF185" s="17">
        <f t="shared" si="145"/>
        <v>3.3333333333333335</v>
      </c>
      <c r="BG185" s="17">
        <f t="shared" si="146"/>
        <v>3.3333333333333335</v>
      </c>
      <c r="BH185" s="17">
        <f t="shared" si="147"/>
        <v>3.3333333333333335</v>
      </c>
      <c r="BI185" s="17">
        <f t="shared" si="148"/>
        <v>3.3333333333333335</v>
      </c>
      <c r="BJ185" s="17">
        <f t="shared" si="149"/>
        <v>3.3333333333333335</v>
      </c>
      <c r="BK185" s="17">
        <f t="shared" si="150"/>
        <v>2</v>
      </c>
      <c r="BL185" s="17">
        <f t="shared" si="151"/>
        <v>0.66666666666666663</v>
      </c>
      <c r="BM185" s="17">
        <f t="shared" si="152"/>
        <v>13.333333333333334</v>
      </c>
      <c r="BN185" s="17">
        <f t="shared" si="153"/>
        <v>12</v>
      </c>
      <c r="BO185" s="17">
        <f t="shared" si="154"/>
        <v>8</v>
      </c>
      <c r="BP185" s="17">
        <f t="shared" si="155"/>
        <v>6.666666666666667</v>
      </c>
      <c r="BQ185" s="17">
        <f t="shared" si="156"/>
        <v>6.666666666666667</v>
      </c>
      <c r="BR185" s="17">
        <f t="shared" si="157"/>
        <v>6.666666666666667</v>
      </c>
      <c r="BS185" s="17">
        <f t="shared" si="158"/>
        <v>6.666666666666667</v>
      </c>
      <c r="BT185" s="17">
        <f t="shared" si="159"/>
        <v>6.666666666666667</v>
      </c>
      <c r="BU185" s="17">
        <f t="shared" si="160"/>
        <v>6.666666666666667</v>
      </c>
      <c r="BV185" s="17">
        <f t="shared" si="161"/>
        <v>6.666666666666667</v>
      </c>
      <c r="BW185" s="17">
        <f t="shared" si="162"/>
        <v>6</v>
      </c>
      <c r="BX185" s="17">
        <f t="shared" si="163"/>
        <v>5.333333333333333</v>
      </c>
    </row>
    <row r="186" spans="1:76" x14ac:dyDescent="0.55000000000000004">
      <c r="A186" s="13">
        <v>185</v>
      </c>
      <c r="B186" s="13">
        <v>1</v>
      </c>
      <c r="C186" s="13">
        <v>22</v>
      </c>
      <c r="D186" s="13">
        <v>1</v>
      </c>
      <c r="E186" s="13">
        <v>4631</v>
      </c>
      <c r="F186" s="13">
        <v>0</v>
      </c>
      <c r="G186" s="13">
        <v>3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5</v>
      </c>
      <c r="R186" s="13">
        <v>6</v>
      </c>
      <c r="S186" s="13">
        <v>5</v>
      </c>
      <c r="T186" s="13">
        <v>4</v>
      </c>
      <c r="U186" s="13">
        <v>3</v>
      </c>
      <c r="V186" s="13">
        <v>2</v>
      </c>
      <c r="W186" s="13">
        <v>1</v>
      </c>
      <c r="X186" s="13">
        <v>1</v>
      </c>
      <c r="Y186" s="13">
        <v>1</v>
      </c>
      <c r="Z186" s="13">
        <v>1</v>
      </c>
      <c r="AA186" s="13">
        <v>0</v>
      </c>
      <c r="AB186" s="13">
        <v>0</v>
      </c>
      <c r="AC186" s="13">
        <v>0</v>
      </c>
      <c r="AD186" s="13">
        <v>6</v>
      </c>
      <c r="AE186" s="13">
        <v>5</v>
      </c>
      <c r="AF186" s="13">
        <v>4</v>
      </c>
      <c r="AG186" s="13">
        <v>3</v>
      </c>
      <c r="AH186" s="13">
        <v>2</v>
      </c>
      <c r="AI186" s="13">
        <v>1</v>
      </c>
      <c r="AJ186" s="13">
        <v>1</v>
      </c>
      <c r="AK186" s="13">
        <v>1</v>
      </c>
      <c r="AL186" s="13">
        <v>1</v>
      </c>
      <c r="AM186" s="13">
        <v>0</v>
      </c>
      <c r="AN186" s="13">
        <v>0</v>
      </c>
      <c r="AO186" s="13">
        <v>0</v>
      </c>
      <c r="AP186" s="13">
        <v>120</v>
      </c>
      <c r="AQ186" s="13">
        <v>120</v>
      </c>
      <c r="AR186" s="21">
        <f t="shared" si="110"/>
        <v>6</v>
      </c>
      <c r="AS186" s="21">
        <f t="shared" si="111"/>
        <v>6</v>
      </c>
      <c r="AT186" s="15">
        <f t="shared" si="112"/>
        <v>1</v>
      </c>
      <c r="AU186" s="15">
        <f t="shared" si="113"/>
        <v>1</v>
      </c>
      <c r="AV186" s="15">
        <v>1</v>
      </c>
      <c r="AW186" s="13">
        <v>0</v>
      </c>
      <c r="AX186" s="14">
        <f t="shared" si="114"/>
        <v>2</v>
      </c>
      <c r="AY186" s="14">
        <f t="shared" si="115"/>
        <v>3</v>
      </c>
      <c r="AZ186" s="16">
        <f t="shared" si="116"/>
        <v>0.66666666666666663</v>
      </c>
      <c r="BA186" s="17">
        <f t="shared" si="140"/>
        <v>9</v>
      </c>
      <c r="BB186" s="17">
        <f t="shared" si="141"/>
        <v>7.5</v>
      </c>
      <c r="BC186" s="17">
        <f t="shared" si="142"/>
        <v>6</v>
      </c>
      <c r="BD186" s="17">
        <f t="shared" si="143"/>
        <v>4.5</v>
      </c>
      <c r="BE186" s="17">
        <f t="shared" si="144"/>
        <v>3</v>
      </c>
      <c r="BF186" s="17">
        <f t="shared" si="145"/>
        <v>1.5</v>
      </c>
      <c r="BG186" s="17">
        <f t="shared" si="146"/>
        <v>1.5</v>
      </c>
      <c r="BH186" s="17">
        <f t="shared" si="147"/>
        <v>1.5</v>
      </c>
      <c r="BI186" s="17">
        <f t="shared" si="148"/>
        <v>1.5</v>
      </c>
      <c r="BJ186" s="17">
        <f t="shared" si="149"/>
        <v>0</v>
      </c>
      <c r="BK186" s="17">
        <f t="shared" si="150"/>
        <v>0</v>
      </c>
      <c r="BL186" s="17">
        <f t="shared" si="151"/>
        <v>0</v>
      </c>
      <c r="BM186" s="17">
        <f t="shared" si="152"/>
        <v>9</v>
      </c>
      <c r="BN186" s="17">
        <f t="shared" si="153"/>
        <v>7.5</v>
      </c>
      <c r="BO186" s="17">
        <f t="shared" si="154"/>
        <v>6</v>
      </c>
      <c r="BP186" s="17">
        <f t="shared" si="155"/>
        <v>4.5</v>
      </c>
      <c r="BQ186" s="17">
        <f t="shared" si="156"/>
        <v>3</v>
      </c>
      <c r="BR186" s="17">
        <f t="shared" si="157"/>
        <v>1.5</v>
      </c>
      <c r="BS186" s="17">
        <f t="shared" si="158"/>
        <v>1.5</v>
      </c>
      <c r="BT186" s="17">
        <f t="shared" si="159"/>
        <v>1.5</v>
      </c>
      <c r="BU186" s="17">
        <f t="shared" si="160"/>
        <v>1.5</v>
      </c>
      <c r="BV186" s="17">
        <f t="shared" si="161"/>
        <v>0</v>
      </c>
      <c r="BW186" s="17">
        <f t="shared" si="162"/>
        <v>0</v>
      </c>
      <c r="BX186" s="17">
        <f t="shared" si="163"/>
        <v>0</v>
      </c>
    </row>
    <row r="187" spans="1:76" x14ac:dyDescent="0.55000000000000004">
      <c r="A187" s="13">
        <v>186</v>
      </c>
      <c r="B187" s="13">
        <v>1</v>
      </c>
      <c r="C187" s="13">
        <v>23</v>
      </c>
      <c r="D187" s="13">
        <v>1</v>
      </c>
      <c r="E187" s="13">
        <v>850</v>
      </c>
      <c r="F187" s="13" t="s">
        <v>3</v>
      </c>
      <c r="G187" s="13">
        <v>2</v>
      </c>
      <c r="H187" s="13">
        <v>0</v>
      </c>
      <c r="I187" s="13">
        <v>0</v>
      </c>
      <c r="J187" s="13">
        <v>0</v>
      </c>
      <c r="K187" s="13">
        <v>1</v>
      </c>
      <c r="L187" s="13">
        <v>1</v>
      </c>
      <c r="M187" s="13">
        <v>1</v>
      </c>
      <c r="N187" s="13">
        <v>0</v>
      </c>
      <c r="O187" s="13">
        <v>0</v>
      </c>
      <c r="P187" s="13">
        <v>1</v>
      </c>
      <c r="Q187" s="13">
        <v>5</v>
      </c>
      <c r="R187" s="13">
        <v>15</v>
      </c>
      <c r="S187" s="13">
        <v>15</v>
      </c>
      <c r="T187" s="13">
        <v>10</v>
      </c>
      <c r="U187" s="13">
        <v>7</v>
      </c>
      <c r="V187" s="13">
        <v>6</v>
      </c>
      <c r="W187" s="13">
        <v>6</v>
      </c>
      <c r="X187" s="13">
        <v>6</v>
      </c>
      <c r="Y187" s="13">
        <v>5</v>
      </c>
      <c r="Z187" s="13">
        <v>3</v>
      </c>
      <c r="AA187" s="13">
        <v>2</v>
      </c>
      <c r="AB187" s="13">
        <v>2</v>
      </c>
      <c r="AC187" s="13">
        <v>2</v>
      </c>
      <c r="AD187" s="13">
        <v>14</v>
      </c>
      <c r="AE187" s="13">
        <v>13</v>
      </c>
      <c r="AF187" s="13">
        <v>8</v>
      </c>
      <c r="AG187" s="13">
        <v>7</v>
      </c>
      <c r="AH187" s="13">
        <v>6</v>
      </c>
      <c r="AI187" s="13">
        <v>5</v>
      </c>
      <c r="AJ187" s="13">
        <v>4</v>
      </c>
      <c r="AK187" s="13">
        <v>3</v>
      </c>
      <c r="AL187" s="13">
        <v>2</v>
      </c>
      <c r="AM187" s="13">
        <v>2</v>
      </c>
      <c r="AN187" s="13">
        <v>1</v>
      </c>
      <c r="AO187" s="13">
        <v>0</v>
      </c>
      <c r="AP187" s="13">
        <v>150</v>
      </c>
      <c r="AQ187" s="13">
        <v>140</v>
      </c>
      <c r="AR187" s="21">
        <f t="shared" si="110"/>
        <v>13</v>
      </c>
      <c r="AS187" s="21">
        <f t="shared" si="111"/>
        <v>14</v>
      </c>
      <c r="AT187" s="15">
        <f t="shared" si="112"/>
        <v>1</v>
      </c>
      <c r="AU187" s="15">
        <f t="shared" si="113"/>
        <v>1</v>
      </c>
      <c r="AV187" s="15">
        <v>1</v>
      </c>
      <c r="AW187" s="13">
        <v>0</v>
      </c>
      <c r="AX187" s="14">
        <f t="shared" si="114"/>
        <v>6.5</v>
      </c>
      <c r="AY187" s="14">
        <f t="shared" si="115"/>
        <v>2</v>
      </c>
      <c r="AZ187" s="16">
        <f t="shared" si="116"/>
        <v>3.25</v>
      </c>
      <c r="BA187" s="17">
        <f t="shared" si="140"/>
        <v>4.615384615384615</v>
      </c>
      <c r="BB187" s="17">
        <f t="shared" si="141"/>
        <v>4.615384615384615</v>
      </c>
      <c r="BC187" s="17">
        <f t="shared" si="142"/>
        <v>3.0769230769230771</v>
      </c>
      <c r="BD187" s="17">
        <f t="shared" si="143"/>
        <v>2.1538461538461537</v>
      </c>
      <c r="BE187" s="17">
        <f t="shared" si="144"/>
        <v>1.8461538461538463</v>
      </c>
      <c r="BF187" s="17">
        <f t="shared" si="145"/>
        <v>1.8461538461538463</v>
      </c>
      <c r="BG187" s="17">
        <f t="shared" si="146"/>
        <v>1.8461538461538463</v>
      </c>
      <c r="BH187" s="17">
        <f t="shared" si="147"/>
        <v>1.5384615384615385</v>
      </c>
      <c r="BI187" s="17">
        <f t="shared" si="148"/>
        <v>0.92307692307692313</v>
      </c>
      <c r="BJ187" s="17">
        <f t="shared" si="149"/>
        <v>0.61538461538461542</v>
      </c>
      <c r="BK187" s="17">
        <f t="shared" si="150"/>
        <v>0.61538461538461542</v>
      </c>
      <c r="BL187" s="17">
        <f t="shared" si="151"/>
        <v>0.61538461538461542</v>
      </c>
      <c r="BM187" s="17">
        <f t="shared" si="152"/>
        <v>4.3076923076923075</v>
      </c>
      <c r="BN187" s="17">
        <f t="shared" si="153"/>
        <v>4</v>
      </c>
      <c r="BO187" s="17">
        <f t="shared" si="154"/>
        <v>2.4615384615384617</v>
      </c>
      <c r="BP187" s="17">
        <f t="shared" si="155"/>
        <v>2.1538461538461537</v>
      </c>
      <c r="BQ187" s="17">
        <f t="shared" si="156"/>
        <v>1.8461538461538463</v>
      </c>
      <c r="BR187" s="17">
        <f t="shared" si="157"/>
        <v>1.5384615384615385</v>
      </c>
      <c r="BS187" s="17">
        <f t="shared" si="158"/>
        <v>1.2307692307692308</v>
      </c>
      <c r="BT187" s="17">
        <f t="shared" si="159"/>
        <v>0.92307692307692313</v>
      </c>
      <c r="BU187" s="17">
        <f t="shared" si="160"/>
        <v>0.61538461538461542</v>
      </c>
      <c r="BV187" s="17">
        <f t="shared" si="161"/>
        <v>0.61538461538461542</v>
      </c>
      <c r="BW187" s="17">
        <f t="shared" si="162"/>
        <v>0.30769230769230771</v>
      </c>
      <c r="BX187" s="17">
        <f t="shared" si="163"/>
        <v>0</v>
      </c>
    </row>
    <row r="188" spans="1:76" x14ac:dyDescent="0.55000000000000004">
      <c r="A188" s="13">
        <v>187</v>
      </c>
      <c r="B188" s="13">
        <v>0</v>
      </c>
      <c r="C188" s="13">
        <v>22</v>
      </c>
      <c r="D188" s="13">
        <v>1</v>
      </c>
      <c r="E188" s="13">
        <v>5032</v>
      </c>
      <c r="F188" s="13">
        <v>0</v>
      </c>
      <c r="G188" s="13">
        <v>6</v>
      </c>
      <c r="H188" s="13">
        <v>0</v>
      </c>
      <c r="I188" s="13">
        <v>1</v>
      </c>
      <c r="J188" s="13">
        <v>1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1</v>
      </c>
      <c r="Q188" s="13">
        <v>8</v>
      </c>
      <c r="R188" s="13">
        <v>20</v>
      </c>
      <c r="S188" s="13">
        <v>18</v>
      </c>
      <c r="T188" s="13">
        <v>16</v>
      </c>
      <c r="U188" s="13">
        <v>14</v>
      </c>
      <c r="V188" s="13">
        <v>12</v>
      </c>
      <c r="W188" s="13">
        <v>10</v>
      </c>
      <c r="X188" s="13">
        <v>8</v>
      </c>
      <c r="Y188" s="13">
        <v>6</v>
      </c>
      <c r="Z188" s="13">
        <v>4</v>
      </c>
      <c r="AA188" s="13">
        <v>2</v>
      </c>
      <c r="AB188" s="13">
        <v>1</v>
      </c>
      <c r="AC188" s="13">
        <v>1</v>
      </c>
      <c r="AD188" s="13">
        <v>20</v>
      </c>
      <c r="AE188" s="13">
        <v>18</v>
      </c>
      <c r="AF188" s="13">
        <v>16</v>
      </c>
      <c r="AG188" s="13">
        <v>14</v>
      </c>
      <c r="AH188" s="13">
        <v>12</v>
      </c>
      <c r="AI188" s="13">
        <v>10</v>
      </c>
      <c r="AJ188" s="13">
        <v>8</v>
      </c>
      <c r="AK188" s="13">
        <v>6</v>
      </c>
      <c r="AL188" s="13">
        <v>4</v>
      </c>
      <c r="AM188" s="13">
        <v>3</v>
      </c>
      <c r="AN188" s="13">
        <v>3</v>
      </c>
      <c r="AO188" s="13">
        <v>1</v>
      </c>
      <c r="AP188" s="13">
        <v>170</v>
      </c>
      <c r="AQ188" s="13">
        <v>170</v>
      </c>
      <c r="AR188" s="21">
        <f t="shared" si="110"/>
        <v>19</v>
      </c>
      <c r="AS188" s="21">
        <f t="shared" si="111"/>
        <v>19</v>
      </c>
      <c r="AT188" s="15">
        <f t="shared" si="112"/>
        <v>1</v>
      </c>
      <c r="AU188" s="15">
        <f t="shared" si="113"/>
        <v>1</v>
      </c>
      <c r="AV188" s="15">
        <v>1</v>
      </c>
      <c r="AW188" s="13">
        <v>0</v>
      </c>
      <c r="AX188" s="14">
        <f t="shared" si="114"/>
        <v>10</v>
      </c>
      <c r="AY188" s="14">
        <f t="shared" si="115"/>
        <v>6</v>
      </c>
      <c r="AZ188" s="16">
        <f t="shared" si="116"/>
        <v>1.6666666666666667</v>
      </c>
      <c r="BA188" s="17">
        <f t="shared" si="140"/>
        <v>12</v>
      </c>
      <c r="BB188" s="17">
        <f t="shared" si="141"/>
        <v>10.799999999999999</v>
      </c>
      <c r="BC188" s="17">
        <f t="shared" si="142"/>
        <v>9.6</v>
      </c>
      <c r="BD188" s="17">
        <f t="shared" si="143"/>
        <v>8.4</v>
      </c>
      <c r="BE188" s="17">
        <f t="shared" si="144"/>
        <v>7.1999999999999993</v>
      </c>
      <c r="BF188" s="17">
        <f t="shared" si="145"/>
        <v>6</v>
      </c>
      <c r="BG188" s="17">
        <f t="shared" si="146"/>
        <v>4.8</v>
      </c>
      <c r="BH188" s="17">
        <f t="shared" si="147"/>
        <v>3.5999999999999996</v>
      </c>
      <c r="BI188" s="17">
        <f t="shared" si="148"/>
        <v>2.4</v>
      </c>
      <c r="BJ188" s="17">
        <f t="shared" si="149"/>
        <v>1.2</v>
      </c>
      <c r="BK188" s="17">
        <f t="shared" si="150"/>
        <v>0.6</v>
      </c>
      <c r="BL188" s="17">
        <f t="shared" si="151"/>
        <v>0.6</v>
      </c>
      <c r="BM188" s="17">
        <f t="shared" si="152"/>
        <v>12</v>
      </c>
      <c r="BN188" s="17">
        <f t="shared" si="153"/>
        <v>10.799999999999999</v>
      </c>
      <c r="BO188" s="17">
        <f t="shared" si="154"/>
        <v>9.6</v>
      </c>
      <c r="BP188" s="17">
        <f t="shared" si="155"/>
        <v>8.4</v>
      </c>
      <c r="BQ188" s="17">
        <f t="shared" si="156"/>
        <v>7.1999999999999993</v>
      </c>
      <c r="BR188" s="17">
        <f t="shared" si="157"/>
        <v>6</v>
      </c>
      <c r="BS188" s="17">
        <f t="shared" si="158"/>
        <v>4.8</v>
      </c>
      <c r="BT188" s="17">
        <f t="shared" si="159"/>
        <v>3.5999999999999996</v>
      </c>
      <c r="BU188" s="17">
        <f t="shared" si="160"/>
        <v>2.4</v>
      </c>
      <c r="BV188" s="17">
        <f t="shared" si="161"/>
        <v>1.7999999999999998</v>
      </c>
      <c r="BW188" s="17">
        <f t="shared" si="162"/>
        <v>1.7999999999999998</v>
      </c>
      <c r="BX188" s="17">
        <f t="shared" si="163"/>
        <v>0.6</v>
      </c>
    </row>
    <row r="189" spans="1:76" x14ac:dyDescent="0.55000000000000004">
      <c r="A189" s="13">
        <v>188</v>
      </c>
      <c r="B189" s="13">
        <v>1</v>
      </c>
      <c r="C189" s="13">
        <v>23</v>
      </c>
      <c r="D189" s="13">
        <v>0</v>
      </c>
      <c r="E189" s="13">
        <v>2614</v>
      </c>
      <c r="F189" s="13">
        <v>0</v>
      </c>
      <c r="G189" s="13">
        <v>4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1</v>
      </c>
      <c r="Q189" s="13">
        <v>5</v>
      </c>
      <c r="R189" s="13">
        <v>10</v>
      </c>
      <c r="S189" s="13">
        <v>10</v>
      </c>
      <c r="T189" s="13">
        <v>8</v>
      </c>
      <c r="U189" s="13">
        <v>7</v>
      </c>
      <c r="V189" s="13">
        <v>6</v>
      </c>
      <c r="W189" s="13">
        <v>5</v>
      </c>
      <c r="X189" s="13">
        <v>5</v>
      </c>
      <c r="Y189" s="13">
        <v>4</v>
      </c>
      <c r="Z189" s="13">
        <v>3</v>
      </c>
      <c r="AA189" s="13">
        <v>2</v>
      </c>
      <c r="AB189" s="13">
        <v>2</v>
      </c>
      <c r="AC189" s="13">
        <v>2</v>
      </c>
      <c r="AD189" s="13">
        <v>9</v>
      </c>
      <c r="AE189" s="13">
        <v>8</v>
      </c>
      <c r="AF189" s="13">
        <v>6</v>
      </c>
      <c r="AG189" s="13">
        <v>6</v>
      </c>
      <c r="AH189" s="13">
        <v>6</v>
      </c>
      <c r="AI189" s="13">
        <v>6</v>
      </c>
      <c r="AJ189" s="13">
        <v>6</v>
      </c>
      <c r="AK189" s="13">
        <v>3</v>
      </c>
      <c r="AL189" s="13">
        <v>3</v>
      </c>
      <c r="AM189" s="13">
        <v>2</v>
      </c>
      <c r="AN189" s="13">
        <v>2</v>
      </c>
      <c r="AO189" s="13">
        <v>2</v>
      </c>
      <c r="AP189" s="13">
        <v>200</v>
      </c>
      <c r="AQ189" s="13">
        <v>170</v>
      </c>
      <c r="AR189" s="21">
        <f t="shared" si="110"/>
        <v>8</v>
      </c>
      <c r="AS189" s="21">
        <f t="shared" si="111"/>
        <v>7</v>
      </c>
      <c r="AT189" s="15">
        <f t="shared" si="112"/>
        <v>1</v>
      </c>
      <c r="AU189" s="15">
        <f t="shared" si="113"/>
        <v>1</v>
      </c>
      <c r="AV189" s="15">
        <v>1</v>
      </c>
      <c r="AW189" s="13">
        <v>0</v>
      </c>
      <c r="AX189" s="14">
        <f t="shared" si="114"/>
        <v>6.5</v>
      </c>
      <c r="AY189" s="14">
        <f t="shared" si="115"/>
        <v>4</v>
      </c>
      <c r="AZ189" s="16">
        <f t="shared" si="116"/>
        <v>1.625</v>
      </c>
      <c r="BA189" s="17">
        <f t="shared" si="140"/>
        <v>6.1538461538461542</v>
      </c>
      <c r="BB189" s="17">
        <f t="shared" si="141"/>
        <v>6.1538461538461542</v>
      </c>
      <c r="BC189" s="17">
        <f t="shared" si="142"/>
        <v>4.9230769230769234</v>
      </c>
      <c r="BD189" s="17">
        <f t="shared" si="143"/>
        <v>4.3076923076923075</v>
      </c>
      <c r="BE189" s="17">
        <f t="shared" si="144"/>
        <v>3.6923076923076925</v>
      </c>
      <c r="BF189" s="17">
        <f t="shared" si="145"/>
        <v>3.0769230769230771</v>
      </c>
      <c r="BG189" s="17">
        <f t="shared" si="146"/>
        <v>3.0769230769230771</v>
      </c>
      <c r="BH189" s="17">
        <f t="shared" si="147"/>
        <v>2.4615384615384617</v>
      </c>
      <c r="BI189" s="17">
        <f t="shared" si="148"/>
        <v>1.8461538461538463</v>
      </c>
      <c r="BJ189" s="17">
        <f t="shared" si="149"/>
        <v>1.2307692307692308</v>
      </c>
      <c r="BK189" s="17">
        <f t="shared" si="150"/>
        <v>1.2307692307692308</v>
      </c>
      <c r="BL189" s="17">
        <f t="shared" si="151"/>
        <v>1.2307692307692308</v>
      </c>
      <c r="BM189" s="17">
        <f t="shared" si="152"/>
        <v>5.5384615384615383</v>
      </c>
      <c r="BN189" s="17">
        <f t="shared" si="153"/>
        <v>4.9230769230769234</v>
      </c>
      <c r="BO189" s="17">
        <f t="shared" si="154"/>
        <v>3.6923076923076925</v>
      </c>
      <c r="BP189" s="17">
        <f t="shared" si="155"/>
        <v>3.6923076923076925</v>
      </c>
      <c r="BQ189" s="17">
        <f t="shared" si="156"/>
        <v>3.6923076923076925</v>
      </c>
      <c r="BR189" s="17">
        <f t="shared" si="157"/>
        <v>3.6923076923076925</v>
      </c>
      <c r="BS189" s="17">
        <f t="shared" si="158"/>
        <v>3.6923076923076925</v>
      </c>
      <c r="BT189" s="17">
        <f t="shared" si="159"/>
        <v>1.8461538461538463</v>
      </c>
      <c r="BU189" s="17">
        <f t="shared" si="160"/>
        <v>1.8461538461538463</v>
      </c>
      <c r="BV189" s="17">
        <f t="shared" si="161"/>
        <v>1.2307692307692308</v>
      </c>
      <c r="BW189" s="17">
        <f t="shared" si="162"/>
        <v>1.2307692307692308</v>
      </c>
      <c r="BX189" s="17">
        <f t="shared" si="163"/>
        <v>1.2307692307692308</v>
      </c>
    </row>
    <row r="190" spans="1:76" x14ac:dyDescent="0.55000000000000004">
      <c r="A190" s="13">
        <v>189</v>
      </c>
      <c r="B190" s="13">
        <v>0</v>
      </c>
      <c r="C190" s="13">
        <v>24</v>
      </c>
      <c r="D190" s="13">
        <v>0</v>
      </c>
      <c r="E190" s="13">
        <v>1412</v>
      </c>
      <c r="F190" s="13">
        <v>1</v>
      </c>
      <c r="G190" s="13">
        <v>50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1</v>
      </c>
      <c r="Q190" s="13">
        <v>9</v>
      </c>
      <c r="R190" s="13">
        <v>26</v>
      </c>
      <c r="S190" s="13">
        <v>26</v>
      </c>
      <c r="T190" s="13">
        <v>26</v>
      </c>
      <c r="U190" s="13">
        <v>26</v>
      </c>
      <c r="V190" s="13">
        <v>26</v>
      </c>
      <c r="W190" s="13">
        <v>20</v>
      </c>
      <c r="X190" s="13">
        <v>20</v>
      </c>
      <c r="Y190" s="13">
        <v>10</v>
      </c>
      <c r="Z190" s="13">
        <v>10</v>
      </c>
      <c r="AA190" s="13">
        <v>7</v>
      </c>
      <c r="AB190" s="13">
        <v>5</v>
      </c>
      <c r="AC190" s="13">
        <v>2</v>
      </c>
      <c r="AD190" s="13">
        <v>26</v>
      </c>
      <c r="AE190" s="13">
        <v>26</v>
      </c>
      <c r="AF190" s="13">
        <v>26</v>
      </c>
      <c r="AG190" s="13">
        <v>26</v>
      </c>
      <c r="AH190" s="13">
        <v>26</v>
      </c>
      <c r="AI190" s="13">
        <v>25</v>
      </c>
      <c r="AJ190" s="13">
        <v>20</v>
      </c>
      <c r="AK190" s="13">
        <v>20</v>
      </c>
      <c r="AL190" s="13">
        <v>18</v>
      </c>
      <c r="AM190" s="13">
        <v>15</v>
      </c>
      <c r="AN190" s="13">
        <v>15</v>
      </c>
      <c r="AO190" s="13">
        <v>10</v>
      </c>
      <c r="AP190" s="13">
        <v>200</v>
      </c>
      <c r="AQ190" s="13">
        <v>200</v>
      </c>
      <c r="AR190" s="21">
        <f t="shared" si="110"/>
        <v>24</v>
      </c>
      <c r="AS190" s="21">
        <f t="shared" si="111"/>
        <v>16</v>
      </c>
      <c r="AT190" s="15">
        <f t="shared" si="112"/>
        <v>1</v>
      </c>
      <c r="AU190" s="15">
        <f t="shared" si="113"/>
        <v>1</v>
      </c>
      <c r="AV190" s="15">
        <v>1</v>
      </c>
      <c r="AW190" s="13">
        <v>0</v>
      </c>
      <c r="AX190" s="14">
        <f t="shared" si="114"/>
        <v>29</v>
      </c>
      <c r="AY190" s="14">
        <f t="shared" si="115"/>
        <v>50</v>
      </c>
      <c r="AZ190" s="16">
        <f t="shared" si="116"/>
        <v>0.57999999999999996</v>
      </c>
      <c r="BA190" s="17">
        <f t="shared" si="140"/>
        <v>44.827586206896555</v>
      </c>
      <c r="BB190" s="17">
        <f t="shared" si="141"/>
        <v>44.827586206896555</v>
      </c>
      <c r="BC190" s="17">
        <f t="shared" si="142"/>
        <v>44.827586206896555</v>
      </c>
      <c r="BD190" s="17">
        <f t="shared" si="143"/>
        <v>44.827586206896555</v>
      </c>
      <c r="BE190" s="17">
        <f t="shared" si="144"/>
        <v>44.827586206896555</v>
      </c>
      <c r="BF190" s="17">
        <f t="shared" si="145"/>
        <v>34.482758620689658</v>
      </c>
      <c r="BG190" s="17">
        <f t="shared" si="146"/>
        <v>34.482758620689658</v>
      </c>
      <c r="BH190" s="17">
        <f t="shared" si="147"/>
        <v>17.241379310344829</v>
      </c>
      <c r="BI190" s="17">
        <f t="shared" si="148"/>
        <v>17.241379310344829</v>
      </c>
      <c r="BJ190" s="17">
        <f t="shared" si="149"/>
        <v>12.068965517241381</v>
      </c>
      <c r="BK190" s="17">
        <f t="shared" si="150"/>
        <v>8.6206896551724146</v>
      </c>
      <c r="BL190" s="17">
        <f t="shared" si="151"/>
        <v>3.4482758620689657</v>
      </c>
      <c r="BM190" s="17">
        <f t="shared" si="152"/>
        <v>44.827586206896555</v>
      </c>
      <c r="BN190" s="17">
        <f t="shared" si="153"/>
        <v>44.827586206896555</v>
      </c>
      <c r="BO190" s="17">
        <f t="shared" si="154"/>
        <v>44.827586206896555</v>
      </c>
      <c r="BP190" s="17">
        <f t="shared" si="155"/>
        <v>44.827586206896555</v>
      </c>
      <c r="BQ190" s="17">
        <f t="shared" si="156"/>
        <v>44.827586206896555</v>
      </c>
      <c r="BR190" s="17">
        <f t="shared" si="157"/>
        <v>43.103448275862071</v>
      </c>
      <c r="BS190" s="17">
        <f t="shared" si="158"/>
        <v>34.482758620689658</v>
      </c>
      <c r="BT190" s="17">
        <f t="shared" si="159"/>
        <v>34.482758620689658</v>
      </c>
      <c r="BU190" s="17">
        <f t="shared" si="160"/>
        <v>31.03448275862069</v>
      </c>
      <c r="BV190" s="17">
        <f t="shared" si="161"/>
        <v>25.862068965517242</v>
      </c>
      <c r="BW190" s="17">
        <f t="shared" si="162"/>
        <v>25.862068965517242</v>
      </c>
      <c r="BX190" s="17">
        <f t="shared" si="163"/>
        <v>17.241379310344829</v>
      </c>
    </row>
    <row r="191" spans="1:76" x14ac:dyDescent="0.55000000000000004">
      <c r="A191" s="13">
        <v>190</v>
      </c>
      <c r="B191" s="13">
        <v>1</v>
      </c>
      <c r="C191" s="13">
        <v>27</v>
      </c>
      <c r="D191" s="13">
        <v>1</v>
      </c>
      <c r="E191" s="13">
        <v>2653</v>
      </c>
      <c r="F191" s="13">
        <v>0</v>
      </c>
      <c r="G191" s="13">
        <v>8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1</v>
      </c>
      <c r="N191" s="13">
        <v>0</v>
      </c>
      <c r="O191" s="13">
        <v>0</v>
      </c>
      <c r="P191" s="13">
        <v>4</v>
      </c>
      <c r="Q191" s="13">
        <v>10</v>
      </c>
      <c r="R191" s="13">
        <v>20</v>
      </c>
      <c r="S191" s="13">
        <v>20</v>
      </c>
      <c r="T191" s="13">
        <v>15</v>
      </c>
      <c r="U191" s="13">
        <v>10</v>
      </c>
      <c r="V191" s="13">
        <v>5</v>
      </c>
      <c r="W191" s="13">
        <v>2</v>
      </c>
      <c r="X191" s="13">
        <v>2</v>
      </c>
      <c r="Y191" s="13">
        <v>1</v>
      </c>
      <c r="Z191" s="13">
        <v>1</v>
      </c>
      <c r="AA191" s="13">
        <v>1</v>
      </c>
      <c r="AB191" s="13">
        <v>0</v>
      </c>
      <c r="AC191" s="13">
        <v>0</v>
      </c>
      <c r="AD191" s="13">
        <v>15</v>
      </c>
      <c r="AE191" s="13">
        <v>15</v>
      </c>
      <c r="AF191" s="13">
        <v>15</v>
      </c>
      <c r="AG191" s="13">
        <v>10</v>
      </c>
      <c r="AH191" s="13">
        <v>10</v>
      </c>
      <c r="AI191" s="13">
        <v>10</v>
      </c>
      <c r="AJ191" s="13">
        <v>8</v>
      </c>
      <c r="AK191" s="13">
        <v>8</v>
      </c>
      <c r="AL191" s="13">
        <v>4</v>
      </c>
      <c r="AM191" s="13">
        <v>2</v>
      </c>
      <c r="AN191" s="13">
        <v>1</v>
      </c>
      <c r="AO191" s="13">
        <v>1</v>
      </c>
      <c r="AP191" s="13">
        <v>130</v>
      </c>
      <c r="AQ191" s="13">
        <v>150</v>
      </c>
      <c r="AR191" s="21">
        <f t="shared" si="110"/>
        <v>20</v>
      </c>
      <c r="AS191" s="21">
        <f t="shared" si="111"/>
        <v>14</v>
      </c>
      <c r="AT191" s="15">
        <f t="shared" si="112"/>
        <v>1</v>
      </c>
      <c r="AU191" s="15">
        <f t="shared" si="113"/>
        <v>1</v>
      </c>
      <c r="AV191" s="15">
        <v>1</v>
      </c>
      <c r="AW191" s="13">
        <v>0</v>
      </c>
      <c r="AX191" s="14">
        <f t="shared" si="114"/>
        <v>7</v>
      </c>
      <c r="AY191" s="14">
        <f t="shared" si="115"/>
        <v>8</v>
      </c>
      <c r="AZ191" s="16">
        <f t="shared" si="116"/>
        <v>0.875</v>
      </c>
      <c r="BA191" s="17">
        <f t="shared" si="140"/>
        <v>22.857142857142858</v>
      </c>
      <c r="BB191" s="17">
        <f t="shared" si="141"/>
        <v>22.857142857142858</v>
      </c>
      <c r="BC191" s="17">
        <f t="shared" si="142"/>
        <v>17.142857142857142</v>
      </c>
      <c r="BD191" s="17">
        <f t="shared" si="143"/>
        <v>11.428571428571429</v>
      </c>
      <c r="BE191" s="17">
        <f t="shared" si="144"/>
        <v>5.7142857142857144</v>
      </c>
      <c r="BF191" s="17">
        <f t="shared" si="145"/>
        <v>2.2857142857142856</v>
      </c>
      <c r="BG191" s="17">
        <f t="shared" si="146"/>
        <v>2.2857142857142856</v>
      </c>
      <c r="BH191" s="17">
        <f t="shared" si="147"/>
        <v>1.1428571428571428</v>
      </c>
      <c r="BI191" s="17">
        <f t="shared" si="148"/>
        <v>1.1428571428571428</v>
      </c>
      <c r="BJ191" s="17">
        <f t="shared" si="149"/>
        <v>1.1428571428571428</v>
      </c>
      <c r="BK191" s="17">
        <f t="shared" si="150"/>
        <v>0</v>
      </c>
      <c r="BL191" s="17">
        <f t="shared" si="151"/>
        <v>0</v>
      </c>
      <c r="BM191" s="17">
        <f t="shared" si="152"/>
        <v>17.142857142857142</v>
      </c>
      <c r="BN191" s="17">
        <f t="shared" si="153"/>
        <v>17.142857142857142</v>
      </c>
      <c r="BO191" s="17">
        <f t="shared" si="154"/>
        <v>17.142857142857142</v>
      </c>
      <c r="BP191" s="17">
        <f t="shared" si="155"/>
        <v>11.428571428571429</v>
      </c>
      <c r="BQ191" s="17">
        <f t="shared" si="156"/>
        <v>11.428571428571429</v>
      </c>
      <c r="BR191" s="17">
        <f t="shared" si="157"/>
        <v>11.428571428571429</v>
      </c>
      <c r="BS191" s="17">
        <f t="shared" si="158"/>
        <v>9.1428571428571423</v>
      </c>
      <c r="BT191" s="17">
        <f t="shared" si="159"/>
        <v>9.1428571428571423</v>
      </c>
      <c r="BU191" s="17">
        <f t="shared" si="160"/>
        <v>4.5714285714285712</v>
      </c>
      <c r="BV191" s="17">
        <f t="shared" si="161"/>
        <v>2.2857142857142856</v>
      </c>
      <c r="BW191" s="17">
        <f t="shared" si="162"/>
        <v>1.1428571428571428</v>
      </c>
      <c r="BX191" s="17">
        <f t="shared" si="163"/>
        <v>1.1428571428571428</v>
      </c>
    </row>
    <row r="192" spans="1:76" x14ac:dyDescent="0.55000000000000004">
      <c r="A192" s="13">
        <v>191</v>
      </c>
      <c r="B192" s="13">
        <v>1</v>
      </c>
      <c r="C192" s="13">
        <v>19</v>
      </c>
      <c r="D192" s="13">
        <v>0</v>
      </c>
      <c r="E192" s="13">
        <v>1445</v>
      </c>
      <c r="F192" s="13">
        <v>0</v>
      </c>
      <c r="G192" s="13">
        <v>4</v>
      </c>
      <c r="H192" s="13">
        <v>0</v>
      </c>
      <c r="I192" s="13">
        <v>0</v>
      </c>
      <c r="J192" s="13">
        <v>0</v>
      </c>
      <c r="K192" s="13">
        <v>0</v>
      </c>
      <c r="L192" s="13">
        <v>1</v>
      </c>
      <c r="M192" s="13">
        <v>1</v>
      </c>
      <c r="N192" s="13">
        <v>0</v>
      </c>
      <c r="O192" s="13">
        <v>0</v>
      </c>
      <c r="P192" s="13">
        <v>4</v>
      </c>
      <c r="Q192" s="13">
        <v>5</v>
      </c>
      <c r="R192" s="13">
        <v>12</v>
      </c>
      <c r="S192" s="13">
        <v>8</v>
      </c>
      <c r="T192" s="13">
        <v>5</v>
      </c>
      <c r="U192" s="13">
        <v>4</v>
      </c>
      <c r="V192" s="13">
        <v>3</v>
      </c>
      <c r="W192" s="13">
        <v>2</v>
      </c>
      <c r="X192" s="13">
        <v>2</v>
      </c>
      <c r="Y192" s="13">
        <v>2</v>
      </c>
      <c r="Z192" s="13">
        <v>1</v>
      </c>
      <c r="AA192" s="13">
        <v>1</v>
      </c>
      <c r="AB192" s="13">
        <v>0</v>
      </c>
      <c r="AC192" s="13">
        <v>0</v>
      </c>
      <c r="AD192" s="13">
        <v>16</v>
      </c>
      <c r="AE192" s="13">
        <v>12</v>
      </c>
      <c r="AF192" s="13">
        <v>10</v>
      </c>
      <c r="AG192" s="13">
        <v>10</v>
      </c>
      <c r="AH192" s="13">
        <v>8</v>
      </c>
      <c r="AI192" s="13">
        <v>8</v>
      </c>
      <c r="AJ192" s="13">
        <v>8</v>
      </c>
      <c r="AK192" s="13">
        <v>8</v>
      </c>
      <c r="AL192" s="13">
        <v>6</v>
      </c>
      <c r="AM192" s="13">
        <v>6</v>
      </c>
      <c r="AN192" s="13">
        <v>3</v>
      </c>
      <c r="AO192" s="13">
        <v>2</v>
      </c>
      <c r="AP192" s="13">
        <v>130</v>
      </c>
      <c r="AQ192" s="13">
        <v>170</v>
      </c>
      <c r="AR192" s="21">
        <f t="shared" si="110"/>
        <v>12</v>
      </c>
      <c r="AS192" s="21">
        <f t="shared" si="111"/>
        <v>14</v>
      </c>
      <c r="AT192" s="15">
        <f t="shared" si="112"/>
        <v>1</v>
      </c>
      <c r="AU192" s="15">
        <f t="shared" si="113"/>
        <v>1</v>
      </c>
      <c r="AV192" s="15">
        <v>1</v>
      </c>
      <c r="AW192" s="13">
        <v>0</v>
      </c>
      <c r="AX192" s="14">
        <f t="shared" si="114"/>
        <v>8.5</v>
      </c>
      <c r="AY192" s="14">
        <f t="shared" si="115"/>
        <v>4</v>
      </c>
      <c r="AZ192" s="16">
        <f t="shared" si="116"/>
        <v>2.125</v>
      </c>
      <c r="BA192" s="17">
        <f t="shared" si="140"/>
        <v>5.6470588235294121</v>
      </c>
      <c r="BB192" s="17">
        <f t="shared" si="141"/>
        <v>3.7647058823529411</v>
      </c>
      <c r="BC192" s="17">
        <f t="shared" si="142"/>
        <v>2.3529411764705883</v>
      </c>
      <c r="BD192" s="17">
        <f t="shared" si="143"/>
        <v>1.8823529411764706</v>
      </c>
      <c r="BE192" s="17">
        <f t="shared" si="144"/>
        <v>1.411764705882353</v>
      </c>
      <c r="BF192" s="17">
        <f t="shared" si="145"/>
        <v>0.94117647058823528</v>
      </c>
      <c r="BG192" s="17">
        <f t="shared" si="146"/>
        <v>0.94117647058823528</v>
      </c>
      <c r="BH192" s="17">
        <f t="shared" si="147"/>
        <v>0.94117647058823528</v>
      </c>
      <c r="BI192" s="17">
        <f t="shared" si="148"/>
        <v>0.47058823529411764</v>
      </c>
      <c r="BJ192" s="17">
        <f t="shared" si="149"/>
        <v>0.47058823529411764</v>
      </c>
      <c r="BK192" s="17">
        <f t="shared" si="150"/>
        <v>0</v>
      </c>
      <c r="BL192" s="17">
        <f t="shared" si="151"/>
        <v>0</v>
      </c>
      <c r="BM192" s="17">
        <f t="shared" si="152"/>
        <v>7.5294117647058822</v>
      </c>
      <c r="BN192" s="17">
        <f t="shared" si="153"/>
        <v>5.6470588235294121</v>
      </c>
      <c r="BO192" s="17">
        <f t="shared" si="154"/>
        <v>4.7058823529411766</v>
      </c>
      <c r="BP192" s="17">
        <f t="shared" si="155"/>
        <v>4.7058823529411766</v>
      </c>
      <c r="BQ192" s="17">
        <f t="shared" si="156"/>
        <v>3.7647058823529411</v>
      </c>
      <c r="BR192" s="17">
        <f t="shared" si="157"/>
        <v>3.7647058823529411</v>
      </c>
      <c r="BS192" s="17">
        <f t="shared" si="158"/>
        <v>3.7647058823529411</v>
      </c>
      <c r="BT192" s="17">
        <f t="shared" si="159"/>
        <v>3.7647058823529411</v>
      </c>
      <c r="BU192" s="17">
        <f t="shared" si="160"/>
        <v>2.8235294117647061</v>
      </c>
      <c r="BV192" s="17">
        <f t="shared" si="161"/>
        <v>2.8235294117647061</v>
      </c>
      <c r="BW192" s="17">
        <f t="shared" si="162"/>
        <v>1.411764705882353</v>
      </c>
      <c r="BX192" s="17">
        <f t="shared" si="163"/>
        <v>0.94117647058823528</v>
      </c>
    </row>
    <row r="193" spans="1:76" x14ac:dyDescent="0.55000000000000004">
      <c r="A193" s="13">
        <v>192</v>
      </c>
      <c r="B193" s="13">
        <v>0</v>
      </c>
      <c r="C193" s="13">
        <v>26</v>
      </c>
      <c r="D193" s="13">
        <v>4</v>
      </c>
      <c r="E193" s="13">
        <v>2340</v>
      </c>
      <c r="F193" s="13">
        <v>3</v>
      </c>
      <c r="G193" s="13">
        <v>6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1</v>
      </c>
      <c r="Q193" s="13">
        <v>9</v>
      </c>
      <c r="R193" s="13">
        <v>5</v>
      </c>
      <c r="S193" s="13">
        <v>5</v>
      </c>
      <c r="T193" s="13">
        <v>5</v>
      </c>
      <c r="U193" s="13">
        <v>5</v>
      </c>
      <c r="V193" s="13">
        <v>4</v>
      </c>
      <c r="W193" s="13">
        <v>3</v>
      </c>
      <c r="X193" s="13">
        <v>2</v>
      </c>
      <c r="Y193" s="13">
        <v>2</v>
      </c>
      <c r="Z193" s="13">
        <v>2</v>
      </c>
      <c r="AA193" s="13">
        <v>1</v>
      </c>
      <c r="AB193" s="13">
        <v>1</v>
      </c>
      <c r="AC193" s="13">
        <v>1</v>
      </c>
      <c r="AD193" s="13">
        <v>7</v>
      </c>
      <c r="AE193" s="13">
        <v>7</v>
      </c>
      <c r="AF193" s="13">
        <v>7</v>
      </c>
      <c r="AG193" s="13">
        <v>7</v>
      </c>
      <c r="AH193" s="13">
        <v>7</v>
      </c>
      <c r="AI193" s="13">
        <v>7</v>
      </c>
      <c r="AJ193" s="13">
        <v>7</v>
      </c>
      <c r="AK193" s="13">
        <v>7</v>
      </c>
      <c r="AL193" s="13">
        <v>7</v>
      </c>
      <c r="AM193" s="13">
        <v>7</v>
      </c>
      <c r="AN193" s="13">
        <v>7</v>
      </c>
      <c r="AO193" s="13">
        <v>7</v>
      </c>
      <c r="AP193" s="13">
        <v>170</v>
      </c>
      <c r="AQ193" s="13">
        <v>170</v>
      </c>
      <c r="AR193" s="21">
        <f t="shared" si="110"/>
        <v>4</v>
      </c>
      <c r="AS193" s="21">
        <f t="shared" si="111"/>
        <v>0</v>
      </c>
      <c r="AT193" s="15">
        <f t="shared" si="112"/>
        <v>1</v>
      </c>
      <c r="AU193" s="15">
        <f t="shared" si="113"/>
        <v>1</v>
      </c>
      <c r="AV193" s="15">
        <v>1</v>
      </c>
      <c r="AW193" s="13">
        <v>0</v>
      </c>
      <c r="AX193" s="14">
        <f t="shared" si="114"/>
        <v>9</v>
      </c>
      <c r="AY193" s="14">
        <f t="shared" si="115"/>
        <v>6</v>
      </c>
      <c r="AZ193" s="16">
        <f t="shared" si="116"/>
        <v>1.5</v>
      </c>
      <c r="BA193" s="17">
        <f t="shared" si="140"/>
        <v>3.3333333333333335</v>
      </c>
      <c r="BB193" s="17">
        <f t="shared" si="141"/>
        <v>3.3333333333333335</v>
      </c>
      <c r="BC193" s="17">
        <f t="shared" si="142"/>
        <v>3.3333333333333335</v>
      </c>
      <c r="BD193" s="17">
        <f t="shared" si="143"/>
        <v>3.3333333333333335</v>
      </c>
      <c r="BE193" s="17">
        <f t="shared" si="144"/>
        <v>2.6666666666666665</v>
      </c>
      <c r="BF193" s="17">
        <f t="shared" si="145"/>
        <v>2</v>
      </c>
      <c r="BG193" s="17">
        <f t="shared" si="146"/>
        <v>1.3333333333333333</v>
      </c>
      <c r="BH193" s="17">
        <f t="shared" si="147"/>
        <v>1.3333333333333333</v>
      </c>
      <c r="BI193" s="17">
        <f t="shared" si="148"/>
        <v>1.3333333333333333</v>
      </c>
      <c r="BJ193" s="17">
        <f t="shared" si="149"/>
        <v>0.66666666666666663</v>
      </c>
      <c r="BK193" s="17">
        <f t="shared" si="150"/>
        <v>0.66666666666666663</v>
      </c>
      <c r="BL193" s="17">
        <f t="shared" si="151"/>
        <v>0.66666666666666663</v>
      </c>
      <c r="BM193" s="17">
        <f t="shared" si="152"/>
        <v>4.666666666666667</v>
      </c>
      <c r="BN193" s="17">
        <f t="shared" si="153"/>
        <v>4.666666666666667</v>
      </c>
      <c r="BO193" s="17">
        <f t="shared" si="154"/>
        <v>4.666666666666667</v>
      </c>
      <c r="BP193" s="17">
        <f t="shared" si="155"/>
        <v>4.666666666666667</v>
      </c>
      <c r="BQ193" s="17">
        <f t="shared" si="156"/>
        <v>4.666666666666667</v>
      </c>
      <c r="BR193" s="17">
        <f t="shared" si="157"/>
        <v>4.666666666666667</v>
      </c>
      <c r="BS193" s="17">
        <f t="shared" si="158"/>
        <v>4.666666666666667</v>
      </c>
      <c r="BT193" s="17">
        <f t="shared" si="159"/>
        <v>4.666666666666667</v>
      </c>
      <c r="BU193" s="17">
        <f t="shared" si="160"/>
        <v>4.666666666666667</v>
      </c>
      <c r="BV193" s="17">
        <f t="shared" si="161"/>
        <v>4.666666666666667</v>
      </c>
      <c r="BW193" s="17">
        <f t="shared" si="162"/>
        <v>4.666666666666667</v>
      </c>
      <c r="BX193" s="17">
        <f t="shared" si="163"/>
        <v>4.666666666666667</v>
      </c>
    </row>
  </sheetData>
  <autoFilter ref="A1:AZ193" xr:uid="{B8CF5D8C-ABFD-40B9-BF52-01262D3923AE}"/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2D1D-BD12-4051-ACE9-9EEDAE8D5BE6}">
  <sheetPr>
    <tabColor rgb="FF92D050"/>
  </sheetPr>
  <dimension ref="A1:C35"/>
  <sheetViews>
    <sheetView workbookViewId="0"/>
  </sheetViews>
  <sheetFormatPr defaultColWidth="12.1640625" defaultRowHeight="20" x14ac:dyDescent="0.6"/>
  <cols>
    <col min="1" max="1" width="12.1640625" style="9"/>
    <col min="2" max="2" width="33.1640625" style="9" customWidth="1"/>
    <col min="3" max="16384" width="12.1640625" style="9"/>
  </cols>
  <sheetData>
    <row r="1" spans="1:3" x14ac:dyDescent="0.6">
      <c r="A1" s="43" t="s">
        <v>49</v>
      </c>
      <c r="B1" s="43"/>
      <c r="C1" s="43" t="s">
        <v>12</v>
      </c>
    </row>
    <row r="2" spans="1:3" x14ac:dyDescent="0.6">
      <c r="A2" s="44" t="s">
        <v>13</v>
      </c>
      <c r="B2" s="44" t="s">
        <v>14</v>
      </c>
      <c r="C2" s="44">
        <v>0</v>
      </c>
    </row>
    <row r="3" spans="1:3" x14ac:dyDescent="0.6">
      <c r="A3" s="44"/>
      <c r="B3" s="44" t="s">
        <v>15</v>
      </c>
      <c r="C3" s="44">
        <v>1</v>
      </c>
    </row>
    <row r="4" spans="1:3" x14ac:dyDescent="0.6">
      <c r="A4" s="44"/>
      <c r="B4" s="44"/>
      <c r="C4" s="44"/>
    </row>
    <row r="5" spans="1:3" x14ac:dyDescent="0.6">
      <c r="A5" s="44" t="s">
        <v>16</v>
      </c>
      <c r="B5" s="44" t="s">
        <v>17</v>
      </c>
      <c r="C5" s="44">
        <v>0</v>
      </c>
    </row>
    <row r="6" spans="1:3" x14ac:dyDescent="0.6">
      <c r="A6" s="44"/>
      <c r="B6" s="44" t="s">
        <v>18</v>
      </c>
      <c r="C6" s="44">
        <v>1</v>
      </c>
    </row>
    <row r="7" spans="1:3" x14ac:dyDescent="0.6">
      <c r="A7" s="44"/>
      <c r="B7" s="44" t="s">
        <v>19</v>
      </c>
      <c r="C7" s="44">
        <v>2</v>
      </c>
    </row>
    <row r="8" spans="1:3" x14ac:dyDescent="0.6">
      <c r="A8" s="44"/>
      <c r="B8" s="44" t="s">
        <v>20</v>
      </c>
      <c r="C8" s="44">
        <v>3</v>
      </c>
    </row>
    <row r="9" spans="1:3" x14ac:dyDescent="0.6">
      <c r="A9" s="44"/>
      <c r="B9" s="44" t="s">
        <v>21</v>
      </c>
      <c r="C9" s="44">
        <v>4</v>
      </c>
    </row>
    <row r="10" spans="1:3" x14ac:dyDescent="0.6">
      <c r="A10" s="44"/>
      <c r="B10" s="44" t="s">
        <v>22</v>
      </c>
      <c r="C10" s="44">
        <v>5</v>
      </c>
    </row>
    <row r="11" spans="1:3" x14ac:dyDescent="0.6">
      <c r="A11" s="44"/>
      <c r="B11" s="44" t="s">
        <v>23</v>
      </c>
      <c r="C11" s="44">
        <v>6</v>
      </c>
    </row>
    <row r="12" spans="1:3" x14ac:dyDescent="0.6">
      <c r="A12" s="44"/>
      <c r="B12" s="44" t="s">
        <v>24</v>
      </c>
      <c r="C12" s="44">
        <v>7</v>
      </c>
    </row>
    <row r="13" spans="1:3" x14ac:dyDescent="0.6">
      <c r="A13" s="44"/>
      <c r="B13" s="44"/>
      <c r="C13" s="44"/>
    </row>
    <row r="14" spans="1:3" x14ac:dyDescent="0.6">
      <c r="A14" s="44"/>
      <c r="B14" s="44"/>
      <c r="C14" s="44"/>
    </row>
    <row r="15" spans="1:3" x14ac:dyDescent="0.6">
      <c r="A15" s="44" t="s">
        <v>25</v>
      </c>
      <c r="B15" s="44" t="s">
        <v>26</v>
      </c>
      <c r="C15" s="44">
        <v>0</v>
      </c>
    </row>
    <row r="16" spans="1:3" x14ac:dyDescent="0.6">
      <c r="A16" s="44"/>
      <c r="B16" s="44" t="s">
        <v>27</v>
      </c>
      <c r="C16" s="44">
        <v>1</v>
      </c>
    </row>
    <row r="17" spans="1:3" x14ac:dyDescent="0.6">
      <c r="A17" s="44"/>
      <c r="B17" s="44" t="s">
        <v>28</v>
      </c>
      <c r="C17" s="44">
        <v>2</v>
      </c>
    </row>
    <row r="18" spans="1:3" x14ac:dyDescent="0.6">
      <c r="A18" s="44"/>
      <c r="B18" s="44" t="s">
        <v>29</v>
      </c>
      <c r="C18" s="44">
        <v>3</v>
      </c>
    </row>
    <row r="19" spans="1:3" x14ac:dyDescent="0.6">
      <c r="A19" s="44"/>
      <c r="B19" s="44" t="s">
        <v>30</v>
      </c>
      <c r="C19" s="44">
        <v>4</v>
      </c>
    </row>
    <row r="20" spans="1:3" x14ac:dyDescent="0.6">
      <c r="A20" s="44"/>
      <c r="B20" s="44" t="s">
        <v>31</v>
      </c>
      <c r="C20" s="45" t="s">
        <v>32</v>
      </c>
    </row>
    <row r="21" spans="1:3" x14ac:dyDescent="0.6">
      <c r="A21" s="44"/>
      <c r="B21" s="44"/>
      <c r="C21" s="44"/>
    </row>
    <row r="22" spans="1:3" x14ac:dyDescent="0.6">
      <c r="A22" s="44" t="s">
        <v>33</v>
      </c>
      <c r="B22" s="44" t="s">
        <v>34</v>
      </c>
      <c r="C22" s="44" t="s">
        <v>48</v>
      </c>
    </row>
    <row r="23" spans="1:3" x14ac:dyDescent="0.6">
      <c r="A23" s="44"/>
      <c r="B23" s="44"/>
      <c r="C23" s="44"/>
    </row>
    <row r="24" spans="1:3" x14ac:dyDescent="0.6">
      <c r="A24" s="44" t="s">
        <v>35</v>
      </c>
      <c r="B24" s="44" t="s">
        <v>36</v>
      </c>
      <c r="C24" s="44">
        <v>0</v>
      </c>
    </row>
    <row r="25" spans="1:3" x14ac:dyDescent="0.6">
      <c r="A25" s="44"/>
      <c r="B25" s="44" t="s">
        <v>37</v>
      </c>
      <c r="C25" s="44">
        <v>1</v>
      </c>
    </row>
    <row r="26" spans="1:3" x14ac:dyDescent="0.6">
      <c r="A26" s="44"/>
      <c r="B26" s="44" t="s">
        <v>38</v>
      </c>
      <c r="C26" s="44">
        <v>2</v>
      </c>
    </row>
    <row r="27" spans="1:3" x14ac:dyDescent="0.6">
      <c r="A27" s="44"/>
      <c r="B27" s="44" t="s">
        <v>39</v>
      </c>
      <c r="C27" s="44">
        <v>3</v>
      </c>
    </row>
    <row r="28" spans="1:3" x14ac:dyDescent="0.6">
      <c r="A28" s="44"/>
      <c r="B28" s="44" t="s">
        <v>40</v>
      </c>
      <c r="C28" s="44">
        <v>4</v>
      </c>
    </row>
    <row r="29" spans="1:3" x14ac:dyDescent="0.6">
      <c r="A29" s="44"/>
      <c r="B29" s="44" t="s">
        <v>41</v>
      </c>
      <c r="C29" s="44">
        <v>5</v>
      </c>
    </row>
    <row r="30" spans="1:3" x14ac:dyDescent="0.6">
      <c r="A30" s="44"/>
      <c r="B30" s="44"/>
      <c r="C30" s="44"/>
    </row>
    <row r="31" spans="1:3" x14ac:dyDescent="0.6">
      <c r="A31" s="44" t="s">
        <v>42</v>
      </c>
      <c r="B31" s="44" t="s">
        <v>43</v>
      </c>
      <c r="C31" s="44">
        <v>0</v>
      </c>
    </row>
    <row r="32" spans="1:3" x14ac:dyDescent="0.6">
      <c r="A32" s="44"/>
      <c r="B32" s="44" t="s">
        <v>44</v>
      </c>
      <c r="C32" s="44">
        <v>1</v>
      </c>
    </row>
    <row r="33" spans="1:3" x14ac:dyDescent="0.6">
      <c r="A33" s="44"/>
      <c r="B33" s="44"/>
      <c r="C33" s="44"/>
    </row>
    <row r="34" spans="1:3" x14ac:dyDescent="0.6">
      <c r="A34" s="44" t="s">
        <v>45</v>
      </c>
      <c r="B34" s="44" t="s">
        <v>46</v>
      </c>
      <c r="C34" s="44">
        <v>0</v>
      </c>
    </row>
    <row r="35" spans="1:3" x14ac:dyDescent="0.6">
      <c r="A35" s="44"/>
      <c r="B35" s="44" t="s">
        <v>47</v>
      </c>
      <c r="C35" s="44">
        <v>1</v>
      </c>
    </row>
  </sheetData>
  <phoneticPr fontId="12"/>
  <printOptions headings="1" gridLines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FA7D-BEC0-4797-8DD3-AD26FFC89109}">
  <sheetPr>
    <tabColor rgb="FF3399FF"/>
  </sheetPr>
  <dimension ref="A3:L4"/>
  <sheetViews>
    <sheetView workbookViewId="0">
      <selection activeCell="A7" sqref="A7"/>
    </sheetView>
  </sheetViews>
  <sheetFormatPr defaultRowHeight="18" x14ac:dyDescent="0.55000000000000004"/>
  <cols>
    <col min="1" max="2" width="13.25" bestFit="1" customWidth="1"/>
    <col min="3" max="9" width="13" bestFit="1" customWidth="1"/>
    <col min="10" max="10" width="13.4140625" bestFit="1" customWidth="1"/>
    <col min="11" max="12" width="14.1640625" bestFit="1" customWidth="1"/>
  </cols>
  <sheetData>
    <row r="3" spans="1:12" x14ac:dyDescent="0.55000000000000004">
      <c r="A3" t="s">
        <v>225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</row>
    <row r="4" spans="1:12" x14ac:dyDescent="0.55000000000000004">
      <c r="A4" s="53">
        <v>-240.96997523292848</v>
      </c>
      <c r="B4" s="53">
        <v>-126.60373831549812</v>
      </c>
      <c r="C4" s="53">
        <v>-2.7710137805246555</v>
      </c>
      <c r="D4" s="53">
        <v>127.68322549356151</v>
      </c>
      <c r="E4" s="53">
        <v>261.55357230490034</v>
      </c>
      <c r="F4" s="53">
        <v>404.85484708465492</v>
      </c>
      <c r="G4" s="53">
        <v>550.44657732589747</v>
      </c>
      <c r="H4" s="53">
        <v>704.56477761749397</v>
      </c>
      <c r="I4" s="53">
        <v>862.04745704016204</v>
      </c>
      <c r="J4" s="53">
        <v>1023.1083644926206</v>
      </c>
      <c r="K4" s="53">
        <v>1162.2906584293905</v>
      </c>
      <c r="L4" s="53">
        <v>1288.666792402767</v>
      </c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247-D43C-4E8B-BA38-122488039AE2}">
  <sheetPr>
    <tabColor rgb="FF00B050"/>
  </sheetPr>
  <dimension ref="A1:AJ193"/>
  <sheetViews>
    <sheetView zoomScale="70" zoomScaleNormal="70" workbookViewId="0">
      <pane ySplit="1" topLeftCell="A2" activePane="bottomLeft" state="frozen"/>
      <selection activeCell="U1" sqref="U1"/>
      <selection pane="bottomLeft" activeCell="Y1" sqref="Y1"/>
    </sheetView>
  </sheetViews>
  <sheetFormatPr defaultColWidth="9.1640625" defaultRowHeight="18" x14ac:dyDescent="0.55000000000000004"/>
  <cols>
    <col min="1" max="6" width="10.83203125" style="12" bestFit="1" customWidth="1"/>
    <col min="7" max="12" width="11.9140625" style="12" bestFit="1" customWidth="1"/>
    <col min="13" max="18" width="10.83203125" style="12" bestFit="1" customWidth="1"/>
    <col min="19" max="24" width="11.9140625" style="12" bestFit="1" customWidth="1"/>
    <col min="25" max="25" width="7.75" style="12" bestFit="1" customWidth="1"/>
    <col min="26" max="16384" width="9.1640625" style="12"/>
  </cols>
  <sheetData>
    <row r="1" spans="1:36" x14ac:dyDescent="0.55000000000000004">
      <c r="A1" s="13" t="s">
        <v>175</v>
      </c>
      <c r="B1" s="13" t="s">
        <v>176</v>
      </c>
      <c r="C1" s="13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3" t="s">
        <v>182</v>
      </c>
      <c r="I1" s="13" t="s">
        <v>183</v>
      </c>
      <c r="J1" s="13" t="s">
        <v>184</v>
      </c>
      <c r="K1" s="13" t="s">
        <v>185</v>
      </c>
      <c r="L1" s="13" t="s">
        <v>186</v>
      </c>
      <c r="M1" s="13" t="s">
        <v>187</v>
      </c>
      <c r="N1" s="13" t="s">
        <v>188</v>
      </c>
      <c r="O1" s="13" t="s">
        <v>189</v>
      </c>
      <c r="P1" s="13" t="s">
        <v>190</v>
      </c>
      <c r="Q1" s="13" t="s">
        <v>191</v>
      </c>
      <c r="R1" s="13" t="s">
        <v>192</v>
      </c>
      <c r="S1" s="13" t="s">
        <v>193</v>
      </c>
      <c r="T1" s="13" t="s">
        <v>194</v>
      </c>
      <c r="U1" s="13" t="s">
        <v>195</v>
      </c>
      <c r="V1" s="13" t="s">
        <v>196</v>
      </c>
      <c r="W1" s="13" t="s">
        <v>197</v>
      </c>
      <c r="X1" s="13" t="s">
        <v>198</v>
      </c>
      <c r="Y1" s="13" t="s">
        <v>199</v>
      </c>
      <c r="Z1" s="13" t="s">
        <v>200</v>
      </c>
      <c r="AA1" s="13" t="s">
        <v>201</v>
      </c>
      <c r="AB1" s="13" t="s">
        <v>202</v>
      </c>
      <c r="AC1" s="13" t="s">
        <v>203</v>
      </c>
      <c r="AD1" s="13" t="s">
        <v>204</v>
      </c>
      <c r="AE1" s="13" t="s">
        <v>205</v>
      </c>
      <c r="AF1" s="13" t="s">
        <v>206</v>
      </c>
      <c r="AG1" s="13" t="s">
        <v>207</v>
      </c>
      <c r="AH1" s="13" t="s">
        <v>208</v>
      </c>
      <c r="AI1" s="13" t="s">
        <v>209</v>
      </c>
      <c r="AJ1" s="13" t="s">
        <v>210</v>
      </c>
    </row>
    <row r="2" spans="1:36" x14ac:dyDescent="0.55000000000000004">
      <c r="A2" s="17">
        <v>7.0588235294117645</v>
      </c>
      <c r="B2" s="17">
        <v>7.0588235294117645</v>
      </c>
      <c r="C2" s="17">
        <v>7.0588235294117645</v>
      </c>
      <c r="D2" s="17">
        <v>7.0588235294117645</v>
      </c>
      <c r="E2" s="17">
        <v>7.0588235294117645</v>
      </c>
      <c r="F2" s="17">
        <v>6.4705882352941178</v>
      </c>
      <c r="G2" s="17">
        <v>5.882352941176471</v>
      </c>
      <c r="H2" s="17">
        <v>5.2941176470588234</v>
      </c>
      <c r="I2" s="17">
        <v>4.7058823529411766</v>
      </c>
      <c r="J2" s="17">
        <v>4.1176470588235299</v>
      </c>
      <c r="K2" s="17">
        <v>3.5294117647058822</v>
      </c>
      <c r="L2" s="17">
        <v>2.9411764705882355</v>
      </c>
      <c r="M2" s="17">
        <v>7.0588235294117645</v>
      </c>
      <c r="N2" s="17">
        <v>7.0588235294117645</v>
      </c>
      <c r="O2" s="17">
        <v>7.0588235294117645</v>
      </c>
      <c r="P2" s="17">
        <v>7.0588235294117645</v>
      </c>
      <c r="Q2" s="17">
        <v>7.0588235294117645</v>
      </c>
      <c r="R2" s="17">
        <v>6.4705882352941178</v>
      </c>
      <c r="S2" s="17">
        <v>5.882352941176471</v>
      </c>
      <c r="T2" s="17">
        <v>5.2941176470588234</v>
      </c>
      <c r="U2" s="17">
        <v>4.7058823529411766</v>
      </c>
      <c r="V2" s="17">
        <v>4.1176470588235299</v>
      </c>
      <c r="W2" s="17">
        <v>3.5294117647058822</v>
      </c>
      <c r="X2" s="17">
        <v>2.9411764705882355</v>
      </c>
      <c r="Y2" s="17" cm="1">
        <f t="array" ref="Y2">AVERAGE(A2:L2-M2:X2)</f>
        <v>0</v>
      </c>
      <c r="Z2" s="39" cm="1">
        <f t="array" ref="Z2">AVERAGE(A2:$K2-$N2:X2)</f>
        <v>0.37433155080213898</v>
      </c>
      <c r="AA2" s="39">
        <f t="array" ref="AA2">AVERAGE(A2:$J2-$O2:X2)</f>
        <v>0.76470588235294112</v>
      </c>
      <c r="AB2" s="39">
        <f t="array" ref="AB2">AVERAGE(A2:$I2-$P2:X2)</f>
        <v>1.1764705882352939</v>
      </c>
      <c r="AC2" s="39">
        <f t="array" ref="AC2">AVERAGE(A2:$H2-$Q2:X2)</f>
        <v>1.6176470588235294</v>
      </c>
      <c r="AD2" s="39">
        <f t="array" ref="AD2">AVERAGE(A2:$G2-$R2:X2)</f>
        <v>2.1008403361344534</v>
      </c>
      <c r="AE2" s="39">
        <f t="array" ref="AE2">AVERAGE(A2:$F2-$S2:X2)</f>
        <v>2.5490196078431371</v>
      </c>
      <c r="AF2" s="39">
        <f t="array" ref="AF2">AVERAGE(A2:$E2-$T2:X2)</f>
        <v>2.9411764705882346</v>
      </c>
      <c r="AG2" s="39">
        <f t="array" ref="AG2">AVERAGE(A2:$D2-$U2:X2)</f>
        <v>3.2352941176470584</v>
      </c>
      <c r="AH2" s="39">
        <f t="array" ref="AH2">AVERAGE(A2:$C2-$V2:X2)</f>
        <v>3.5294117647058818</v>
      </c>
      <c r="AI2" s="39">
        <f t="array" ref="AI2">AVERAGE(A2:$B2-$W2:X2)</f>
        <v>3.8235294117647056</v>
      </c>
      <c r="AJ2" s="39">
        <f t="array" ref="AJ2">AVERAGE(A2:$A2-$X2:X2)</f>
        <v>4.117647058823529</v>
      </c>
    </row>
    <row r="3" spans="1:36" x14ac:dyDescent="0.55000000000000004">
      <c r="A3" s="17">
        <v>4.8</v>
      </c>
      <c r="B3" s="17">
        <v>4</v>
      </c>
      <c r="C3" s="17">
        <v>4</v>
      </c>
      <c r="D3" s="17">
        <v>2.4</v>
      </c>
      <c r="E3" s="17">
        <v>2.4</v>
      </c>
      <c r="F3" s="17">
        <v>1.6</v>
      </c>
      <c r="G3" s="17">
        <v>0.8</v>
      </c>
      <c r="H3" s="17">
        <v>0.8</v>
      </c>
      <c r="I3" s="17">
        <v>0</v>
      </c>
      <c r="J3" s="17">
        <v>0</v>
      </c>
      <c r="K3" s="17">
        <v>0</v>
      </c>
      <c r="L3" s="17">
        <v>0</v>
      </c>
      <c r="M3" s="17">
        <v>12</v>
      </c>
      <c r="N3" s="17">
        <v>12</v>
      </c>
      <c r="O3" s="17">
        <v>8</v>
      </c>
      <c r="P3" s="17">
        <v>6.4</v>
      </c>
      <c r="Q3" s="17">
        <v>5.6</v>
      </c>
      <c r="R3" s="17">
        <v>5.6</v>
      </c>
      <c r="S3" s="17">
        <v>4.8</v>
      </c>
      <c r="T3" s="17">
        <v>4</v>
      </c>
      <c r="U3" s="17">
        <v>3.2</v>
      </c>
      <c r="V3" s="17">
        <v>3.2</v>
      </c>
      <c r="W3" s="17">
        <v>3.2</v>
      </c>
      <c r="X3" s="17">
        <v>3.2</v>
      </c>
      <c r="Y3" s="17">
        <f t="array" ref="Y3">AVERAGE(A3:L3-M3:X3)</f>
        <v>-4.2000000000000011</v>
      </c>
      <c r="Z3" s="39">
        <f t="array" ref="Z3">AVERAGE(A3:$K3-$N3:X3)</f>
        <v>-3.4909090909090907</v>
      </c>
      <c r="AA3" s="39">
        <f t="array" ref="AA3">AVERAGE(A3:$J3-$O3:X3)</f>
        <v>-2.6399999999999997</v>
      </c>
      <c r="AB3" s="39">
        <f t="array" ref="AB3">AVERAGE(A3:$I3-$P3:X3)</f>
        <v>-2.0444444444444443</v>
      </c>
      <c r="AC3" s="39">
        <f t="array" ref="AC3">AVERAGE(A3:$H3-$Q3:X3)</f>
        <v>-1.5</v>
      </c>
      <c r="AD3" s="39">
        <f t="array" ref="AD3">AVERAGE(A3:$G3-$R3:X3)</f>
        <v>-1.0285714285714287</v>
      </c>
      <c r="AE3" s="39">
        <f t="array" ref="AE3">AVERAGE(A3:$F3-$S3:X3)</f>
        <v>-0.40000000000000013</v>
      </c>
      <c r="AF3" s="39">
        <f t="array" ref="AF3">AVERAGE(A3:$E3-$T3:X3)</f>
        <v>0.15999999999999978</v>
      </c>
      <c r="AG3" s="39">
        <f t="array" ref="AG3">AVERAGE(A3:$D3-$U3:X3)</f>
        <v>0.59999999999999976</v>
      </c>
      <c r="AH3" s="39">
        <f t="array" ref="AH3">AVERAGE(A3:$C3-$V3:X3)</f>
        <v>1.0666666666666664</v>
      </c>
      <c r="AI3" s="39">
        <f t="array" ref="AI3">AVERAGE(A3:$B3-$W3:X3)</f>
        <v>1.1999999999999997</v>
      </c>
      <c r="AJ3" s="39">
        <f t="array" ref="AJ3">AVERAGE(A3:$A3-$X3:X3)</f>
        <v>1.5999999999999996</v>
      </c>
    </row>
    <row r="4" spans="1:36" x14ac:dyDescent="0.55000000000000004">
      <c r="A4" s="17">
        <v>6</v>
      </c>
      <c r="B4" s="17">
        <v>6</v>
      </c>
      <c r="C4" s="17">
        <v>4</v>
      </c>
      <c r="D4" s="17">
        <v>4</v>
      </c>
      <c r="E4" s="17">
        <v>4</v>
      </c>
      <c r="F4" s="17">
        <v>2</v>
      </c>
      <c r="G4" s="17">
        <v>2</v>
      </c>
      <c r="H4" s="17">
        <v>2</v>
      </c>
      <c r="I4" s="17">
        <v>2</v>
      </c>
      <c r="J4" s="17">
        <v>2</v>
      </c>
      <c r="K4" s="17">
        <v>1</v>
      </c>
      <c r="L4" s="17">
        <v>1</v>
      </c>
      <c r="M4" s="17">
        <v>6</v>
      </c>
      <c r="N4" s="17">
        <v>6</v>
      </c>
      <c r="O4" s="17">
        <v>4</v>
      </c>
      <c r="P4" s="17">
        <v>4</v>
      </c>
      <c r="Q4" s="17">
        <v>4</v>
      </c>
      <c r="R4" s="17">
        <v>2</v>
      </c>
      <c r="S4" s="17">
        <v>2</v>
      </c>
      <c r="T4" s="17">
        <v>2</v>
      </c>
      <c r="U4" s="17">
        <v>2</v>
      </c>
      <c r="V4" s="17">
        <v>2</v>
      </c>
      <c r="W4" s="17">
        <v>2</v>
      </c>
      <c r="X4" s="17">
        <v>2</v>
      </c>
      <c r="Y4" s="17">
        <f t="array" ref="Y4">AVERAGE(A4:L4-M4:X4)</f>
        <v>-0.16666666666666666</v>
      </c>
      <c r="Z4" s="39">
        <f t="array" ref="Z4">AVERAGE(A4:$K4-$N4:X4)</f>
        <v>0.27272727272727271</v>
      </c>
      <c r="AA4" s="39">
        <f t="array" ref="AA4">AVERAGE(A4:$J4-$O4:X4)</f>
        <v>0.8</v>
      </c>
      <c r="AB4" s="39">
        <f t="array" ref="AB4">AVERAGE(A4:$I4-$P4:X4)</f>
        <v>1.1111111111111112</v>
      </c>
      <c r="AC4" s="39">
        <f t="array" ref="AC4">AVERAGE(A4:$H4-$Q4:X4)</f>
        <v>1.5</v>
      </c>
      <c r="AD4" s="39">
        <f t="array" ref="AD4">AVERAGE(A4:$G4-$R4:X4)</f>
        <v>2</v>
      </c>
      <c r="AE4" s="39">
        <f t="array" ref="AE4">AVERAGE(A4:$F4-$S4:X4)</f>
        <v>2.3333333333333335</v>
      </c>
      <c r="AF4" s="39">
        <f t="array" ref="AF4">AVERAGE(A4:$E4-$T4:X4)</f>
        <v>2.8</v>
      </c>
      <c r="AG4" s="39">
        <f t="array" ref="AG4">AVERAGE(A4:$D4-$U4:X4)</f>
        <v>3</v>
      </c>
      <c r="AH4" s="39">
        <f t="array" ref="AH4">AVERAGE(A4:$C4-$V4:X4)</f>
        <v>3.3333333333333335</v>
      </c>
      <c r="AI4" s="39">
        <f t="array" ref="AI4">AVERAGE(A4:$B4-$W4:X4)</f>
        <v>4</v>
      </c>
      <c r="AJ4" s="39">
        <f t="array" ref="AJ4">AVERAGE(A4:$A4-$X4:X4)</f>
        <v>4</v>
      </c>
    </row>
    <row r="5" spans="1:36" x14ac:dyDescent="0.55000000000000004">
      <c r="A5" s="17">
        <v>8</v>
      </c>
      <c r="B5" s="17">
        <v>8</v>
      </c>
      <c r="C5" s="17">
        <v>8</v>
      </c>
      <c r="D5" s="17">
        <v>8</v>
      </c>
      <c r="E5" s="17">
        <v>8</v>
      </c>
      <c r="F5" s="17">
        <v>6.4</v>
      </c>
      <c r="G5" s="17">
        <v>4.8</v>
      </c>
      <c r="H5" s="17">
        <v>3.2</v>
      </c>
      <c r="I5" s="17">
        <v>1.6</v>
      </c>
      <c r="J5" s="17">
        <v>0</v>
      </c>
      <c r="K5" s="17">
        <v>0</v>
      </c>
      <c r="L5" s="17">
        <v>0</v>
      </c>
      <c r="M5" s="17">
        <v>16</v>
      </c>
      <c r="N5" s="17">
        <v>16</v>
      </c>
      <c r="O5" s="17">
        <v>16</v>
      </c>
      <c r="P5" s="17">
        <v>16</v>
      </c>
      <c r="Q5" s="17">
        <v>16</v>
      </c>
      <c r="R5" s="17">
        <v>14.4</v>
      </c>
      <c r="S5" s="17">
        <v>12.8</v>
      </c>
      <c r="T5" s="17">
        <v>11.2</v>
      </c>
      <c r="U5" s="17">
        <v>8</v>
      </c>
      <c r="V5" s="17">
        <v>8</v>
      </c>
      <c r="W5" s="17">
        <v>6.4</v>
      </c>
      <c r="X5" s="17">
        <v>6.4</v>
      </c>
      <c r="Y5" s="17">
        <f t="array" ref="Y5">AVERAGE(A5:L5-M5:X5)</f>
        <v>-7.6000000000000014</v>
      </c>
      <c r="Z5" s="39">
        <f t="array" ref="Z5">AVERAGE(A5:$K5-$N5:X5)</f>
        <v>-6.8363636363636369</v>
      </c>
      <c r="AA5" s="39">
        <f t="array" ref="AA5">AVERAGE(A5:$J5-$O5:X5)</f>
        <v>-5.92</v>
      </c>
      <c r="AB5" s="39">
        <f t="array" ref="AB5">AVERAGE(A5:$I5-$P5:X5)</f>
        <v>-4.8000000000000007</v>
      </c>
      <c r="AC5" s="39">
        <f t="array" ref="AC5">AVERAGE(A5:$H5-$Q5:X5)</f>
        <v>-3.6</v>
      </c>
      <c r="AD5" s="39">
        <f t="array" ref="AD5">AVERAGE(A5:$G5-$R5:X5)</f>
        <v>-2.2857142857142856</v>
      </c>
      <c r="AE5" s="39">
        <f t="array" ref="AE5">AVERAGE(A5:$F5-$S5:X5)</f>
        <v>-1.0666666666666667</v>
      </c>
      <c r="AF5" s="39">
        <f t="array" ref="AF5">AVERAGE(A5:$E5-$T5:X5)</f>
        <v>0</v>
      </c>
      <c r="AG5" s="39">
        <f t="array" ref="AG5">AVERAGE(A5:$D5-$U5:X5)</f>
        <v>0.79999999999999982</v>
      </c>
      <c r="AH5" s="39">
        <f t="array" ref="AH5">AVERAGE(A5:$C5-$V5:X5)</f>
        <v>1.0666666666666664</v>
      </c>
      <c r="AI5" s="39">
        <f t="array" ref="AI5">AVERAGE(A5:$B5-$W5:X5)</f>
        <v>1.5999999999999996</v>
      </c>
      <c r="AJ5" s="39">
        <f t="array" ref="AJ5">AVERAGE(A5:$A5-$X5:X5)</f>
        <v>1.5999999999999996</v>
      </c>
    </row>
    <row r="6" spans="1:36" x14ac:dyDescent="0.55000000000000004">
      <c r="A6" s="17">
        <v>5</v>
      </c>
      <c r="B6" s="17">
        <v>5</v>
      </c>
      <c r="C6" s="17">
        <v>5</v>
      </c>
      <c r="D6" s="17">
        <v>5</v>
      </c>
      <c r="E6" s="17">
        <v>4</v>
      </c>
      <c r="F6" s="17">
        <v>4</v>
      </c>
      <c r="G6" s="17">
        <v>3</v>
      </c>
      <c r="H6" s="17">
        <v>3</v>
      </c>
      <c r="I6" s="17">
        <v>3</v>
      </c>
      <c r="J6" s="17">
        <v>2</v>
      </c>
      <c r="K6" s="17">
        <v>1</v>
      </c>
      <c r="L6" s="17">
        <v>1</v>
      </c>
      <c r="M6" s="17">
        <v>10</v>
      </c>
      <c r="N6" s="17">
        <v>10</v>
      </c>
      <c r="O6" s="17">
        <v>10</v>
      </c>
      <c r="P6" s="17">
        <v>9</v>
      </c>
      <c r="Q6" s="17">
        <v>8</v>
      </c>
      <c r="R6" s="17">
        <v>7</v>
      </c>
      <c r="S6" s="17">
        <v>6</v>
      </c>
      <c r="T6" s="17">
        <v>6</v>
      </c>
      <c r="U6" s="17">
        <v>6</v>
      </c>
      <c r="V6" s="17">
        <v>5</v>
      </c>
      <c r="W6" s="17">
        <v>4</v>
      </c>
      <c r="X6" s="17">
        <v>3</v>
      </c>
      <c r="Y6" s="17">
        <f t="array" ref="Y6">AVERAGE(A6:L6-M6:X6)</f>
        <v>-3.5833333333333335</v>
      </c>
      <c r="Z6" s="39">
        <f t="array" ref="Z6">AVERAGE(A6:$K6-$N6:X6)</f>
        <v>-3.0909090909090908</v>
      </c>
      <c r="AA6" s="39">
        <f t="array" ref="AA6">AVERAGE(A6:$J6-$O6:X6)</f>
        <v>-2.5</v>
      </c>
      <c r="AB6" s="39">
        <f t="array" ref="AB6">AVERAGE(A6:$I6-$P6:X6)</f>
        <v>-1.8888888888888888</v>
      </c>
      <c r="AC6" s="39">
        <f t="array" ref="AC6">AVERAGE(A6:$H6-$Q6:X6)</f>
        <v>-1.375</v>
      </c>
      <c r="AD6" s="39">
        <f t="array" ref="AD6">AVERAGE(A6:$G6-$R6:X6)</f>
        <v>-0.8571428571428571</v>
      </c>
      <c r="AE6" s="39">
        <f t="array" ref="AE6">AVERAGE(A6:$F6-$S6:X6)</f>
        <v>-0.33333333333333331</v>
      </c>
      <c r="AF6" s="39">
        <f t="array" ref="AF6">AVERAGE(A6:$E6-$T6:X6)</f>
        <v>0</v>
      </c>
      <c r="AG6" s="39">
        <f t="array" ref="AG6">AVERAGE(A6:$D6-$U6:X6)</f>
        <v>0.5</v>
      </c>
      <c r="AH6" s="39">
        <f t="array" ref="AH6">AVERAGE(A6:$C6-$V6:X6)</f>
        <v>1</v>
      </c>
      <c r="AI6" s="39">
        <f t="array" ref="AI6">AVERAGE(A6:$B6-$W6:X6)</f>
        <v>1.5</v>
      </c>
      <c r="AJ6" s="39">
        <f t="array" ref="AJ6">AVERAGE(A6:$A6-$X6:X6)</f>
        <v>2</v>
      </c>
    </row>
    <row r="7" spans="1:36" x14ac:dyDescent="0.55000000000000004">
      <c r="A7" s="17">
        <v>2</v>
      </c>
      <c r="B7" s="17">
        <v>2</v>
      </c>
      <c r="C7" s="17">
        <v>2</v>
      </c>
      <c r="D7" s="17">
        <v>2</v>
      </c>
      <c r="E7" s="17">
        <v>2</v>
      </c>
      <c r="F7" s="17">
        <v>2</v>
      </c>
      <c r="G7" s="17">
        <v>2</v>
      </c>
      <c r="H7" s="17">
        <v>2</v>
      </c>
      <c r="I7" s="17">
        <v>2</v>
      </c>
      <c r="J7" s="17">
        <v>0</v>
      </c>
      <c r="K7" s="17">
        <v>0</v>
      </c>
      <c r="L7" s="17">
        <v>0</v>
      </c>
      <c r="M7" s="17">
        <v>10</v>
      </c>
      <c r="N7" s="17">
        <v>10</v>
      </c>
      <c r="O7" s="17">
        <v>8</v>
      </c>
      <c r="P7" s="17">
        <v>8</v>
      </c>
      <c r="Q7" s="17">
        <v>8</v>
      </c>
      <c r="R7" s="17">
        <v>8</v>
      </c>
      <c r="S7" s="17">
        <v>8</v>
      </c>
      <c r="T7" s="17">
        <v>8</v>
      </c>
      <c r="U7" s="17">
        <v>8</v>
      </c>
      <c r="V7" s="17">
        <v>6</v>
      </c>
      <c r="W7" s="17">
        <v>6</v>
      </c>
      <c r="X7" s="17">
        <v>5</v>
      </c>
      <c r="Y7" s="17">
        <f t="array" ref="Y7">AVERAGE(A7:L7-M7:X7)</f>
        <v>-6.25</v>
      </c>
      <c r="Z7" s="39">
        <f t="array" ref="Z7">AVERAGE(A7:$K7-$N7:X7)</f>
        <v>-5.9090909090909092</v>
      </c>
      <c r="AA7" s="39">
        <f t="array" ref="AA7">AVERAGE(A7:$J7-$O7:X7)</f>
        <v>-5.5</v>
      </c>
      <c r="AB7" s="39">
        <f t="array" ref="AB7">AVERAGE(A7:$I7-$P7:X7)</f>
        <v>-5.2222222222222223</v>
      </c>
      <c r="AC7" s="39">
        <f t="array" ref="AC7">AVERAGE(A7:$H7-$Q7:X7)</f>
        <v>-5.125</v>
      </c>
      <c r="AD7" s="39">
        <f t="array" ref="AD7">AVERAGE(A7:$G7-$R7:X7)</f>
        <v>-5</v>
      </c>
      <c r="AE7" s="39">
        <f t="array" ref="AE7">AVERAGE(A7:$F7-$S7:X7)</f>
        <v>-4.833333333333333</v>
      </c>
      <c r="AF7" s="39">
        <f t="array" ref="AF7">AVERAGE(A7:$E7-$T7:X7)</f>
        <v>-4.5999999999999996</v>
      </c>
      <c r="AG7" s="39">
        <f t="array" ref="AG7">AVERAGE(A7:$D7-$U7:X7)</f>
        <v>-4.25</v>
      </c>
      <c r="AH7" s="39">
        <f t="array" ref="AH7">AVERAGE(A7:$C7-$V7:X7)</f>
        <v>-3.6666666666666665</v>
      </c>
      <c r="AI7" s="39">
        <f t="array" ref="AI7">AVERAGE(A7:$B7-$W7:X7)</f>
        <v>-3.5</v>
      </c>
      <c r="AJ7" s="39">
        <f t="array" ref="AJ7">AVERAGE(A7:$A7-$X7:X7)</f>
        <v>-3</v>
      </c>
    </row>
    <row r="8" spans="1:36" x14ac:dyDescent="0.55000000000000004">
      <c r="A8" s="17">
        <v>2</v>
      </c>
      <c r="B8" s="17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0</v>
      </c>
      <c r="K8" s="17">
        <v>0</v>
      </c>
      <c r="L8" s="17">
        <v>0</v>
      </c>
      <c r="M8" s="17">
        <v>10</v>
      </c>
      <c r="N8" s="17">
        <v>10</v>
      </c>
      <c r="O8" s="17">
        <v>8</v>
      </c>
      <c r="P8" s="17">
        <v>8</v>
      </c>
      <c r="Q8" s="17">
        <v>8</v>
      </c>
      <c r="R8" s="17">
        <v>8</v>
      </c>
      <c r="S8" s="17">
        <v>8</v>
      </c>
      <c r="T8" s="17">
        <v>8</v>
      </c>
      <c r="U8" s="17">
        <v>8</v>
      </c>
      <c r="V8" s="17">
        <v>5</v>
      </c>
      <c r="W8" s="17">
        <v>5</v>
      </c>
      <c r="X8" s="17">
        <v>5</v>
      </c>
      <c r="Y8" s="17">
        <f t="array" ref="Y8">AVERAGE(A8:L8-M8:X8)</f>
        <v>-6.083333333333333</v>
      </c>
      <c r="Z8" s="39">
        <f t="array" ref="Z8">AVERAGE(A8:$K8-$N8:X8)</f>
        <v>-5.7272727272727275</v>
      </c>
      <c r="AA8" s="39">
        <f t="array" ref="AA8">AVERAGE(A8:$J8-$O8:X8)</f>
        <v>-5.3</v>
      </c>
      <c r="AB8" s="39">
        <f t="array" ref="AB8">AVERAGE(A8:$I8-$P8:X8)</f>
        <v>-5</v>
      </c>
      <c r="AC8" s="39">
        <f t="array" ref="AC8">AVERAGE(A8:$H8-$Q8:X8)</f>
        <v>-4.875</v>
      </c>
      <c r="AD8" s="39">
        <f t="array" ref="AD8">AVERAGE(A8:$G8-$R8:X8)</f>
        <v>-4.7142857142857144</v>
      </c>
      <c r="AE8" s="39">
        <f t="array" ref="AE8">AVERAGE(A8:$F8-$S8:X8)</f>
        <v>-4.5</v>
      </c>
      <c r="AF8" s="39">
        <f t="array" ref="AF8">AVERAGE(A8:$E8-$T8:X8)</f>
        <v>-4.2</v>
      </c>
      <c r="AG8" s="39">
        <f t="array" ref="AG8">AVERAGE(A8:$D8-$U8:X8)</f>
        <v>-3.75</v>
      </c>
      <c r="AH8" s="39">
        <f t="array" ref="AH8">AVERAGE(A8:$C8-$V8:X8)</f>
        <v>-3</v>
      </c>
      <c r="AI8" s="39">
        <f t="array" ref="AI8">AVERAGE(A8:$B8-$W8:X8)</f>
        <v>-3</v>
      </c>
      <c r="AJ8" s="39">
        <f t="array" ref="AJ8">AVERAGE(A8:$A8-$X8:X8)</f>
        <v>-3</v>
      </c>
    </row>
    <row r="9" spans="1:36" x14ac:dyDescent="0.55000000000000004">
      <c r="A9" s="17">
        <v>5</v>
      </c>
      <c r="B9" s="17">
        <v>5</v>
      </c>
      <c r="C9" s="17">
        <v>5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>
        <v>5</v>
      </c>
      <c r="P9" s="17">
        <v>5</v>
      </c>
      <c r="Q9" s="17">
        <v>5</v>
      </c>
      <c r="R9" s="17">
        <v>5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f t="array" ref="Y9">AVERAGE(A9:L9-M9:X9)</f>
        <v>0</v>
      </c>
      <c r="Z9" s="39">
        <f t="array" ref="Z9">AVERAGE(A9:$K9-$N9:X9)</f>
        <v>0</v>
      </c>
      <c r="AA9" s="39">
        <f t="array" ref="AA9">AVERAGE(A9:$J9-$O9:X9)</f>
        <v>0</v>
      </c>
      <c r="AB9" s="39">
        <f t="array" ref="AB9">AVERAGE(A9:$I9-$P9:X9)</f>
        <v>0</v>
      </c>
      <c r="AC9" s="39">
        <f t="array" ref="AC9">AVERAGE(A9:$H9-$Q9:X9)</f>
        <v>0</v>
      </c>
      <c r="AD9" s="39">
        <f t="array" ref="AD9">AVERAGE(A9:$G9-$R9:X9)</f>
        <v>0</v>
      </c>
      <c r="AE9" s="39">
        <f t="array" ref="AE9">AVERAGE(A9:$F9-$S9:X9)</f>
        <v>0</v>
      </c>
      <c r="AF9" s="39">
        <f t="array" ref="AF9">AVERAGE(A9:$E9-$T9:X9)</f>
        <v>0</v>
      </c>
      <c r="AG9" s="39">
        <f t="array" ref="AG9">AVERAGE(A9:$D9-$U9:X9)</f>
        <v>0</v>
      </c>
      <c r="AH9" s="39">
        <f t="array" ref="AH9">AVERAGE(A9:$C9-$V9:X9)</f>
        <v>0</v>
      </c>
      <c r="AI9" s="39">
        <f t="array" ref="AI9">AVERAGE(A9:$B9-$W9:X9)</f>
        <v>0</v>
      </c>
      <c r="AJ9" s="39">
        <f t="array" ref="AJ9">AVERAGE(A9:$A9-$X9:X9)</f>
        <v>0</v>
      </c>
    </row>
    <row r="10" spans="1:36" x14ac:dyDescent="0.55000000000000004">
      <c r="A10" s="17">
        <v>10.714285714285715</v>
      </c>
      <c r="B10" s="17">
        <v>7.1428571428571432</v>
      </c>
      <c r="C10" s="17">
        <v>3.5714285714285716</v>
      </c>
      <c r="D10" s="17">
        <v>3.5714285714285716</v>
      </c>
      <c r="E10" s="17">
        <v>2.8571428571428572</v>
      </c>
      <c r="F10" s="17">
        <v>2.1428571428571428</v>
      </c>
      <c r="G10" s="17">
        <v>1.4285714285714286</v>
      </c>
      <c r="H10" s="17">
        <v>0.7142857142857143</v>
      </c>
      <c r="I10" s="17">
        <v>0.7142857142857143</v>
      </c>
      <c r="J10" s="17">
        <v>0.7142857142857143</v>
      </c>
      <c r="K10" s="17">
        <v>0.7142857142857143</v>
      </c>
      <c r="L10" s="17">
        <v>0.7142857142857143</v>
      </c>
      <c r="M10" s="17">
        <v>14.285714285714286</v>
      </c>
      <c r="N10" s="17">
        <v>10.714285714285715</v>
      </c>
      <c r="O10" s="17">
        <v>9.2857142857142865</v>
      </c>
      <c r="P10" s="17">
        <v>7.1428571428571432</v>
      </c>
      <c r="Q10" s="17">
        <v>7.1428571428571432</v>
      </c>
      <c r="R10" s="17">
        <v>5.7142857142857144</v>
      </c>
      <c r="S10" s="17">
        <v>5.7142857142857144</v>
      </c>
      <c r="T10" s="17">
        <v>4.2857142857142856</v>
      </c>
      <c r="U10" s="17">
        <v>4.2857142857142856</v>
      </c>
      <c r="V10" s="17">
        <v>3.5714285714285716</v>
      </c>
      <c r="W10" s="17">
        <v>3.5714285714285716</v>
      </c>
      <c r="X10" s="17">
        <v>3.5714285714285716</v>
      </c>
      <c r="Y10" s="17">
        <f t="array" ref="Y10">AVERAGE(A10:L10-M10:X10)</f>
        <v>-3.6904761904761898</v>
      </c>
      <c r="Z10" s="39">
        <f t="array" ref="Z10">AVERAGE(A10:$K10-$N10:X10)</f>
        <v>-2.7922077922077926</v>
      </c>
      <c r="AA10" s="39">
        <f t="array" ref="AA10">AVERAGE(A10:$J10-$O10:X10)</f>
        <v>-2.0714285714285716</v>
      </c>
      <c r="AB10" s="39">
        <f t="array" ref="AB10">AVERAGE(A10:$I10-$P10:X10)</f>
        <v>-1.3492063492063491</v>
      </c>
      <c r="AC10" s="39">
        <f t="array" ref="AC10">AVERAGE(A10:$H10-$Q10:X10)</f>
        <v>-0.71428571428571419</v>
      </c>
      <c r="AD10" s="39">
        <f t="array" ref="AD10">AVERAGE(A10:$G10-$R10:X10)</f>
        <v>0.10204081632653075</v>
      </c>
      <c r="AE10" s="39">
        <f t="array" ref="AE10">AVERAGE(A10:$F10-$S10:X10)</f>
        <v>0.83333333333333348</v>
      </c>
      <c r="AF10" s="39">
        <f t="array" ref="AF10">AVERAGE(A10:$E10-$T10:X10)</f>
        <v>1.7142857142857146</v>
      </c>
      <c r="AG10" s="39">
        <f t="array" ref="AG10">AVERAGE(A10:$D10-$U10:X10)</f>
        <v>2.5000000000000004</v>
      </c>
      <c r="AH10" s="39">
        <f t="array" ref="AH10">AVERAGE(A10:$C10-$V10:X10)</f>
        <v>3.5714285714285716</v>
      </c>
      <c r="AI10" s="39">
        <f t="array" ref="AI10">AVERAGE(A10:$B10-$W10:X10)</f>
        <v>5.3571428571428577</v>
      </c>
      <c r="AJ10" s="39">
        <f t="array" ref="AJ10">AVERAGE(A10:$A10-$X10:X10)</f>
        <v>7.1428571428571441</v>
      </c>
    </row>
    <row r="11" spans="1:36" x14ac:dyDescent="0.55000000000000004">
      <c r="A11" s="17">
        <v>15</v>
      </c>
      <c r="B11" s="17">
        <v>12</v>
      </c>
      <c r="C11" s="17">
        <v>9</v>
      </c>
      <c r="D11" s="17">
        <v>9</v>
      </c>
      <c r="E11" s="17">
        <v>9</v>
      </c>
      <c r="F11" s="17">
        <v>6</v>
      </c>
      <c r="G11" s="17">
        <v>3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18</v>
      </c>
      <c r="N11" s="17">
        <v>15</v>
      </c>
      <c r="O11" s="17">
        <v>15</v>
      </c>
      <c r="P11" s="17">
        <v>15</v>
      </c>
      <c r="Q11" s="17">
        <v>15</v>
      </c>
      <c r="R11" s="17">
        <v>9</v>
      </c>
      <c r="S11" s="17">
        <v>6</v>
      </c>
      <c r="T11" s="17">
        <v>3</v>
      </c>
      <c r="U11" s="17">
        <v>3</v>
      </c>
      <c r="V11" s="17">
        <v>0</v>
      </c>
      <c r="W11" s="17">
        <v>0</v>
      </c>
      <c r="X11" s="17">
        <v>0</v>
      </c>
      <c r="Y11" s="17">
        <f t="array" ref="Y11">AVERAGE(A11:L11-M11:X11)</f>
        <v>-3</v>
      </c>
      <c r="Z11" s="39">
        <f t="array" ref="Z11">AVERAGE(A11:$K11-$N11:X11)</f>
        <v>-1.6363636363636365</v>
      </c>
      <c r="AA11" s="39">
        <f t="array" ref="AA11">AVERAGE(A11:$J11-$O11:X11)</f>
        <v>-0.3</v>
      </c>
      <c r="AB11" s="39">
        <f t="array" ref="AB11">AVERAGE(A11:$I11-$P11:X11)</f>
        <v>1.3333333333333333</v>
      </c>
      <c r="AC11" s="39">
        <f t="array" ref="AC11">AVERAGE(A11:$H11-$Q11:X11)</f>
        <v>3.375</v>
      </c>
      <c r="AD11" s="39">
        <f t="array" ref="AD11">AVERAGE(A11:$G11-$R11:X11)</f>
        <v>6</v>
      </c>
      <c r="AE11" s="39">
        <f t="array" ref="AE11">AVERAGE(A11:$F11-$S11:X11)</f>
        <v>8</v>
      </c>
      <c r="AF11" s="39">
        <f t="array" ref="AF11">AVERAGE(A11:$E11-$T11:X11)</f>
        <v>9.6</v>
      </c>
      <c r="AG11" s="39">
        <f t="array" ref="AG11">AVERAGE(A11:$D11-$U11:X11)</f>
        <v>10.5</v>
      </c>
      <c r="AH11" s="39">
        <f t="array" ref="AH11">AVERAGE(A11:$C11-$V11:X11)</f>
        <v>12</v>
      </c>
      <c r="AI11" s="39">
        <f t="array" ref="AI11">AVERAGE(A11:$B11-$W11:X11)</f>
        <v>13.5</v>
      </c>
      <c r="AJ11" s="39">
        <f t="array" ref="AJ11">AVERAGE(A11:$A11-$X11:X11)</f>
        <v>15</v>
      </c>
    </row>
    <row r="12" spans="1:36" x14ac:dyDescent="0.55000000000000004">
      <c r="A12" s="17">
        <v>2.2857142857142856</v>
      </c>
      <c r="B12" s="17">
        <v>2.2857142857142856</v>
      </c>
      <c r="C12" s="17">
        <v>2.2857142857142856</v>
      </c>
      <c r="D12" s="17">
        <v>2.2857142857142856</v>
      </c>
      <c r="E12" s="17">
        <v>1.1428571428571428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5.7142857142857144</v>
      </c>
      <c r="N12" s="17">
        <v>5.7142857142857144</v>
      </c>
      <c r="O12" s="17">
        <v>5.7142857142857144</v>
      </c>
      <c r="P12" s="17">
        <v>5.7142857142857144</v>
      </c>
      <c r="Q12" s="17">
        <v>5.7142857142857144</v>
      </c>
      <c r="R12" s="17">
        <v>5.7142857142857144</v>
      </c>
      <c r="S12" s="17">
        <v>4.5714285714285712</v>
      </c>
      <c r="T12" s="17">
        <v>4.5714285714285712</v>
      </c>
      <c r="U12" s="17">
        <v>3.4285714285714284</v>
      </c>
      <c r="V12" s="17">
        <v>1.1428571428571428</v>
      </c>
      <c r="W12" s="17">
        <v>0</v>
      </c>
      <c r="X12" s="17">
        <v>0</v>
      </c>
      <c r="Y12" s="17">
        <f t="array" ref="Y12">AVERAGE(A12:L12-M12:X12)</f>
        <v>-3.1428571428571428</v>
      </c>
      <c r="Z12" s="39">
        <f t="array" ref="Z12">AVERAGE(A12:$K12-$N12:X12)</f>
        <v>-2.9090909090909083</v>
      </c>
      <c r="AA12" s="39">
        <f t="array" ref="AA12">AVERAGE(A12:$J12-$O12:X12)</f>
        <v>-2.6285714285714286</v>
      </c>
      <c r="AB12" s="39">
        <f t="array" ref="AB12">AVERAGE(A12:$I12-$P12:X12)</f>
        <v>-2.2857142857142856</v>
      </c>
      <c r="AC12" s="39">
        <f t="array" ref="AC12">AVERAGE(A12:$H12-$Q12:X12)</f>
        <v>-1.8571428571428568</v>
      </c>
      <c r="AD12" s="39">
        <f t="array" ref="AD12">AVERAGE(A12:$G12-$R12:X12)</f>
        <v>-1.3061224489795917</v>
      </c>
      <c r="AE12" s="39">
        <f t="array" ref="AE12">AVERAGE(A12:$F12-$S12:X12)</f>
        <v>-0.5714285714285714</v>
      </c>
      <c r="AF12" s="39">
        <f t="array" ref="AF12">AVERAGE(A12:$E12-$T12:X12)</f>
        <v>0.22857142857142856</v>
      </c>
      <c r="AG12" s="39">
        <f t="array" ref="AG12">AVERAGE(A12:$D12-$U12:X12)</f>
        <v>1.1428571428571428</v>
      </c>
      <c r="AH12" s="39">
        <f t="array" ref="AH12">AVERAGE(A12:$C12-$V12:X12)</f>
        <v>1.9047619047619044</v>
      </c>
      <c r="AI12" s="39">
        <f t="array" ref="AI12">AVERAGE(A12:$B12-$W12:X12)</f>
        <v>2.2857142857142856</v>
      </c>
      <c r="AJ12" s="39">
        <f t="array" ref="AJ12">AVERAGE(A12:$A12-$X12:X12)</f>
        <v>2.2857142857142856</v>
      </c>
    </row>
    <row r="13" spans="1:36" x14ac:dyDescent="0.55000000000000004">
      <c r="A13" s="17">
        <v>26.666666666666668</v>
      </c>
      <c r="B13" s="17">
        <v>13.333333333333334</v>
      </c>
      <c r="C13" s="17">
        <v>13.333333333333334</v>
      </c>
      <c r="D13" s="17">
        <v>6.666666666666667</v>
      </c>
      <c r="E13" s="17">
        <v>2.6666666666666665</v>
      </c>
      <c r="F13" s="17">
        <v>2.6666666666666665</v>
      </c>
      <c r="G13" s="17">
        <v>2.6666666666666665</v>
      </c>
      <c r="H13" s="17">
        <v>2.6666666666666665</v>
      </c>
      <c r="I13" s="17">
        <v>1.3333333333333333</v>
      </c>
      <c r="J13" s="17">
        <v>1.3333333333333333</v>
      </c>
      <c r="K13" s="17">
        <v>1.3333333333333333</v>
      </c>
      <c r="L13" s="17">
        <v>1.3333333333333333</v>
      </c>
      <c r="M13" s="17">
        <v>26.666666666666668</v>
      </c>
      <c r="N13" s="17">
        <v>26.666666666666668</v>
      </c>
      <c r="O13" s="17">
        <v>26.666666666666668</v>
      </c>
      <c r="P13" s="17">
        <v>13.333333333333334</v>
      </c>
      <c r="Q13" s="17">
        <v>13.333333333333334</v>
      </c>
      <c r="R13" s="17">
        <v>13.333333333333334</v>
      </c>
      <c r="S13" s="17">
        <v>12</v>
      </c>
      <c r="T13" s="17">
        <v>10.666666666666666</v>
      </c>
      <c r="U13" s="17">
        <v>9.3333333333333339</v>
      </c>
      <c r="V13" s="17">
        <v>1.3333333333333333</v>
      </c>
      <c r="W13" s="17">
        <v>1.3333333333333333</v>
      </c>
      <c r="X13" s="17">
        <v>1.3333333333333333</v>
      </c>
      <c r="Y13" s="17">
        <f t="array" ref="Y13">AVERAGE(A13:L13-M13:X13)</f>
        <v>-6.666666666666667</v>
      </c>
      <c r="Z13" s="39">
        <f t="array" ref="Z13">AVERAGE(A13:$K13-$N13:X13)</f>
        <v>-4.9696969696969697</v>
      </c>
      <c r="AA13" s="39">
        <f t="array" ref="AA13">AVERAGE(A13:$J13-$O13:X13)</f>
        <v>-2.9333333333333336</v>
      </c>
      <c r="AB13" s="39">
        <f t="array" ref="AB13">AVERAGE(A13:$I13-$P13:X13)</f>
        <v>-0.44444444444444464</v>
      </c>
      <c r="AC13" s="39">
        <f t="array" ref="AC13">AVERAGE(A13:$H13-$Q13:X13)</f>
        <v>0.99999999999999989</v>
      </c>
      <c r="AD13" s="39">
        <f t="array" ref="AD13">AVERAGE(A13:$G13-$R13:X13)</f>
        <v>2.6666666666666665</v>
      </c>
      <c r="AE13" s="39">
        <f t="array" ref="AE13">AVERAGE(A13:$F13-$S13:X13)</f>
        <v>4.8888888888888893</v>
      </c>
      <c r="AF13" s="39">
        <f t="array" ref="AF13">AVERAGE(A13:$E13-$T13:X13)</f>
        <v>7.7333333333333343</v>
      </c>
      <c r="AG13" s="39">
        <f t="array" ref="AG13">AVERAGE(A13:$D13-$U13:X13)</f>
        <v>11.666666666666668</v>
      </c>
      <c r="AH13" s="39">
        <f t="array" ref="AH13">AVERAGE(A13:$C13-$V13:X13)</f>
        <v>16.444444444444446</v>
      </c>
      <c r="AI13" s="39">
        <f t="array" ref="AI13">AVERAGE(A13:$B13-$W13:X13)</f>
        <v>18.666666666666668</v>
      </c>
      <c r="AJ13" s="39">
        <f t="array" ref="AJ13">AVERAGE(A13:$A13-$X13:X13)</f>
        <v>25.333333333333336</v>
      </c>
    </row>
    <row r="14" spans="1:36" x14ac:dyDescent="0.55000000000000004">
      <c r="A14" s="17">
        <v>12.5</v>
      </c>
      <c r="B14" s="17">
        <v>12.5</v>
      </c>
      <c r="C14" s="17">
        <v>6.25</v>
      </c>
      <c r="D14" s="17">
        <v>6.25</v>
      </c>
      <c r="E14" s="17">
        <v>6.25</v>
      </c>
      <c r="F14" s="17">
        <v>6.25</v>
      </c>
      <c r="G14" s="17">
        <v>5</v>
      </c>
      <c r="H14" s="17">
        <v>3.75</v>
      </c>
      <c r="I14" s="17">
        <v>3.75</v>
      </c>
      <c r="J14" s="17">
        <v>3.75</v>
      </c>
      <c r="K14" s="17">
        <v>2.5</v>
      </c>
      <c r="L14" s="17">
        <v>1.25</v>
      </c>
      <c r="M14" s="17">
        <v>12.5</v>
      </c>
      <c r="N14" s="17">
        <v>12.5</v>
      </c>
      <c r="O14" s="17">
        <v>12.5</v>
      </c>
      <c r="P14" s="17">
        <v>12.5</v>
      </c>
      <c r="Q14" s="17">
        <v>12.5</v>
      </c>
      <c r="R14" s="17">
        <v>12.5</v>
      </c>
      <c r="S14" s="17">
        <v>11.25</v>
      </c>
      <c r="T14" s="17">
        <v>11.25</v>
      </c>
      <c r="U14" s="17">
        <v>11.25</v>
      </c>
      <c r="V14" s="17">
        <v>11.25</v>
      </c>
      <c r="W14" s="17">
        <v>10</v>
      </c>
      <c r="X14" s="17">
        <v>6.25</v>
      </c>
      <c r="Y14" s="17">
        <f t="array" ref="Y14">AVERAGE(A14:L14-M14:X14)</f>
        <v>-5.520833333333333</v>
      </c>
      <c r="Z14" s="39">
        <f t="array" ref="Z14">AVERAGE(A14:$K14-$N14:X14)</f>
        <v>-5</v>
      </c>
      <c r="AA14" s="39">
        <f t="array" ref="AA14">AVERAGE(A14:$J14-$O14:X14)</f>
        <v>-4.5</v>
      </c>
      <c r="AB14" s="39">
        <f t="array" ref="AB14">AVERAGE(A14:$I14-$P14:X14)</f>
        <v>-4.0277777777777777</v>
      </c>
      <c r="AC14" s="39">
        <f t="array" ref="AC14">AVERAGE(A14:$H14-$Q14:X14)</f>
        <v>-3.4375</v>
      </c>
      <c r="AD14" s="39">
        <f t="array" ref="AD14">AVERAGE(A14:$G14-$R14:X14)</f>
        <v>-2.6785714285714284</v>
      </c>
      <c r="AE14" s="39">
        <f t="array" ref="AE14">AVERAGE(A14:$F14-$S14:X14)</f>
        <v>-1.875</v>
      </c>
      <c r="AF14" s="39">
        <f t="array" ref="AF14">AVERAGE(A14:$E14-$T14:X14)</f>
        <v>-1.25</v>
      </c>
      <c r="AG14" s="39">
        <f t="array" ref="AG14">AVERAGE(A14:$D14-$U14:X14)</f>
        <v>-0.3125</v>
      </c>
      <c r="AH14" s="39">
        <f t="array" ref="AH14">AVERAGE(A14:$C14-$V14:X14)</f>
        <v>1.25</v>
      </c>
      <c r="AI14" s="39">
        <f t="array" ref="AI14">AVERAGE(A14:$B14-$W14:X14)</f>
        <v>4.375</v>
      </c>
      <c r="AJ14" s="39">
        <f t="array" ref="AJ14">AVERAGE(A14:$A14-$X14:X14)</f>
        <v>6.25</v>
      </c>
    </row>
    <row r="15" spans="1:36" x14ac:dyDescent="0.55000000000000004">
      <c r="A15" s="17">
        <v>2.2222222222222223</v>
      </c>
      <c r="B15" s="17">
        <v>2.2222222222222223</v>
      </c>
      <c r="C15" s="17">
        <v>2.2222222222222223</v>
      </c>
      <c r="D15" s="17">
        <v>2.2222222222222223</v>
      </c>
      <c r="E15" s="17">
        <v>2.2222222222222223</v>
      </c>
      <c r="F15" s="17">
        <v>2.2222222222222223</v>
      </c>
      <c r="G15" s="17">
        <v>2.2222222222222223</v>
      </c>
      <c r="H15" s="17">
        <v>2.2222222222222223</v>
      </c>
      <c r="I15" s="17">
        <v>2.2222222222222223</v>
      </c>
      <c r="J15" s="17">
        <v>1.1111111111111112</v>
      </c>
      <c r="K15" s="17">
        <v>1.1111111111111112</v>
      </c>
      <c r="L15" s="17">
        <v>1.1111111111111112</v>
      </c>
      <c r="M15" s="17">
        <v>3.333333333333333</v>
      </c>
      <c r="N15" s="17">
        <v>3.333333333333333</v>
      </c>
      <c r="O15" s="17">
        <v>3.333333333333333</v>
      </c>
      <c r="P15" s="17">
        <v>3.333333333333333</v>
      </c>
      <c r="Q15" s="17">
        <v>3.333333333333333</v>
      </c>
      <c r="R15" s="17">
        <v>3.333333333333333</v>
      </c>
      <c r="S15" s="17">
        <v>3.333333333333333</v>
      </c>
      <c r="T15" s="17">
        <v>3.333333333333333</v>
      </c>
      <c r="U15" s="17">
        <v>2.2222222222222223</v>
      </c>
      <c r="V15" s="17">
        <v>2.2222222222222223</v>
      </c>
      <c r="W15" s="17">
        <v>2.2222222222222223</v>
      </c>
      <c r="X15" s="17">
        <v>2.2222222222222223</v>
      </c>
      <c r="Y15" s="17">
        <f t="array" ref="Y15">AVERAGE(A15:L15-M15:X15)</f>
        <v>-1.0185185185185182</v>
      </c>
      <c r="Z15" s="39">
        <f t="array" ref="Z15">AVERAGE(A15:$K15-$N15:X15)</f>
        <v>-0.90909090909090873</v>
      </c>
      <c r="AA15" s="39">
        <f t="array" ref="AA15">AVERAGE(A15:$J15-$O15:X15)</f>
        <v>-0.77777777777777746</v>
      </c>
      <c r="AB15" s="39">
        <f t="array" ref="AB15">AVERAGE(A15:$I15-$P15:X15)</f>
        <v>-0.61728395061728369</v>
      </c>
      <c r="AC15" s="39">
        <f t="array" ref="AC15">AVERAGE(A15:$H15-$Q15:X15)</f>
        <v>-0.55555555555555536</v>
      </c>
      <c r="AD15" s="39">
        <f t="array" ref="AD15">AVERAGE(A15:$G15-$R15:X15)</f>
        <v>-0.476190476190476</v>
      </c>
      <c r="AE15" s="39">
        <f t="array" ref="AE15">AVERAGE(A15:$F15-$S15:X15)</f>
        <v>-0.37037037037037024</v>
      </c>
      <c r="AF15" s="39">
        <f t="array" ref="AF15">AVERAGE(A15:$E15-$T15:X15)</f>
        <v>-0.22222222222222215</v>
      </c>
      <c r="AG15" s="39">
        <f t="array" ref="AG15">AVERAGE(A15:$D15-$U15:X15)</f>
        <v>0</v>
      </c>
      <c r="AH15" s="39">
        <f t="array" ref="AH15">AVERAGE(A15:$C15-$V15:X15)</f>
        <v>0</v>
      </c>
      <c r="AI15" s="39">
        <f t="array" ref="AI15">AVERAGE(A15:$B15-$W15:X15)</f>
        <v>0</v>
      </c>
      <c r="AJ15" s="39">
        <f t="array" ref="AJ15">AVERAGE(A15:$A15-$X15:X15)</f>
        <v>0</v>
      </c>
    </row>
    <row r="16" spans="1:36" x14ac:dyDescent="0.55000000000000004">
      <c r="A16" s="17">
        <v>20.869565217391305</v>
      </c>
      <c r="B16" s="17">
        <v>20.869565217391305</v>
      </c>
      <c r="C16" s="17">
        <v>18.782608695652172</v>
      </c>
      <c r="D16" s="17">
        <v>16.695652173913043</v>
      </c>
      <c r="E16" s="17">
        <v>15.652173913043478</v>
      </c>
      <c r="F16" s="17">
        <v>15.652173913043478</v>
      </c>
      <c r="G16" s="17">
        <v>12.521739130434781</v>
      </c>
      <c r="H16" s="17">
        <v>4.1739130434782608</v>
      </c>
      <c r="I16" s="17">
        <v>3.1304347826086953</v>
      </c>
      <c r="J16" s="17">
        <v>2.0869565217391304</v>
      </c>
      <c r="K16" s="17">
        <v>1.0434782608695652</v>
      </c>
      <c r="L16" s="17">
        <v>1.0434782608695652</v>
      </c>
      <c r="M16" s="17">
        <v>20.869565217391305</v>
      </c>
      <c r="N16" s="17">
        <v>20.869565217391305</v>
      </c>
      <c r="O16" s="17">
        <v>20.869565217391305</v>
      </c>
      <c r="P16" s="17">
        <v>20.869565217391305</v>
      </c>
      <c r="Q16" s="17">
        <v>19.826086956521738</v>
      </c>
      <c r="R16" s="17">
        <v>19.826086956521738</v>
      </c>
      <c r="S16" s="17">
        <v>18.782608695652172</v>
      </c>
      <c r="T16" s="17">
        <v>8.3478260869565215</v>
      </c>
      <c r="U16" s="17">
        <v>8.3478260869565215</v>
      </c>
      <c r="V16" s="17">
        <v>8.3478260869565215</v>
      </c>
      <c r="W16" s="17">
        <v>8.3478260869565215</v>
      </c>
      <c r="X16" s="17">
        <v>6.2608695652173907</v>
      </c>
      <c r="Y16" s="17">
        <f t="array" ref="Y16">AVERAGE(A16:L16-M16:X16)</f>
        <v>-4.0869565217391299</v>
      </c>
      <c r="Z16" s="39">
        <f t="array" ref="Z16">AVERAGE(A16:$K16-$N16:X16)</f>
        <v>-2.6561264822134385</v>
      </c>
      <c r="AA16" s="39">
        <f t="array" ref="AA16">AVERAGE(A16:$J16-$O16:X16)</f>
        <v>-0.9391304347826086</v>
      </c>
      <c r="AB16" s="39">
        <f t="array" ref="AB16">AVERAGE(A16:$I16-$P16:X16)</f>
        <v>1.0434782608695654</v>
      </c>
      <c r="AC16" s="39">
        <f t="array" ref="AC16">AVERAGE(A16:$H16-$Q16:X16)</f>
        <v>3.3913043478260874</v>
      </c>
      <c r="AD16" s="39">
        <f t="array" ref="AD16">AVERAGE(A16:$G16-$R16:X16)</f>
        <v>6.1118012422360248</v>
      </c>
      <c r="AE16" s="39">
        <f t="array" ref="AE16">AVERAGE(A16:$F16-$S16:X16)</f>
        <v>8.3478260869565215</v>
      </c>
      <c r="AF16" s="39">
        <f t="array" ref="AF16">AVERAGE(A16:$E16-$T16:X16)</f>
        <v>10.643478260869566</v>
      </c>
      <c r="AG16" s="39">
        <f t="array" ref="AG16">AVERAGE(A16:$D16-$U16:X16)</f>
        <v>11.478260869565219</v>
      </c>
      <c r="AH16" s="39">
        <f t="array" ref="AH16">AVERAGE(A16:$C16-$V16:X16)</f>
        <v>12.521739130434781</v>
      </c>
      <c r="AI16" s="39">
        <f t="array" ref="AI16">AVERAGE(A16:$B16-$W16:X16)</f>
        <v>13.565217391304348</v>
      </c>
      <c r="AJ16" s="39">
        <f t="array" ref="AJ16">AVERAGE(A16:$A16-$X16:X16)</f>
        <v>14.608695652173914</v>
      </c>
    </row>
    <row r="17" spans="1:36" x14ac:dyDescent="0.55000000000000004">
      <c r="A17" s="17">
        <v>10.434782608695652</v>
      </c>
      <c r="B17" s="17">
        <v>10.434782608695652</v>
      </c>
      <c r="C17" s="17">
        <v>10.434782608695652</v>
      </c>
      <c r="D17" s="17">
        <v>5.2173913043478262</v>
      </c>
      <c r="E17" s="17">
        <v>5.2173913043478262</v>
      </c>
      <c r="F17" s="17">
        <v>2.6086956521739131</v>
      </c>
      <c r="G17" s="17">
        <v>2.6086956521739131</v>
      </c>
      <c r="H17" s="17">
        <v>2.6086956521739131</v>
      </c>
      <c r="I17" s="17">
        <v>1.5652173913043477</v>
      </c>
      <c r="J17" s="17">
        <v>0.52173913043478259</v>
      </c>
      <c r="K17" s="17">
        <v>0.52173913043478259</v>
      </c>
      <c r="L17" s="17">
        <v>0.52173913043478259</v>
      </c>
      <c r="M17" s="17">
        <v>5.2173913043478262</v>
      </c>
      <c r="N17" s="17">
        <v>5.2173913043478262</v>
      </c>
      <c r="O17" s="17">
        <v>5.2173913043478262</v>
      </c>
      <c r="P17" s="17">
        <v>5.2173913043478262</v>
      </c>
      <c r="Q17" s="17">
        <v>5.2173913043478262</v>
      </c>
      <c r="R17" s="17">
        <v>5.2173913043478262</v>
      </c>
      <c r="S17" s="17">
        <v>5.2173913043478262</v>
      </c>
      <c r="T17" s="17">
        <v>5.2173913043478262</v>
      </c>
      <c r="U17" s="17">
        <v>2.6086956521739131</v>
      </c>
      <c r="V17" s="17">
        <v>0.52173913043478259</v>
      </c>
      <c r="W17" s="17">
        <v>0.52173913043478259</v>
      </c>
      <c r="X17" s="17">
        <v>0.52173913043478259</v>
      </c>
      <c r="Y17" s="17">
        <f t="array" ref="Y17">AVERAGE(A17:L17-M17:X17)</f>
        <v>0.56521739130434778</v>
      </c>
      <c r="Z17" s="39">
        <f t="array" ref="Z17">AVERAGE(A17:$K17-$N17:X17)</f>
        <v>1.0434782608695652</v>
      </c>
      <c r="AA17" s="39">
        <f t="array" ref="AA17">AVERAGE(A17:$J17-$O17:X17)</f>
        <v>1.6173913043478261</v>
      </c>
      <c r="AB17" s="39">
        <f t="array" ref="AB17">AVERAGE(A17:$I17-$P17:X17)</f>
        <v>2.318840579710145</v>
      </c>
      <c r="AC17" s="39">
        <f t="array" ref="AC17">AVERAGE(A17:$H17-$Q17:X17)</f>
        <v>3.0652173913043472</v>
      </c>
      <c r="AD17" s="39">
        <f t="array" ref="AD17">AVERAGE(A17:$G17-$R17:X17)</f>
        <v>3.8757763975155273</v>
      </c>
      <c r="AE17" s="39">
        <f t="array" ref="AE17">AVERAGE(A17:$F17-$S17:X17)</f>
        <v>4.9565217391304346</v>
      </c>
      <c r="AF17" s="39">
        <f t="array" ref="AF17">AVERAGE(A17:$E17-$T17:X17)</f>
        <v>6.4695652173913043</v>
      </c>
      <c r="AG17" s="39">
        <f t="array" ref="AG17">AVERAGE(A17:$D17-$U17:X17)</f>
        <v>8.0869565217391308</v>
      </c>
      <c r="AH17" s="39">
        <f t="array" ref="AH17">AVERAGE(A17:$C17-$V17:X17)</f>
        <v>9.9130434782608692</v>
      </c>
      <c r="AI17" s="39">
        <f t="array" ref="AI17">AVERAGE(A17:$B17-$W17:X17)</f>
        <v>9.9130434782608692</v>
      </c>
      <c r="AJ17" s="39">
        <f t="array" ref="AJ17">AVERAGE(A17:$A17-$X17:X17)</f>
        <v>9.9130434782608692</v>
      </c>
    </row>
    <row r="18" spans="1:36" x14ac:dyDescent="0.55000000000000004">
      <c r="A18" s="17">
        <v>8.5714285714285712</v>
      </c>
      <c r="B18" s="17">
        <v>6.4285714285714288</v>
      </c>
      <c r="C18" s="17">
        <v>6.4285714285714288</v>
      </c>
      <c r="D18" s="17">
        <v>3.5714285714285716</v>
      </c>
      <c r="E18" s="17">
        <v>3.5714285714285716</v>
      </c>
      <c r="F18" s="17">
        <v>3.5714285714285716</v>
      </c>
      <c r="G18" s="17">
        <v>2.8571428571428572</v>
      </c>
      <c r="H18" s="17">
        <v>1.4285714285714286</v>
      </c>
      <c r="I18" s="17">
        <v>1.4285714285714286</v>
      </c>
      <c r="J18" s="17">
        <v>0.7142857142857143</v>
      </c>
      <c r="K18" s="17">
        <v>0</v>
      </c>
      <c r="L18" s="17">
        <v>0</v>
      </c>
      <c r="M18" s="17">
        <v>10.714285714285715</v>
      </c>
      <c r="N18" s="17">
        <v>7.1428571428571432</v>
      </c>
      <c r="O18" s="17">
        <v>7.1428571428571432</v>
      </c>
      <c r="P18" s="17">
        <v>7.1428571428571432</v>
      </c>
      <c r="Q18" s="17">
        <v>7.1428571428571432</v>
      </c>
      <c r="R18" s="17">
        <v>7.1428571428571432</v>
      </c>
      <c r="S18" s="17">
        <v>3.5714285714285716</v>
      </c>
      <c r="T18" s="17">
        <v>3.5714285714285716</v>
      </c>
      <c r="U18" s="17">
        <v>3.5714285714285716</v>
      </c>
      <c r="V18" s="17">
        <v>3.5714285714285716</v>
      </c>
      <c r="W18" s="17">
        <v>2.8571428571428572</v>
      </c>
      <c r="X18" s="17">
        <v>2.8571428571428572</v>
      </c>
      <c r="Y18" s="17">
        <f t="array" ref="Y18">AVERAGE(A18:L18-M18:X18)</f>
        <v>-2.3214285714285716</v>
      </c>
      <c r="Z18" s="39">
        <f t="array" ref="Z18">AVERAGE(A18:$K18-$N18:X18)</f>
        <v>-1.5584415584415587</v>
      </c>
      <c r="AA18" s="39">
        <f t="array" ref="AA18">AVERAGE(A18:$J18-$O18:X18)</f>
        <v>-1.0000000000000002</v>
      </c>
      <c r="AB18" s="39">
        <f t="array" ref="AB18">AVERAGE(A18:$I18-$P18:X18)</f>
        <v>-0.39682539682539697</v>
      </c>
      <c r="AC18" s="39">
        <f t="array" ref="AC18">AVERAGE(A18:$H18-$Q18:X18)</f>
        <v>0.26785714285714279</v>
      </c>
      <c r="AD18" s="39">
        <f t="array" ref="AD18">AVERAGE(A18:$G18-$R18:X18)</f>
        <v>1.1224489795918366</v>
      </c>
      <c r="AE18" s="39">
        <f t="array" ref="AE18">AVERAGE(A18:$F18-$S18:X18)</f>
        <v>2.0238095238095242</v>
      </c>
      <c r="AF18" s="39">
        <f t="array" ref="AF18">AVERAGE(A18:$E18-$T18:X18)</f>
        <v>2.4285714285714293</v>
      </c>
      <c r="AG18" s="39">
        <f t="array" ref="AG18">AVERAGE(A18:$D18-$U18:X18)</f>
        <v>3.0357142857142856</v>
      </c>
      <c r="AH18" s="39">
        <f t="array" ref="AH18">AVERAGE(A18:$C18-$V18:X18)</f>
        <v>4.0476190476190474</v>
      </c>
      <c r="AI18" s="39">
        <f t="array" ref="AI18">AVERAGE(A18:$B18-$W18:X18)</f>
        <v>4.6428571428571423</v>
      </c>
      <c r="AJ18" s="39">
        <f t="array" ref="AJ18">AVERAGE(A18:$A18-$X18:X18)</f>
        <v>5.7142857142857135</v>
      </c>
    </row>
    <row r="19" spans="1:36" x14ac:dyDescent="0.55000000000000004">
      <c r="A19" s="17">
        <v>6.2222222222222223</v>
      </c>
      <c r="B19" s="17">
        <v>5.333333333333333</v>
      </c>
      <c r="C19" s="17">
        <v>4.8888888888888893</v>
      </c>
      <c r="D19" s="17">
        <v>4.4444444444444446</v>
      </c>
      <c r="E19" s="17">
        <v>4</v>
      </c>
      <c r="F19" s="17">
        <v>3.5555555555555554</v>
      </c>
      <c r="G19" s="17">
        <v>3.1111111111111112</v>
      </c>
      <c r="H19" s="17">
        <v>2.6666666666666665</v>
      </c>
      <c r="I19" s="17">
        <v>0</v>
      </c>
      <c r="J19" s="17">
        <v>0</v>
      </c>
      <c r="K19" s="17">
        <v>0</v>
      </c>
      <c r="L19" s="17">
        <v>0</v>
      </c>
      <c r="M19" s="17">
        <v>6.2222222222222223</v>
      </c>
      <c r="N19" s="17">
        <v>5.333333333333333</v>
      </c>
      <c r="O19" s="17">
        <v>4.8888888888888893</v>
      </c>
      <c r="P19" s="17">
        <v>4.4444444444444446</v>
      </c>
      <c r="Q19" s="17">
        <v>4.4444444444444446</v>
      </c>
      <c r="R19" s="17">
        <v>3.5555555555555554</v>
      </c>
      <c r="S19" s="17">
        <v>3.1111111111111112</v>
      </c>
      <c r="T19" s="17">
        <v>2.6666666666666665</v>
      </c>
      <c r="U19" s="17">
        <v>2.6666666666666665</v>
      </c>
      <c r="V19" s="17">
        <v>2.2222222222222223</v>
      </c>
      <c r="W19" s="17">
        <v>2.2222222222222223</v>
      </c>
      <c r="X19" s="17">
        <v>1.7777777777777777</v>
      </c>
      <c r="Y19" s="17">
        <f t="array" ref="Y19">AVERAGE(A19:L19-M19:X19)</f>
        <v>-0.77777777777777779</v>
      </c>
      <c r="Z19" s="39">
        <f t="array" ref="Z19">AVERAGE(A19:$K19-$N19:X19)</f>
        <v>-0.28282828282828282</v>
      </c>
      <c r="AA19" s="39">
        <f t="array" ref="AA19">AVERAGE(A19:$J19-$O19:X19)</f>
        <v>0.22222222222222232</v>
      </c>
      <c r="AB19" s="39">
        <f t="array" ref="AB19">AVERAGE(A19:$I19-$P19:X19)</f>
        <v>0.79012345679012375</v>
      </c>
      <c r="AC19" s="39">
        <f t="array" ref="AC19">AVERAGE(A19:$H19-$Q19:X19)</f>
        <v>1.4444444444444446</v>
      </c>
      <c r="AD19" s="39">
        <f t="array" ref="AD19">AVERAGE(A19:$G19-$R19:X19)</f>
        <v>1.9047619047619049</v>
      </c>
      <c r="AE19" s="39">
        <f t="array" ref="AE19">AVERAGE(A19:$F19-$S19:X19)</f>
        <v>2.2962962962962963</v>
      </c>
      <c r="AF19" s="39">
        <f t="array" ref="AF19">AVERAGE(A19:$E19-$T19:X19)</f>
        <v>2.6666666666666665</v>
      </c>
      <c r="AG19" s="39">
        <f t="array" ref="AG19">AVERAGE(A19:$D19-$U19:X19)</f>
        <v>3</v>
      </c>
      <c r="AH19" s="39">
        <f t="array" ref="AH19">AVERAGE(A19:$C19-$V19:X19)</f>
        <v>3.407407407407407</v>
      </c>
      <c r="AI19" s="39">
        <f t="array" ref="AI19">AVERAGE(A19:$B19-$W19:X19)</f>
        <v>3.7777777777777777</v>
      </c>
      <c r="AJ19" s="39">
        <f t="array" ref="AJ19">AVERAGE(A19:$A19-$X19:X19)</f>
        <v>4.4444444444444446</v>
      </c>
    </row>
    <row r="20" spans="1:36" x14ac:dyDescent="0.55000000000000004">
      <c r="A20" s="17">
        <v>10.666666666666666</v>
      </c>
      <c r="B20" s="17">
        <v>8</v>
      </c>
      <c r="C20" s="17">
        <v>8</v>
      </c>
      <c r="D20" s="17">
        <v>5.333333333333333</v>
      </c>
      <c r="E20" s="17">
        <v>5.333333333333333</v>
      </c>
      <c r="F20" s="17">
        <v>2.6666666666666665</v>
      </c>
      <c r="G20" s="17">
        <v>2.6666666666666665</v>
      </c>
      <c r="H20" s="17">
        <v>2.6666666666666665</v>
      </c>
      <c r="I20" s="17">
        <v>0</v>
      </c>
      <c r="J20" s="17">
        <v>0</v>
      </c>
      <c r="K20" s="17">
        <v>0</v>
      </c>
      <c r="L20" s="17">
        <v>0</v>
      </c>
      <c r="M20" s="17">
        <v>10.666666666666666</v>
      </c>
      <c r="N20" s="17">
        <v>10.666666666666666</v>
      </c>
      <c r="O20" s="17">
        <v>8</v>
      </c>
      <c r="P20" s="17">
        <v>5.333333333333333</v>
      </c>
      <c r="Q20" s="17">
        <v>5.333333333333333</v>
      </c>
      <c r="R20" s="17">
        <v>5.333333333333333</v>
      </c>
      <c r="S20" s="17">
        <v>5.333333333333333</v>
      </c>
      <c r="T20" s="17">
        <v>2.6666666666666665</v>
      </c>
      <c r="U20" s="17">
        <v>2.6666666666666665</v>
      </c>
      <c r="V20" s="17">
        <v>2.6666666666666665</v>
      </c>
      <c r="W20" s="17">
        <v>2.6666666666666665</v>
      </c>
      <c r="X20" s="17">
        <v>2.6666666666666665</v>
      </c>
      <c r="Y20" s="17">
        <f t="array" ref="Y20">AVERAGE(A20:L20-M20:X20)</f>
        <v>-1.5555555555555554</v>
      </c>
      <c r="Z20" s="39">
        <f t="array" ref="Z20">AVERAGE(A20:$K20-$N20:X20)</f>
        <v>-0.72727272727272707</v>
      </c>
      <c r="AA20" s="39">
        <f t="array" ref="AA20">AVERAGE(A20:$J20-$O20:X20)</f>
        <v>0.26666666666666672</v>
      </c>
      <c r="AB20" s="39">
        <f t="array" ref="AB20">AVERAGE(A20:$I20-$P20:X20)</f>
        <v>1.1851851851851853</v>
      </c>
      <c r="AC20" s="39">
        <f t="array" ref="AC20">AVERAGE(A20:$H20-$Q20:X20)</f>
        <v>2</v>
      </c>
      <c r="AD20" s="39">
        <f t="array" ref="AD20">AVERAGE(A20:$G20-$R20:X20)</f>
        <v>2.666666666666667</v>
      </c>
      <c r="AE20" s="39">
        <f t="array" ref="AE20">AVERAGE(A20:$F20-$S20:X20)</f>
        <v>3.5555555555555558</v>
      </c>
      <c r="AF20" s="39">
        <f t="array" ref="AF20">AVERAGE(A20:$E20-$T20:X20)</f>
        <v>4.8000000000000007</v>
      </c>
      <c r="AG20" s="39">
        <f t="array" ref="AG20">AVERAGE(A20:$D20-$U20:X20)</f>
        <v>5.3333333333333339</v>
      </c>
      <c r="AH20" s="39">
        <f t="array" ref="AH20">AVERAGE(A20:$C20-$V20:X20)</f>
        <v>6.2222222222222223</v>
      </c>
      <c r="AI20" s="39">
        <f t="array" ref="AI20">AVERAGE(A20:$B20-$W20:X20)</f>
        <v>6.666666666666667</v>
      </c>
      <c r="AJ20" s="39">
        <f t="array" ref="AJ20">AVERAGE(A20:$A20-$X20:X20)</f>
        <v>8</v>
      </c>
    </row>
    <row r="21" spans="1:36" x14ac:dyDescent="0.55000000000000004">
      <c r="A21" s="17">
        <v>18</v>
      </c>
      <c r="B21" s="17">
        <v>12</v>
      </c>
      <c r="C21" s="17">
        <v>12</v>
      </c>
      <c r="D21" s="17">
        <v>12</v>
      </c>
      <c r="E21" s="17">
        <v>12</v>
      </c>
      <c r="F21" s="17">
        <v>12</v>
      </c>
      <c r="G21" s="17">
        <v>12</v>
      </c>
      <c r="H21" s="17">
        <v>12</v>
      </c>
      <c r="I21" s="17">
        <v>6</v>
      </c>
      <c r="J21" s="17">
        <v>2.4</v>
      </c>
      <c r="K21" s="17">
        <v>1.2</v>
      </c>
      <c r="L21" s="17">
        <v>1.2</v>
      </c>
      <c r="M21" s="17">
        <v>24</v>
      </c>
      <c r="N21" s="17">
        <v>24</v>
      </c>
      <c r="O21" s="17">
        <v>24</v>
      </c>
      <c r="P21" s="17">
        <v>24</v>
      </c>
      <c r="Q21" s="17">
        <v>24</v>
      </c>
      <c r="R21" s="17">
        <v>24</v>
      </c>
      <c r="S21" s="17">
        <v>24</v>
      </c>
      <c r="T21" s="17">
        <v>24</v>
      </c>
      <c r="U21" s="17">
        <v>18</v>
      </c>
      <c r="V21" s="17">
        <v>18</v>
      </c>
      <c r="W21" s="17">
        <v>12</v>
      </c>
      <c r="X21" s="17">
        <v>6</v>
      </c>
      <c r="Y21" s="17">
        <f t="array" ref="Y21">AVERAGE(A21:L21-M21:X21)</f>
        <v>-11.100000000000001</v>
      </c>
      <c r="Z21" s="39">
        <f t="array" ref="Z21">AVERAGE(A21:$K21-$N21:X21)</f>
        <v>-10.036363636363635</v>
      </c>
      <c r="AA21" s="39">
        <f t="array" ref="AA21">AVERAGE(A21:$J21-$O21:X21)</f>
        <v>-8.76</v>
      </c>
      <c r="AB21" s="39">
        <f t="array" ref="AB21">AVERAGE(A21:$I21-$P21:X21)</f>
        <v>-7.333333333333333</v>
      </c>
      <c r="AC21" s="39">
        <f t="array" ref="AC21">AVERAGE(A21:$H21-$Q21:X21)</f>
        <v>-6</v>
      </c>
      <c r="AD21" s="39">
        <f t="array" ref="AD21">AVERAGE(A21:$G21-$R21:X21)</f>
        <v>-5.1428571428571432</v>
      </c>
      <c r="AE21" s="39">
        <f t="array" ref="AE21">AVERAGE(A21:$F21-$S21:X21)</f>
        <v>-4</v>
      </c>
      <c r="AF21" s="39">
        <f t="array" ref="AF21">AVERAGE(A21:$E21-$T21:X21)</f>
        <v>-2.4</v>
      </c>
      <c r="AG21" s="39">
        <f t="array" ref="AG21">AVERAGE(A21:$D21-$U21:X21)</f>
        <v>0</v>
      </c>
      <c r="AH21" s="39">
        <f t="array" ref="AH21">AVERAGE(A21:$C21-$V21:X21)</f>
        <v>2</v>
      </c>
      <c r="AI21" s="39">
        <f t="array" ref="AI21">AVERAGE(A21:$B21-$W21:X21)</f>
        <v>6</v>
      </c>
      <c r="AJ21" s="39">
        <f t="array" ref="AJ21">AVERAGE(A21:$A21-$X21:X21)</f>
        <v>12</v>
      </c>
    </row>
    <row r="22" spans="1:36" x14ac:dyDescent="0.55000000000000004">
      <c r="A22" s="17">
        <v>16.666666666666668</v>
      </c>
      <c r="B22" s="17">
        <v>13.333333333333334</v>
      </c>
      <c r="C22" s="17">
        <v>13.333333333333334</v>
      </c>
      <c r="D22" s="17">
        <v>13.333333333333334</v>
      </c>
      <c r="E22" s="17">
        <v>10</v>
      </c>
      <c r="F22" s="17">
        <v>6.666666666666667</v>
      </c>
      <c r="G22" s="17">
        <v>6.666666666666667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33.333333333333336</v>
      </c>
      <c r="N22" s="17">
        <v>33.333333333333336</v>
      </c>
      <c r="O22" s="17">
        <v>33.333333333333336</v>
      </c>
      <c r="P22" s="17">
        <v>33.333333333333336</v>
      </c>
      <c r="Q22" s="17">
        <v>33.333333333333336</v>
      </c>
      <c r="R22" s="17">
        <v>33.333333333333336</v>
      </c>
      <c r="S22" s="17">
        <v>26.666666666666668</v>
      </c>
      <c r="T22" s="17">
        <v>13.333333333333334</v>
      </c>
      <c r="U22" s="17">
        <v>6.666666666666667</v>
      </c>
      <c r="V22" s="17">
        <v>0</v>
      </c>
      <c r="W22" s="17">
        <v>0</v>
      </c>
      <c r="X22" s="17">
        <v>0</v>
      </c>
      <c r="Y22" s="17">
        <f t="array" ref="Y22">AVERAGE(A22:L22-M22:X22)</f>
        <v>-13.888888888888891</v>
      </c>
      <c r="Z22" s="39">
        <f t="array" ref="Z22">AVERAGE(A22:$K22-$N22:X22)</f>
        <v>-12.121212121212123</v>
      </c>
      <c r="AA22" s="39">
        <f t="array" ref="AA22">AVERAGE(A22:$J22-$O22:X22)</f>
        <v>-10.000000000000002</v>
      </c>
      <c r="AB22" s="39">
        <f t="array" ref="AB22">AVERAGE(A22:$I22-$P22:X22)</f>
        <v>-7.4074074074074066</v>
      </c>
      <c r="AC22" s="39">
        <f t="array" ref="AC22">AVERAGE(A22:$H22-$Q22:X22)</f>
        <v>-4.1666666666666679</v>
      </c>
      <c r="AD22" s="39">
        <f t="array" ref="AD22">AVERAGE(A22:$G22-$R22:X22)</f>
        <v>2.5376526277146434E-16</v>
      </c>
      <c r="AE22" s="39">
        <f t="array" ref="AE22">AVERAGE(A22:$F22-$S22:X22)</f>
        <v>4.4444444444444446</v>
      </c>
      <c r="AF22" s="39">
        <f t="array" ref="AF22">AVERAGE(A22:$E22-$T22:X22)</f>
        <v>9.3333333333333339</v>
      </c>
      <c r="AG22" s="39">
        <f t="array" ref="AG22">AVERAGE(A22:$D22-$U22:X22)</f>
        <v>12.500000000000002</v>
      </c>
      <c r="AH22" s="39">
        <f t="array" ref="AH22">AVERAGE(A22:$C22-$V22:X22)</f>
        <v>14.444444444444445</v>
      </c>
      <c r="AI22" s="39">
        <f t="array" ref="AI22">AVERAGE(A22:$B22-$W22:X22)</f>
        <v>15</v>
      </c>
      <c r="AJ22" s="39">
        <f t="array" ref="AJ22">AVERAGE(A22:$A22-$X22:X22)</f>
        <v>16.666666666666668</v>
      </c>
    </row>
    <row r="23" spans="1:36" x14ac:dyDescent="0.55000000000000004">
      <c r="A23" s="17">
        <v>1.3333333333333333</v>
      </c>
      <c r="B23" s="17">
        <v>1.3333333333333333</v>
      </c>
      <c r="C23" s="17">
        <v>1.3333333333333333</v>
      </c>
      <c r="D23" s="17">
        <v>1.3333333333333333</v>
      </c>
      <c r="E23" s="17">
        <v>1.3333333333333333</v>
      </c>
      <c r="F23" s="17">
        <v>1.3333333333333333</v>
      </c>
      <c r="G23" s="17">
        <v>1.3333333333333333</v>
      </c>
      <c r="H23" s="17">
        <v>0.66666666666666663</v>
      </c>
      <c r="I23" s="17">
        <v>0.66666666666666663</v>
      </c>
      <c r="J23" s="17">
        <v>0</v>
      </c>
      <c r="K23" s="17">
        <v>0</v>
      </c>
      <c r="L23" s="17">
        <v>0</v>
      </c>
      <c r="M23" s="17">
        <v>2</v>
      </c>
      <c r="N23" s="17">
        <v>2</v>
      </c>
      <c r="O23" s="17">
        <v>2</v>
      </c>
      <c r="P23" s="17">
        <v>2</v>
      </c>
      <c r="Q23" s="17">
        <v>2</v>
      </c>
      <c r="R23" s="17">
        <v>2</v>
      </c>
      <c r="S23" s="17">
        <v>2</v>
      </c>
      <c r="T23" s="17">
        <v>1.3333333333333333</v>
      </c>
      <c r="U23" s="17">
        <v>1.3333333333333333</v>
      </c>
      <c r="V23" s="17">
        <v>0.66666666666666663</v>
      </c>
      <c r="W23" s="17">
        <v>0</v>
      </c>
      <c r="X23" s="17">
        <v>0</v>
      </c>
      <c r="Y23" s="17">
        <f t="array" ref="Y23">AVERAGE(A23:L23-M23:X23)</f>
        <v>-0.55555555555555569</v>
      </c>
      <c r="Z23" s="39">
        <f t="array" ref="Z23">AVERAGE(A23:$K23-$N23:X23)</f>
        <v>-0.42424242424242437</v>
      </c>
      <c r="AA23" s="39">
        <f t="array" ref="AA23">AVERAGE(A23:$J23-$O23:X23)</f>
        <v>-0.26666666666666672</v>
      </c>
      <c r="AB23" s="39">
        <f t="array" ref="AB23">AVERAGE(A23:$I23-$P23:X23)</f>
        <v>-7.4074074074074139E-2</v>
      </c>
      <c r="AC23" s="39">
        <f t="array" ref="AC23">AVERAGE(A23:$H23-$Q23:X23)</f>
        <v>8.3333333333333301E-2</v>
      </c>
      <c r="AD23" s="39">
        <f t="array" ref="AD23">AVERAGE(A23:$G23-$R23:X23)</f>
        <v>0.28571428571428564</v>
      </c>
      <c r="AE23" s="39">
        <f t="array" ref="AE23">AVERAGE(A23:$F23-$S23:X23)</f>
        <v>0.44444444444444436</v>
      </c>
      <c r="AF23" s="39">
        <f t="array" ref="AF23">AVERAGE(A23:$E23-$T23:X23)</f>
        <v>0.66666666666666663</v>
      </c>
      <c r="AG23" s="39">
        <f t="array" ref="AG23">AVERAGE(A23:$D23-$U23:X23)</f>
        <v>0.83333333333333326</v>
      </c>
      <c r="AH23" s="39">
        <f t="array" ref="AH23">AVERAGE(A23:$C23-$V23:X23)</f>
        <v>1.1111111111111109</v>
      </c>
      <c r="AI23" s="39">
        <f t="array" ref="AI23">AVERAGE(A23:$B23-$W23:X23)</f>
        <v>1.3333333333333333</v>
      </c>
      <c r="AJ23" s="39">
        <f t="array" ref="AJ23">AVERAGE(A23:$A23-$X23:X23)</f>
        <v>1.3333333333333333</v>
      </c>
    </row>
    <row r="24" spans="1:36" x14ac:dyDescent="0.55000000000000004">
      <c r="A24" s="17">
        <v>0.8</v>
      </c>
      <c r="B24" s="17">
        <v>0.8</v>
      </c>
      <c r="C24" s="17">
        <v>0.8</v>
      </c>
      <c r="D24" s="17">
        <v>0.8</v>
      </c>
      <c r="E24" s="17">
        <v>0.8</v>
      </c>
      <c r="F24" s="17">
        <v>0.8</v>
      </c>
      <c r="G24" s="17">
        <v>0.8</v>
      </c>
      <c r="H24" s="17">
        <v>0.8</v>
      </c>
      <c r="I24" s="17">
        <v>0.8</v>
      </c>
      <c r="J24" s="17">
        <v>0.8</v>
      </c>
      <c r="K24" s="17">
        <v>0.8</v>
      </c>
      <c r="L24" s="17">
        <v>0.8</v>
      </c>
      <c r="M24" s="17">
        <v>2</v>
      </c>
      <c r="N24" s="17">
        <v>2</v>
      </c>
      <c r="O24" s="17">
        <v>2</v>
      </c>
      <c r="P24" s="17">
        <v>2</v>
      </c>
      <c r="Q24" s="17">
        <v>1.6</v>
      </c>
      <c r="R24" s="17">
        <v>1.6</v>
      </c>
      <c r="S24" s="17">
        <v>1.6</v>
      </c>
      <c r="T24" s="17">
        <v>1.2</v>
      </c>
      <c r="U24" s="17">
        <v>1.2</v>
      </c>
      <c r="V24" s="17">
        <v>0.8</v>
      </c>
      <c r="W24" s="17">
        <v>0.8</v>
      </c>
      <c r="X24" s="17">
        <v>0.8</v>
      </c>
      <c r="Y24" s="17">
        <f t="array" ref="Y24">AVERAGE(A24:L24-M24:X24)</f>
        <v>-0.66666666666666663</v>
      </c>
      <c r="Z24" s="39">
        <f t="array" ref="Z24">AVERAGE(A24:$K24-$N24:X24)</f>
        <v>-0.61818181818181805</v>
      </c>
      <c r="AA24" s="39">
        <f t="array" ref="AA24">AVERAGE(A24:$J24-$O24:X24)</f>
        <v>-0.55999999999999994</v>
      </c>
      <c r="AB24" s="39">
        <f t="array" ref="AB24">AVERAGE(A24:$I24-$P24:X24)</f>
        <v>-0.48888888888888882</v>
      </c>
      <c r="AC24" s="39">
        <f t="array" ref="AC24">AVERAGE(A24:$H24-$Q24:X24)</f>
        <v>-0.4</v>
      </c>
      <c r="AD24" s="39">
        <f t="array" ref="AD24">AVERAGE(A24:$G24-$R24:X24)</f>
        <v>-0.34285714285714286</v>
      </c>
      <c r="AE24" s="39">
        <f t="array" ref="AE24">AVERAGE(A24:$F24-$S24:X24)</f>
        <v>-0.26666666666666666</v>
      </c>
      <c r="AF24" s="39">
        <f t="array" ref="AF24">AVERAGE(A24:$E24-$T24:X24)</f>
        <v>-0.15999999999999998</v>
      </c>
      <c r="AG24" s="39">
        <f t="array" ref="AG24">AVERAGE(A24:$D24-$U24:X24)</f>
        <v>-9.9999999999999978E-2</v>
      </c>
      <c r="AH24" s="39">
        <f t="array" ref="AH24">AVERAGE(A24:$C24-$V24:X24)</f>
        <v>0</v>
      </c>
      <c r="AI24" s="39">
        <f t="array" ref="AI24">AVERAGE(A24:$B24-$W24:X24)</f>
        <v>0</v>
      </c>
      <c r="AJ24" s="39">
        <f t="array" ref="AJ24">AVERAGE(A24:$A24-$X24:X24)</f>
        <v>0</v>
      </c>
    </row>
    <row r="25" spans="1:36" x14ac:dyDescent="0.55000000000000004">
      <c r="A25" s="17">
        <v>4.666666666666667</v>
      </c>
      <c r="B25" s="17">
        <v>4.666666666666667</v>
      </c>
      <c r="C25" s="17">
        <v>4</v>
      </c>
      <c r="D25" s="17">
        <v>3.3333333333333335</v>
      </c>
      <c r="E25" s="17">
        <v>3.3333333333333335</v>
      </c>
      <c r="F25" s="17">
        <v>2.6666666666666665</v>
      </c>
      <c r="G25" s="17">
        <v>1.3333333333333333</v>
      </c>
      <c r="H25" s="17">
        <v>0.66666666666666663</v>
      </c>
      <c r="I25" s="17">
        <v>0.66666666666666663</v>
      </c>
      <c r="J25" s="17">
        <v>0</v>
      </c>
      <c r="K25" s="17">
        <v>0</v>
      </c>
      <c r="L25" s="17">
        <v>0</v>
      </c>
      <c r="M25" s="17">
        <v>6</v>
      </c>
      <c r="N25" s="17">
        <v>6</v>
      </c>
      <c r="O25" s="17">
        <v>6</v>
      </c>
      <c r="P25" s="17">
        <v>5.333333333333333</v>
      </c>
      <c r="Q25" s="17">
        <v>4.666666666666667</v>
      </c>
      <c r="R25" s="17">
        <v>4.666666666666667</v>
      </c>
      <c r="S25" s="17">
        <v>3.3333333333333335</v>
      </c>
      <c r="T25" s="17">
        <v>2.6666666666666665</v>
      </c>
      <c r="U25" s="17">
        <v>2</v>
      </c>
      <c r="V25" s="17">
        <v>2</v>
      </c>
      <c r="W25" s="17">
        <v>1.3333333333333333</v>
      </c>
      <c r="X25" s="17">
        <v>1.3333333333333333</v>
      </c>
      <c r="Y25" s="17">
        <f t="array" ref="Y25">AVERAGE(A25:L25-M25:X25)</f>
        <v>-1.6666666666666667</v>
      </c>
      <c r="Z25" s="39">
        <f t="array" ref="Z25">AVERAGE(A25:$K25-$N25:X25)</f>
        <v>-1.2727272727272729</v>
      </c>
      <c r="AA25" s="39">
        <f t="array" ref="AA25">AVERAGE(A25:$J25-$O25:X25)</f>
        <v>-0.8</v>
      </c>
      <c r="AB25" s="39">
        <f t="array" ref="AB25">AVERAGE(A25:$I25-$P25:X25)</f>
        <v>-0.22222222222222218</v>
      </c>
      <c r="AC25" s="39">
        <f t="array" ref="AC25">AVERAGE(A25:$H25-$Q25:X25)</f>
        <v>0.33333333333333337</v>
      </c>
      <c r="AD25" s="39">
        <f t="array" ref="AD25">AVERAGE(A25:$G25-$R25:X25)</f>
        <v>0.95238095238095244</v>
      </c>
      <c r="AE25" s="39">
        <f t="array" ref="AE25">AVERAGE(A25:$F25-$S25:X25)</f>
        <v>1.666666666666667</v>
      </c>
      <c r="AF25" s="39">
        <f t="array" ref="AF25">AVERAGE(A25:$E25-$T25:X25)</f>
        <v>2.1333333333333337</v>
      </c>
      <c r="AG25" s="39">
        <f t="array" ref="AG25">AVERAGE(A25:$D25-$U25:X25)</f>
        <v>2.5</v>
      </c>
      <c r="AH25" s="39">
        <f t="array" ref="AH25">AVERAGE(A25:$C25-$V25:X25)</f>
        <v>2.8888888888888893</v>
      </c>
      <c r="AI25" s="39">
        <f t="array" ref="AI25">AVERAGE(A25:$B25-$W25:X25)</f>
        <v>3.3333333333333339</v>
      </c>
      <c r="AJ25" s="39">
        <f t="array" ref="AJ25">AVERAGE(A25:$A25-$X25:X25)</f>
        <v>3.3333333333333339</v>
      </c>
    </row>
    <row r="26" spans="1:36" x14ac:dyDescent="0.55000000000000004">
      <c r="A26" s="17">
        <v>3.333333333333333</v>
      </c>
      <c r="B26" s="17">
        <v>3.333333333333333</v>
      </c>
      <c r="C26" s="17">
        <v>2.2222222222222223</v>
      </c>
      <c r="D26" s="17">
        <v>1.1111111111111112</v>
      </c>
      <c r="E26" s="17">
        <v>1.1111111111111112</v>
      </c>
      <c r="F26" s="17">
        <v>1.1111111111111112</v>
      </c>
      <c r="G26" s="17">
        <v>1.1111111111111112</v>
      </c>
      <c r="H26" s="17">
        <v>1.1111111111111112</v>
      </c>
      <c r="I26" s="17">
        <v>1.1111111111111112</v>
      </c>
      <c r="J26" s="17">
        <v>1.1111111111111112</v>
      </c>
      <c r="K26" s="17">
        <v>0</v>
      </c>
      <c r="L26" s="17">
        <v>0</v>
      </c>
      <c r="M26" s="17">
        <v>10</v>
      </c>
      <c r="N26" s="17">
        <v>10</v>
      </c>
      <c r="O26" s="17">
        <v>10</v>
      </c>
      <c r="P26" s="17">
        <v>8.8888888888888893</v>
      </c>
      <c r="Q26" s="17">
        <v>7.7777777777777777</v>
      </c>
      <c r="R26" s="17">
        <v>6.6666666666666661</v>
      </c>
      <c r="S26" s="17">
        <v>5.5555555555555554</v>
      </c>
      <c r="T26" s="17">
        <v>4.4444444444444446</v>
      </c>
      <c r="U26" s="17">
        <v>3.333333333333333</v>
      </c>
      <c r="V26" s="17">
        <v>2.2222222222222223</v>
      </c>
      <c r="W26" s="17">
        <v>1.1111111111111112</v>
      </c>
      <c r="X26" s="17">
        <v>1.1111111111111112</v>
      </c>
      <c r="Y26" s="17">
        <f t="array" ref="Y26">AVERAGE(A26:L26-M26:X26)</f>
        <v>-4.5370370370370381</v>
      </c>
      <c r="Z26" s="39">
        <f t="array" ref="Z26">AVERAGE(A26:$K26-$N26:X26)</f>
        <v>-4.0404040404040407</v>
      </c>
      <c r="AA26" s="39">
        <f t="array" ref="AA26">AVERAGE(A26:$J26-$O26:X26)</f>
        <v>-3.4444444444444451</v>
      </c>
      <c r="AB26" s="39">
        <f t="array" ref="AB26">AVERAGE(A26:$I26-$P26:X26)</f>
        <v>-2.8395061728395055</v>
      </c>
      <c r="AC26" s="39">
        <f t="array" ref="AC26">AVERAGE(A26:$H26-$Q26:X26)</f>
        <v>-2.2222222222222223</v>
      </c>
      <c r="AD26" s="39">
        <f t="array" ref="AD26">AVERAGE(A26:$G26-$R26:X26)</f>
        <v>-1.5873015873015872</v>
      </c>
      <c r="AE26" s="39">
        <f t="array" ref="AE26">AVERAGE(A26:$F26-$S26:X26)</f>
        <v>-0.92592592592592593</v>
      </c>
      <c r="AF26" s="39">
        <f t="array" ref="AF26">AVERAGE(A26:$E26-$T26:X26)</f>
        <v>-0.22222222222222232</v>
      </c>
      <c r="AG26" s="39">
        <f t="array" ref="AG26">AVERAGE(A26:$D26-$U26:X26)</f>
        <v>0.55555555555555547</v>
      </c>
      <c r="AH26" s="39">
        <f t="array" ref="AH26">AVERAGE(A26:$C26-$V26:X26)</f>
        <v>1.4814814814814812</v>
      </c>
      <c r="AI26" s="39">
        <f t="array" ref="AI26">AVERAGE(A26:$B26-$W26:X26)</f>
        <v>2.2222222222222219</v>
      </c>
      <c r="AJ26" s="39">
        <f t="array" ref="AJ26">AVERAGE(A26:$A26-$X26:X26)</f>
        <v>2.2222222222222219</v>
      </c>
    </row>
    <row r="27" spans="1:36" x14ac:dyDescent="0.55000000000000004">
      <c r="A27" s="17">
        <v>2.9090909090909092</v>
      </c>
      <c r="B27" s="17">
        <v>2.9090909090909092</v>
      </c>
      <c r="C27" s="17">
        <v>2.9090909090909092</v>
      </c>
      <c r="D27" s="17">
        <v>2.9090909090909092</v>
      </c>
      <c r="E27" s="17">
        <v>2.1818181818181817</v>
      </c>
      <c r="F27" s="17">
        <v>2.1818181818181817</v>
      </c>
      <c r="G27" s="17">
        <v>1.4545454545454546</v>
      </c>
      <c r="H27" s="17">
        <v>1.4545454545454546</v>
      </c>
      <c r="I27" s="17">
        <v>0.72727272727272729</v>
      </c>
      <c r="J27" s="17">
        <v>0.72727272727272729</v>
      </c>
      <c r="K27" s="17">
        <v>0.72727272727272729</v>
      </c>
      <c r="L27" s="17">
        <v>0.72727272727272729</v>
      </c>
      <c r="M27" s="17">
        <v>5.8181818181818183</v>
      </c>
      <c r="N27" s="17">
        <v>5.8181818181818183</v>
      </c>
      <c r="O27" s="17">
        <v>5.8181818181818183</v>
      </c>
      <c r="P27" s="17">
        <v>5.0909090909090908</v>
      </c>
      <c r="Q27" s="17">
        <v>5.0909090909090908</v>
      </c>
      <c r="R27" s="17">
        <v>5.0909090909090908</v>
      </c>
      <c r="S27" s="17">
        <v>4.3636363636363633</v>
      </c>
      <c r="T27" s="17">
        <v>2.9090909090909092</v>
      </c>
      <c r="U27" s="17">
        <v>2.9090909090909092</v>
      </c>
      <c r="V27" s="17">
        <v>2.9090909090909092</v>
      </c>
      <c r="W27" s="17">
        <v>2.9090909090909092</v>
      </c>
      <c r="X27" s="17">
        <v>2.9090909090909092</v>
      </c>
      <c r="Y27" s="17">
        <f t="array" ref="Y27">AVERAGE(A27:L27-M27:X27)</f>
        <v>-2.4848484848484844</v>
      </c>
      <c r="Z27" s="39">
        <f t="array" ref="Z27">AVERAGE(A27:$K27-$N27:X27)</f>
        <v>-2.2479338842975198</v>
      </c>
      <c r="AA27" s="39">
        <f t="array" ref="AA27">AVERAGE(A27:$J27-$O27:X27)</f>
        <v>-1.9636363636363634</v>
      </c>
      <c r="AB27" s="39">
        <f t="array" ref="AB27">AVERAGE(A27:$I27-$P27:X27)</f>
        <v>-1.6161616161616161</v>
      </c>
      <c r="AC27" s="39">
        <f t="array" ref="AC27">AVERAGE(A27:$H27-$Q27:X27)</f>
        <v>-1.2727272727272727</v>
      </c>
      <c r="AD27" s="39">
        <f t="array" ref="AD27">AVERAGE(A27:$G27-$R27:X27)</f>
        <v>-0.93506493506493504</v>
      </c>
      <c r="AE27" s="39">
        <f t="array" ref="AE27">AVERAGE(A27:$F27-$S27:X27)</f>
        <v>-0.48484848484848486</v>
      </c>
      <c r="AF27" s="39">
        <f t="array" ref="AF27">AVERAGE(A27:$E27-$T27:X27)</f>
        <v>-0.1454545454545455</v>
      </c>
      <c r="AG27" s="39">
        <f t="array" ref="AG27">AVERAGE(A27:$D27-$U27:X27)</f>
        <v>0</v>
      </c>
      <c r="AH27" s="39">
        <f t="array" ref="AH27">AVERAGE(A27:$C27-$V27:X27)</f>
        <v>0</v>
      </c>
      <c r="AI27" s="39">
        <f t="array" ref="AI27">AVERAGE(A27:$B27-$W27:X27)</f>
        <v>0</v>
      </c>
      <c r="AJ27" s="39">
        <f t="array" ref="AJ27">AVERAGE(A27:$A27-$X27:X27)</f>
        <v>0</v>
      </c>
    </row>
    <row r="28" spans="1:36" x14ac:dyDescent="0.55000000000000004">
      <c r="A28" s="17">
        <v>4.166666666666667</v>
      </c>
      <c r="B28" s="17">
        <v>4.166666666666667</v>
      </c>
      <c r="C28" s="17">
        <v>4.166666666666667</v>
      </c>
      <c r="D28" s="17">
        <v>4.166666666666667</v>
      </c>
      <c r="E28" s="17">
        <v>4.166666666666667</v>
      </c>
      <c r="F28" s="17">
        <v>4.166666666666667</v>
      </c>
      <c r="G28" s="17">
        <v>3.3333333333333335</v>
      </c>
      <c r="H28" s="17">
        <v>3.3333333333333335</v>
      </c>
      <c r="I28" s="17">
        <v>3.3333333333333335</v>
      </c>
      <c r="J28" s="17">
        <v>2.5</v>
      </c>
      <c r="K28" s="17">
        <v>2.5</v>
      </c>
      <c r="L28" s="17">
        <v>2.5</v>
      </c>
      <c r="M28" s="17">
        <v>2.5</v>
      </c>
      <c r="N28" s="17">
        <v>2.5</v>
      </c>
      <c r="O28" s="17">
        <v>2.5</v>
      </c>
      <c r="P28" s="17">
        <v>2.5</v>
      </c>
      <c r="Q28" s="17">
        <v>2.5</v>
      </c>
      <c r="R28" s="17">
        <v>2.5</v>
      </c>
      <c r="S28" s="17">
        <v>1.6666666666666667</v>
      </c>
      <c r="T28" s="17">
        <v>1.6666666666666667</v>
      </c>
      <c r="U28" s="17">
        <v>1.6666666666666667</v>
      </c>
      <c r="V28" s="17">
        <v>1.6666666666666667</v>
      </c>
      <c r="W28" s="17">
        <v>1.6666666666666667</v>
      </c>
      <c r="X28" s="17">
        <v>1.6666666666666667</v>
      </c>
      <c r="Y28" s="17">
        <f t="array" ref="Y28">AVERAGE(A28:L28-M28:X28)</f>
        <v>1.4583333333333333</v>
      </c>
      <c r="Z28" s="39">
        <f t="array" ref="Z28">AVERAGE(A28:$K28-$N28:X28)</f>
        <v>1.5909090909090908</v>
      </c>
      <c r="AA28" s="39">
        <f t="array" ref="AA28">AVERAGE(A28:$J28-$O28:X28)</f>
        <v>1.75</v>
      </c>
      <c r="AB28" s="39">
        <f t="array" ref="AB28">AVERAGE(A28:$I28-$P28:X28)</f>
        <v>1.9444444444444444</v>
      </c>
      <c r="AC28" s="39">
        <f t="array" ref="AC28">AVERAGE(A28:$H28-$Q28:X28)</f>
        <v>2.0833333333333335</v>
      </c>
      <c r="AD28" s="39">
        <f t="array" ref="AD28">AVERAGE(A28:$G28-$R28:X28)</f>
        <v>2.2619047619047619</v>
      </c>
      <c r="AE28" s="39">
        <f t="array" ref="AE28">AVERAGE(A28:$F28-$S28:X28)</f>
        <v>2.5</v>
      </c>
      <c r="AF28" s="39">
        <f t="array" ref="AF28">AVERAGE(A28:$E28-$T28:X28)</f>
        <v>2.5</v>
      </c>
      <c r="AG28" s="39">
        <f t="array" ref="AG28">AVERAGE(A28:$D28-$U28:X28)</f>
        <v>2.5</v>
      </c>
      <c r="AH28" s="39">
        <f t="array" ref="AH28">AVERAGE(A28:$C28-$V28:X28)</f>
        <v>2.5</v>
      </c>
      <c r="AI28" s="39">
        <f t="array" ref="AI28">AVERAGE(A28:$B28-$W28:X28)</f>
        <v>2.5</v>
      </c>
      <c r="AJ28" s="39">
        <f t="array" ref="AJ28">AVERAGE(A28:$A28-$X28:X28)</f>
        <v>2.5</v>
      </c>
    </row>
    <row r="29" spans="1:36" x14ac:dyDescent="0.55000000000000004">
      <c r="A29" s="17">
        <v>5</v>
      </c>
      <c r="B29" s="17">
        <v>5</v>
      </c>
      <c r="C29" s="17">
        <v>2.5</v>
      </c>
      <c r="D29" s="17">
        <v>2.5</v>
      </c>
      <c r="E29" s="17">
        <v>2.5</v>
      </c>
      <c r="F29" s="17">
        <v>2.5</v>
      </c>
      <c r="G29" s="17">
        <v>2.5</v>
      </c>
      <c r="H29" s="17">
        <v>2.5</v>
      </c>
      <c r="I29" s="17">
        <v>2.5</v>
      </c>
      <c r="J29" s="17">
        <v>2.5</v>
      </c>
      <c r="K29" s="17">
        <v>0</v>
      </c>
      <c r="L29" s="17">
        <v>0</v>
      </c>
      <c r="M29" s="17">
        <v>5</v>
      </c>
      <c r="N29" s="17">
        <v>2.5</v>
      </c>
      <c r="O29" s="17">
        <v>2.5</v>
      </c>
      <c r="P29" s="17">
        <v>2.5</v>
      </c>
      <c r="Q29" s="17">
        <v>2.5</v>
      </c>
      <c r="R29" s="17">
        <v>2.5</v>
      </c>
      <c r="S29" s="17">
        <v>2.5</v>
      </c>
      <c r="T29" s="17">
        <v>2.5</v>
      </c>
      <c r="U29" s="17">
        <v>2.5</v>
      </c>
      <c r="V29" s="17">
        <v>2.5</v>
      </c>
      <c r="W29" s="17">
        <v>2.5</v>
      </c>
      <c r="X29" s="17">
        <v>2.5</v>
      </c>
      <c r="Y29" s="17">
        <f t="array" ref="Y29">AVERAGE(A29:L29-M29:X29)</f>
        <v>-0.20833333333333334</v>
      </c>
      <c r="Z29" s="39">
        <f t="array" ref="Z29">AVERAGE(A29:$K29-$N29:X29)</f>
        <v>0.22727272727272727</v>
      </c>
      <c r="AA29" s="39">
        <f t="array" ref="AA29">AVERAGE(A29:$J29-$O29:X29)</f>
        <v>0.5</v>
      </c>
      <c r="AB29" s="39">
        <f t="array" ref="AB29">AVERAGE(A29:$I29-$P29:X29)</f>
        <v>0.55555555555555558</v>
      </c>
      <c r="AC29" s="39">
        <f t="array" ref="AC29">AVERAGE(A29:$H29-$Q29:X29)</f>
        <v>0.625</v>
      </c>
      <c r="AD29" s="39">
        <f t="array" ref="AD29">AVERAGE(A29:$G29-$R29:X29)</f>
        <v>0.7142857142857143</v>
      </c>
      <c r="AE29" s="39">
        <f t="array" ref="AE29">AVERAGE(A29:$F29-$S29:X29)</f>
        <v>0.83333333333333337</v>
      </c>
      <c r="AF29" s="39">
        <f t="array" ref="AF29">AVERAGE(A29:$E29-$T29:X29)</f>
        <v>1</v>
      </c>
      <c r="AG29" s="39">
        <f t="array" ref="AG29">AVERAGE(A29:$D29-$U29:X29)</f>
        <v>1.25</v>
      </c>
      <c r="AH29" s="39">
        <f t="array" ref="AH29">AVERAGE(A29:$C29-$V29:X29)</f>
        <v>1.6666666666666667</v>
      </c>
      <c r="AI29" s="39">
        <f t="array" ref="AI29">AVERAGE(A29:$B29-$W29:X29)</f>
        <v>2.5</v>
      </c>
      <c r="AJ29" s="39">
        <f t="array" ref="AJ29">AVERAGE(A29:$A29-$X29:X29)</f>
        <v>2.5</v>
      </c>
    </row>
    <row r="30" spans="1:36" x14ac:dyDescent="0.55000000000000004">
      <c r="A30" s="17">
        <v>5</v>
      </c>
      <c r="B30" s="17">
        <v>5</v>
      </c>
      <c r="C30" s="17">
        <v>4</v>
      </c>
      <c r="D30" s="17">
        <v>3</v>
      </c>
      <c r="E30" s="17">
        <v>2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10</v>
      </c>
      <c r="N30" s="17">
        <v>10</v>
      </c>
      <c r="O30" s="17">
        <v>9</v>
      </c>
      <c r="P30" s="17">
        <v>8</v>
      </c>
      <c r="Q30" s="17">
        <v>6</v>
      </c>
      <c r="R30" s="17">
        <v>5</v>
      </c>
      <c r="S30" s="17">
        <v>5</v>
      </c>
      <c r="T30" s="17">
        <v>4</v>
      </c>
      <c r="U30" s="17">
        <v>4</v>
      </c>
      <c r="V30" s="17">
        <v>2</v>
      </c>
      <c r="W30" s="17">
        <v>1</v>
      </c>
      <c r="X30" s="17">
        <v>0</v>
      </c>
      <c r="Y30" s="17">
        <f t="array" ref="Y30">AVERAGE(A30:L30-M30:X30)</f>
        <v>-3.6666666666666665</v>
      </c>
      <c r="Z30" s="39">
        <f t="array" ref="Z30">AVERAGE(A30:$K30-$N30:X30)</f>
        <v>-3.0909090909090908</v>
      </c>
      <c r="AA30" s="39">
        <f t="array" ref="AA30">AVERAGE(A30:$J30-$O30:X30)</f>
        <v>-2.4</v>
      </c>
      <c r="AB30" s="39">
        <f t="array" ref="AB30">AVERAGE(A30:$I30-$P30:X30)</f>
        <v>-1.6666666666666667</v>
      </c>
      <c r="AC30" s="39">
        <f t="array" ref="AC30">AVERAGE(A30:$H30-$Q30:X30)</f>
        <v>-0.875</v>
      </c>
      <c r="AD30" s="39">
        <f t="array" ref="AD30">AVERAGE(A30:$G30-$R30:X30)</f>
        <v>-0.14285714285714285</v>
      </c>
      <c r="AE30" s="39">
        <f t="array" ref="AE30">AVERAGE(A30:$F30-$S30:X30)</f>
        <v>0.66666666666666663</v>
      </c>
      <c r="AF30" s="39">
        <f t="array" ref="AF30">AVERAGE(A30:$E30-$T30:X30)</f>
        <v>1.6</v>
      </c>
      <c r="AG30" s="39">
        <f t="array" ref="AG30">AVERAGE(A30:$D30-$U30:X30)</f>
        <v>2.5</v>
      </c>
      <c r="AH30" s="39">
        <f t="array" ref="AH30">AVERAGE(A30:$C30-$V30:X30)</f>
        <v>3.6666666666666665</v>
      </c>
      <c r="AI30" s="39">
        <f t="array" ref="AI30">AVERAGE(A30:$B30-$W30:X30)</f>
        <v>4.5</v>
      </c>
      <c r="AJ30" s="39">
        <f t="array" ref="AJ30">AVERAGE(A30:$A30-$X30:X30)</f>
        <v>5</v>
      </c>
    </row>
    <row r="31" spans="1:36" x14ac:dyDescent="0.55000000000000004">
      <c r="A31" s="17">
        <v>6</v>
      </c>
      <c r="B31" s="17">
        <v>6</v>
      </c>
      <c r="C31" s="17">
        <v>4.5</v>
      </c>
      <c r="D31" s="17">
        <v>4.5</v>
      </c>
      <c r="E31" s="17">
        <v>3</v>
      </c>
      <c r="F31" s="17">
        <v>3</v>
      </c>
      <c r="G31" s="17">
        <v>3</v>
      </c>
      <c r="H31" s="17">
        <v>1.5</v>
      </c>
      <c r="I31" s="17">
        <v>1.5</v>
      </c>
      <c r="J31" s="17">
        <v>1.5</v>
      </c>
      <c r="K31" s="17">
        <v>1.5</v>
      </c>
      <c r="L31" s="17">
        <v>1.5</v>
      </c>
      <c r="M31" s="17">
        <v>3</v>
      </c>
      <c r="N31" s="17">
        <v>3</v>
      </c>
      <c r="O31" s="17">
        <v>3</v>
      </c>
      <c r="P31" s="17">
        <v>1.5</v>
      </c>
      <c r="Q31" s="17">
        <v>1.5</v>
      </c>
      <c r="R31" s="17">
        <v>1.5</v>
      </c>
      <c r="S31" s="17">
        <v>1.5</v>
      </c>
      <c r="T31" s="17">
        <v>1.5</v>
      </c>
      <c r="U31" s="17">
        <v>1.5</v>
      </c>
      <c r="V31" s="17">
        <v>1.5</v>
      </c>
      <c r="W31" s="17">
        <v>1.5</v>
      </c>
      <c r="X31" s="17">
        <v>1.5</v>
      </c>
      <c r="Y31" s="17">
        <f t="array" ref="Y31">AVERAGE(A31:L31-M31:X31)</f>
        <v>1.25</v>
      </c>
      <c r="Z31" s="39">
        <f t="array" ref="Z31">AVERAGE(A31:$K31-$N31:X31)</f>
        <v>1.5</v>
      </c>
      <c r="AA31" s="39">
        <f t="array" ref="AA31">AVERAGE(A31:$J31-$O31:X31)</f>
        <v>1.8</v>
      </c>
      <c r="AB31" s="39">
        <f t="array" ref="AB31">AVERAGE(A31:$I31-$P31:X31)</f>
        <v>2.1666666666666665</v>
      </c>
      <c r="AC31" s="39">
        <f t="array" ref="AC31">AVERAGE(A31:$H31-$Q31:X31)</f>
        <v>2.4375</v>
      </c>
      <c r="AD31" s="39">
        <f t="array" ref="AD31">AVERAGE(A31:$G31-$R31:X31)</f>
        <v>2.7857142857142856</v>
      </c>
      <c r="AE31" s="39">
        <f t="array" ref="AE31">AVERAGE(A31:$F31-$S31:X31)</f>
        <v>3</v>
      </c>
      <c r="AF31" s="39">
        <f t="array" ref="AF31">AVERAGE(A31:$E31-$T31:X31)</f>
        <v>3.3</v>
      </c>
      <c r="AG31" s="39">
        <f t="array" ref="AG31">AVERAGE(A31:$D31-$U31:X31)</f>
        <v>3.75</v>
      </c>
      <c r="AH31" s="39">
        <f t="array" ref="AH31">AVERAGE(A31:$C31-$V31:X31)</f>
        <v>4</v>
      </c>
      <c r="AI31" s="39">
        <f t="array" ref="AI31">AVERAGE(A31:$B31-$W31:X31)</f>
        <v>4.5</v>
      </c>
      <c r="AJ31" s="39">
        <f t="array" ref="AJ31">AVERAGE(A31:$A31-$X31:X31)</f>
        <v>4.5</v>
      </c>
    </row>
    <row r="32" spans="1:36" x14ac:dyDescent="0.55000000000000004">
      <c r="A32" s="17">
        <v>2</v>
      </c>
      <c r="B32" s="17">
        <v>2</v>
      </c>
      <c r="C32" s="17">
        <v>2</v>
      </c>
      <c r="D32" s="17">
        <v>2</v>
      </c>
      <c r="E32" s="17">
        <v>2</v>
      </c>
      <c r="F32" s="17">
        <v>1</v>
      </c>
      <c r="G32" s="17">
        <v>1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2</v>
      </c>
      <c r="N32" s="17">
        <v>2</v>
      </c>
      <c r="O32" s="17">
        <v>2</v>
      </c>
      <c r="P32" s="17">
        <v>2</v>
      </c>
      <c r="Q32" s="17">
        <v>2</v>
      </c>
      <c r="R32" s="17">
        <v>1</v>
      </c>
      <c r="S32" s="17">
        <v>1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f t="array" ref="Y32">AVERAGE(A32:L32-M32:X32)</f>
        <v>0</v>
      </c>
      <c r="Z32" s="39">
        <f t="array" ref="Z32">AVERAGE(A32:$K32-$N32:X32)</f>
        <v>0.18181818181818182</v>
      </c>
      <c r="AA32" s="39">
        <f t="array" ref="AA32">AVERAGE(A32:$J32-$O32:X32)</f>
        <v>0.4</v>
      </c>
      <c r="AB32" s="39">
        <f t="array" ref="AB32">AVERAGE(A32:$I32-$P32:X32)</f>
        <v>0.66666666666666663</v>
      </c>
      <c r="AC32" s="39">
        <f t="array" ref="AC32">AVERAGE(A32:$H32-$Q32:X32)</f>
        <v>1</v>
      </c>
      <c r="AD32" s="39">
        <f t="array" ref="AD32">AVERAGE(A32:$G32-$R32:X32)</f>
        <v>1.2857142857142858</v>
      </c>
      <c r="AE32" s="39">
        <f t="array" ref="AE32">AVERAGE(A32:$F32-$S32:X32)</f>
        <v>1.5</v>
      </c>
      <c r="AF32" s="39">
        <f t="array" ref="AF32">AVERAGE(A32:$E32-$T32:X32)</f>
        <v>1.8</v>
      </c>
      <c r="AG32" s="39">
        <f t="array" ref="AG32">AVERAGE(A32:$D32-$U32:X32)</f>
        <v>2</v>
      </c>
      <c r="AH32" s="39">
        <f t="array" ref="AH32">AVERAGE(A32:$C32-$V32:X32)</f>
        <v>2</v>
      </c>
      <c r="AI32" s="39">
        <f t="array" ref="AI32">AVERAGE(A32:$B32-$W32:X32)</f>
        <v>2</v>
      </c>
      <c r="AJ32" s="39">
        <f t="array" ref="AJ32">AVERAGE(A32:$A32-$X32:X32)</f>
        <v>2</v>
      </c>
    </row>
    <row r="33" spans="1:36" x14ac:dyDescent="0.55000000000000004">
      <c r="A33" s="17">
        <v>12</v>
      </c>
      <c r="B33" s="17">
        <v>12</v>
      </c>
      <c r="C33" s="17">
        <v>9</v>
      </c>
      <c r="D33" s="17">
        <v>6</v>
      </c>
      <c r="E33" s="17">
        <v>6</v>
      </c>
      <c r="F33" s="17">
        <v>3</v>
      </c>
      <c r="G33" s="17">
        <v>3</v>
      </c>
      <c r="H33" s="17">
        <v>3</v>
      </c>
      <c r="I33" s="17">
        <v>3</v>
      </c>
      <c r="J33" s="17">
        <v>1.7999999999999998</v>
      </c>
      <c r="K33" s="17">
        <v>1.2</v>
      </c>
      <c r="L33" s="17">
        <v>0.6</v>
      </c>
      <c r="M33" s="17">
        <v>9</v>
      </c>
      <c r="N33" s="17">
        <v>9</v>
      </c>
      <c r="O33" s="17">
        <v>9</v>
      </c>
      <c r="P33" s="17">
        <v>9</v>
      </c>
      <c r="Q33" s="17">
        <v>6</v>
      </c>
      <c r="R33" s="17">
        <v>6</v>
      </c>
      <c r="S33" s="17">
        <v>6</v>
      </c>
      <c r="T33" s="17">
        <v>3</v>
      </c>
      <c r="U33" s="17">
        <v>3</v>
      </c>
      <c r="V33" s="17">
        <v>2.4</v>
      </c>
      <c r="W33" s="17">
        <v>2.4</v>
      </c>
      <c r="X33" s="17">
        <v>1.2</v>
      </c>
      <c r="Y33" s="17">
        <f t="array" ref="Y33">AVERAGE(A33:L33-M33:X33)</f>
        <v>-0.44999999999999996</v>
      </c>
      <c r="Z33" s="39">
        <f t="array" ref="Z33">AVERAGE(A33:$K33-$N33:X33)</f>
        <v>0.27272727272727271</v>
      </c>
      <c r="AA33" s="39">
        <f t="array" ref="AA33">AVERAGE(A33:$J33-$O33:X33)</f>
        <v>1.0799999999999998</v>
      </c>
      <c r="AB33" s="39">
        <f t="array" ref="AB33">AVERAGE(A33:$I33-$P33:X33)</f>
        <v>2</v>
      </c>
      <c r="AC33" s="39">
        <f t="array" ref="AC33">AVERAGE(A33:$H33-$Q33:X33)</f>
        <v>3.0000000000000004</v>
      </c>
      <c r="AD33" s="39">
        <f t="array" ref="AD33">AVERAGE(A33:$G33-$R33:X33)</f>
        <v>3.8571428571428577</v>
      </c>
      <c r="AE33" s="39">
        <f t="array" ref="AE33">AVERAGE(A33:$F33-$S33:X33)</f>
        <v>5.0000000000000009</v>
      </c>
      <c r="AF33" s="39">
        <f t="array" ref="AF33">AVERAGE(A33:$E33-$T33:X33)</f>
        <v>6.6</v>
      </c>
      <c r="AG33" s="39">
        <f t="array" ref="AG33">AVERAGE(A33:$D33-$U33:X33)</f>
        <v>7.5000000000000009</v>
      </c>
      <c r="AH33" s="39">
        <f t="array" ref="AH33">AVERAGE(A33:$C33-$V33:X33)</f>
        <v>9</v>
      </c>
      <c r="AI33" s="39">
        <f t="array" ref="AI33">AVERAGE(A33:$B33-$W33:X33)</f>
        <v>10.199999999999999</v>
      </c>
      <c r="AJ33" s="39">
        <f t="array" ref="AJ33">AVERAGE(A33:$A33-$X33:X33)</f>
        <v>10.8</v>
      </c>
    </row>
    <row r="34" spans="1:36" x14ac:dyDescent="0.55000000000000004">
      <c r="A34" s="17">
        <v>6</v>
      </c>
      <c r="B34" s="17">
        <v>6</v>
      </c>
      <c r="C34" s="17">
        <v>6</v>
      </c>
      <c r="D34" s="17">
        <v>3</v>
      </c>
      <c r="E34" s="17">
        <v>3</v>
      </c>
      <c r="F34" s="17">
        <v>2</v>
      </c>
      <c r="G34" s="17">
        <v>1</v>
      </c>
      <c r="H34" s="17">
        <v>0.5</v>
      </c>
      <c r="I34" s="17">
        <v>0.5</v>
      </c>
      <c r="J34" s="17">
        <v>0</v>
      </c>
      <c r="K34" s="17">
        <v>0</v>
      </c>
      <c r="L34" s="17">
        <v>0</v>
      </c>
      <c r="M34" s="17">
        <v>6</v>
      </c>
      <c r="N34" s="17">
        <v>6</v>
      </c>
      <c r="O34" s="17">
        <v>6</v>
      </c>
      <c r="P34" s="17">
        <v>3</v>
      </c>
      <c r="Q34" s="17">
        <v>3</v>
      </c>
      <c r="R34" s="17">
        <v>2</v>
      </c>
      <c r="S34" s="17">
        <v>1</v>
      </c>
      <c r="T34" s="17">
        <v>0.5</v>
      </c>
      <c r="U34" s="17">
        <v>0.5</v>
      </c>
      <c r="V34" s="17">
        <v>0</v>
      </c>
      <c r="W34" s="17">
        <v>0</v>
      </c>
      <c r="X34" s="17">
        <v>0</v>
      </c>
      <c r="Y34" s="17">
        <f t="array" ref="Y34">AVERAGE(A34:L34-M34:X34)</f>
        <v>0</v>
      </c>
      <c r="Z34" s="39">
        <f t="array" ref="Z34">AVERAGE(A34:$K34-$N34:X34)</f>
        <v>0.54545454545454541</v>
      </c>
      <c r="AA34" s="39">
        <f t="array" ref="AA34">AVERAGE(A34:$J34-$O34:X34)</f>
        <v>1.2</v>
      </c>
      <c r="AB34" s="39">
        <f t="array" ref="AB34">AVERAGE(A34:$I34-$P34:X34)</f>
        <v>2</v>
      </c>
      <c r="AC34" s="39">
        <f t="array" ref="AC34">AVERAGE(A34:$H34-$Q34:X34)</f>
        <v>2.5625</v>
      </c>
      <c r="AD34" s="39">
        <f t="array" ref="AD34">AVERAGE(A34:$G34-$R34:X34)</f>
        <v>3.2857142857142856</v>
      </c>
      <c r="AE34" s="39">
        <f t="array" ref="AE34">AVERAGE(A34:$F34-$S34:X34)</f>
        <v>4</v>
      </c>
      <c r="AF34" s="39">
        <f t="array" ref="AF34">AVERAGE(A34:$E34-$T34:X34)</f>
        <v>4.5999999999999996</v>
      </c>
      <c r="AG34" s="39">
        <f t="array" ref="AG34">AVERAGE(A34:$D34-$U34:X34)</f>
        <v>5.125</v>
      </c>
      <c r="AH34" s="39">
        <f t="array" ref="AH34">AVERAGE(A34:$C34-$V34:X34)</f>
        <v>6</v>
      </c>
      <c r="AI34" s="39">
        <f t="array" ref="AI34">AVERAGE(A34:$B34-$W34:X34)</f>
        <v>6</v>
      </c>
      <c r="AJ34" s="39">
        <f t="array" ref="AJ34">AVERAGE(A34:$A34-$X34:X34)</f>
        <v>6</v>
      </c>
    </row>
    <row r="35" spans="1:36" x14ac:dyDescent="0.55000000000000004">
      <c r="A35" s="17">
        <v>5.7142857142857144</v>
      </c>
      <c r="B35" s="17">
        <v>5.1428571428571432</v>
      </c>
      <c r="C35" s="17">
        <v>4.5714285714285712</v>
      </c>
      <c r="D35" s="17">
        <v>4</v>
      </c>
      <c r="E35" s="17">
        <v>3.4285714285714284</v>
      </c>
      <c r="F35" s="17">
        <v>2.8571428571428572</v>
      </c>
      <c r="G35" s="17">
        <v>2.2857142857142856</v>
      </c>
      <c r="H35" s="17">
        <v>1.7142857142857142</v>
      </c>
      <c r="I35" s="17">
        <v>1.1428571428571428</v>
      </c>
      <c r="J35" s="17">
        <v>0.5714285714285714</v>
      </c>
      <c r="K35" s="17">
        <v>0</v>
      </c>
      <c r="L35" s="17">
        <v>0</v>
      </c>
      <c r="M35" s="17">
        <v>6.8571428571428568</v>
      </c>
      <c r="N35" s="17">
        <v>6.2857142857142856</v>
      </c>
      <c r="O35" s="17">
        <v>5.7142857142857144</v>
      </c>
      <c r="P35" s="17">
        <v>5.1428571428571432</v>
      </c>
      <c r="Q35" s="17">
        <v>4.5714285714285712</v>
      </c>
      <c r="R35" s="17">
        <v>4</v>
      </c>
      <c r="S35" s="17">
        <v>3.4285714285714284</v>
      </c>
      <c r="T35" s="17">
        <v>2.8571428571428572</v>
      </c>
      <c r="U35" s="17">
        <v>2.2857142857142856</v>
      </c>
      <c r="V35" s="17">
        <v>1.7142857142857142</v>
      </c>
      <c r="W35" s="17">
        <v>1.7142857142857142</v>
      </c>
      <c r="X35" s="17">
        <v>1.7142857142857142</v>
      </c>
      <c r="Y35" s="17">
        <f t="array" ref="Y35">AVERAGE(A35:L35-M35:X35)</f>
        <v>-1.2380952380952377</v>
      </c>
      <c r="Z35" s="39">
        <f t="array" ref="Z35">AVERAGE(A35:$K35-$N35:X35)</f>
        <v>-0.72727272727272718</v>
      </c>
      <c r="AA35" s="39">
        <f t="array" ref="AA35">AVERAGE(A35:$J35-$O35:X35)</f>
        <v>-0.17142857142857143</v>
      </c>
      <c r="AB35" s="39">
        <f t="array" ref="AB35">AVERAGE(A35:$I35-$P35:X35)</f>
        <v>0.38095238095238099</v>
      </c>
      <c r="AC35" s="39">
        <f t="array" ref="AC35">AVERAGE(A35:$H35-$Q35:X35)</f>
        <v>0.92857142857142871</v>
      </c>
      <c r="AD35" s="39">
        <f t="array" ref="AD35">AVERAGE(A35:$G35-$R35:X35)</f>
        <v>1.4693877551020407</v>
      </c>
      <c r="AE35" s="39">
        <f t="array" ref="AE35">AVERAGE(A35:$F35-$S35:X35)</f>
        <v>1.9999999999999998</v>
      </c>
      <c r="AF35" s="39">
        <f t="array" ref="AF35">AVERAGE(A35:$E35-$T35:X35)</f>
        <v>2.5142857142857142</v>
      </c>
      <c r="AG35" s="39">
        <f t="array" ref="AG35">AVERAGE(A35:$D35-$U35:X35)</f>
        <v>3</v>
      </c>
      <c r="AH35" s="39">
        <f t="array" ref="AH35">AVERAGE(A35:$C35-$V35:X35)</f>
        <v>3.4285714285714284</v>
      </c>
      <c r="AI35" s="39">
        <f t="array" ref="AI35">AVERAGE(A35:$B35-$W35:X35)</f>
        <v>3.7142857142857144</v>
      </c>
      <c r="AJ35" s="39">
        <f t="array" ref="AJ35">AVERAGE(A35:$A35-$X35:X35)</f>
        <v>4</v>
      </c>
    </row>
    <row r="36" spans="1:36" x14ac:dyDescent="0.55000000000000004">
      <c r="A36" s="17">
        <v>12</v>
      </c>
      <c r="B36" s="17">
        <v>12</v>
      </c>
      <c r="C36" s="17">
        <v>10</v>
      </c>
      <c r="D36" s="17">
        <v>8</v>
      </c>
      <c r="E36" s="17">
        <v>6</v>
      </c>
      <c r="F36" s="17">
        <v>6</v>
      </c>
      <c r="G36" s="17">
        <v>4</v>
      </c>
      <c r="H36" s="17">
        <v>2</v>
      </c>
      <c r="I36" s="17">
        <v>2</v>
      </c>
      <c r="J36" s="17">
        <v>0</v>
      </c>
      <c r="K36" s="17">
        <v>0</v>
      </c>
      <c r="L36" s="17">
        <v>0</v>
      </c>
      <c r="M36" s="17">
        <v>12</v>
      </c>
      <c r="N36" s="17">
        <v>12</v>
      </c>
      <c r="O36" s="17">
        <v>10</v>
      </c>
      <c r="P36" s="17">
        <v>6</v>
      </c>
      <c r="Q36" s="17">
        <v>6</v>
      </c>
      <c r="R36" s="17">
        <v>6</v>
      </c>
      <c r="S36" s="17">
        <v>6</v>
      </c>
      <c r="T36" s="17">
        <v>6</v>
      </c>
      <c r="U36" s="17">
        <v>6</v>
      </c>
      <c r="V36" s="17">
        <v>6</v>
      </c>
      <c r="W36" s="17">
        <v>6</v>
      </c>
      <c r="X36" s="17">
        <v>6</v>
      </c>
      <c r="Y36" s="17">
        <f t="array" ref="Y36">AVERAGE(A36:L36-M36:X36)</f>
        <v>-2.1666666666666665</v>
      </c>
      <c r="Z36" s="39">
        <f t="array" ref="Z36">AVERAGE(A36:$K36-$N36:X36)</f>
        <v>-1.2727272727272727</v>
      </c>
      <c r="AA36" s="39">
        <f t="array" ref="AA36">AVERAGE(A36:$J36-$O36:X36)</f>
        <v>-0.2</v>
      </c>
      <c r="AB36" s="39">
        <f t="array" ref="AB36">AVERAGE(A36:$I36-$P36:X36)</f>
        <v>0.88888888888888884</v>
      </c>
      <c r="AC36" s="39">
        <f t="array" ref="AC36">AVERAGE(A36:$H36-$Q36:X36)</f>
        <v>1.5</v>
      </c>
      <c r="AD36" s="39">
        <f t="array" ref="AD36">AVERAGE(A36:$G36-$R36:X36)</f>
        <v>2.2857142857142856</v>
      </c>
      <c r="AE36" s="39">
        <f t="array" ref="AE36">AVERAGE(A36:$F36-$S36:X36)</f>
        <v>3</v>
      </c>
      <c r="AF36" s="39">
        <f t="array" ref="AF36">AVERAGE(A36:$E36-$T36:X36)</f>
        <v>3.6</v>
      </c>
      <c r="AG36" s="39">
        <f t="array" ref="AG36">AVERAGE(A36:$D36-$U36:X36)</f>
        <v>4.5</v>
      </c>
      <c r="AH36" s="39">
        <f t="array" ref="AH36">AVERAGE(A36:$C36-$V36:X36)</f>
        <v>5.333333333333333</v>
      </c>
      <c r="AI36" s="39">
        <f t="array" ref="AI36">AVERAGE(A36:$B36-$W36:X36)</f>
        <v>6</v>
      </c>
      <c r="AJ36" s="39">
        <f t="array" ref="AJ36">AVERAGE(A36:$A36-$X36:X36)</f>
        <v>6</v>
      </c>
    </row>
    <row r="37" spans="1:36" x14ac:dyDescent="0.55000000000000004">
      <c r="A37" s="17">
        <v>5</v>
      </c>
      <c r="B37" s="17">
        <v>2.5</v>
      </c>
      <c r="C37" s="17">
        <v>2.5</v>
      </c>
      <c r="D37" s="17">
        <v>2.5</v>
      </c>
      <c r="E37" s="17">
        <v>2.5</v>
      </c>
      <c r="F37" s="17">
        <v>2.5</v>
      </c>
      <c r="G37" s="17">
        <v>2.5</v>
      </c>
      <c r="H37" s="17">
        <v>2</v>
      </c>
      <c r="I37" s="17">
        <v>2</v>
      </c>
      <c r="J37" s="17">
        <v>2</v>
      </c>
      <c r="K37" s="17">
        <v>2</v>
      </c>
      <c r="L37" s="17">
        <v>1</v>
      </c>
      <c r="M37" s="17">
        <v>5</v>
      </c>
      <c r="N37" s="17">
        <v>2.5</v>
      </c>
      <c r="O37" s="17">
        <v>2.5</v>
      </c>
      <c r="P37" s="17">
        <v>2.5</v>
      </c>
      <c r="Q37" s="17">
        <v>2.5</v>
      </c>
      <c r="R37" s="17">
        <v>2.5</v>
      </c>
      <c r="S37" s="17">
        <v>2.5</v>
      </c>
      <c r="T37" s="17">
        <v>2</v>
      </c>
      <c r="U37" s="17">
        <v>2</v>
      </c>
      <c r="V37" s="17">
        <v>2</v>
      </c>
      <c r="W37" s="17">
        <v>2</v>
      </c>
      <c r="X37" s="17">
        <v>1</v>
      </c>
      <c r="Y37" s="17">
        <f t="array" ref="Y37">AVERAGE(A37:L37-M37:X37)</f>
        <v>0</v>
      </c>
      <c r="Z37" s="39">
        <f t="array" ref="Z37">AVERAGE(A37:$K37-$N37:X37)</f>
        <v>0.36363636363636365</v>
      </c>
      <c r="AA37" s="39">
        <f t="array" ref="AA37">AVERAGE(A37:$J37-$O37:X37)</f>
        <v>0.45</v>
      </c>
      <c r="AB37" s="39">
        <f t="array" ref="AB37">AVERAGE(A37:$I37-$P37:X37)</f>
        <v>0.55555555555555558</v>
      </c>
      <c r="AC37" s="39">
        <f t="array" ref="AC37">AVERAGE(A37:$H37-$Q37:X37)</f>
        <v>0.6875</v>
      </c>
      <c r="AD37" s="39">
        <f t="array" ref="AD37">AVERAGE(A37:$G37-$R37:X37)</f>
        <v>0.8571428571428571</v>
      </c>
      <c r="AE37" s="39">
        <f t="array" ref="AE37">AVERAGE(A37:$F37-$S37:X37)</f>
        <v>1</v>
      </c>
      <c r="AF37" s="39">
        <f t="array" ref="AF37">AVERAGE(A37:$E37-$T37:X37)</f>
        <v>1.2</v>
      </c>
      <c r="AG37" s="39">
        <f t="array" ref="AG37">AVERAGE(A37:$D37-$U37:X37)</f>
        <v>1.375</v>
      </c>
      <c r="AH37" s="39">
        <f t="array" ref="AH37">AVERAGE(A37:$C37-$V37:X37)</f>
        <v>1.6666666666666667</v>
      </c>
      <c r="AI37" s="39">
        <f t="array" ref="AI37">AVERAGE(A37:$B37-$W37:X37)</f>
        <v>2.25</v>
      </c>
      <c r="AJ37" s="39">
        <f t="array" ref="AJ37">AVERAGE(A37:$A37-$X37:X37)</f>
        <v>4</v>
      </c>
    </row>
    <row r="38" spans="1:36" x14ac:dyDescent="0.55000000000000004">
      <c r="A38" s="17">
        <v>4.545454545454545</v>
      </c>
      <c r="B38" s="17">
        <v>4.545454545454545</v>
      </c>
      <c r="C38" s="17">
        <v>4.545454545454545</v>
      </c>
      <c r="D38" s="17">
        <v>3.6363636363636362</v>
      </c>
      <c r="E38" s="17">
        <v>3.6363636363636362</v>
      </c>
      <c r="F38" s="17">
        <v>3.6363636363636362</v>
      </c>
      <c r="G38" s="17">
        <v>3.6363636363636362</v>
      </c>
      <c r="H38" s="17">
        <v>2.7272727272727271</v>
      </c>
      <c r="I38" s="17">
        <v>1.8181818181818181</v>
      </c>
      <c r="J38" s="17">
        <v>0</v>
      </c>
      <c r="K38" s="17">
        <v>0</v>
      </c>
      <c r="L38" s="17">
        <v>0</v>
      </c>
      <c r="M38" s="17">
        <v>5.4545454545454541</v>
      </c>
      <c r="N38" s="17">
        <v>4.545454545454545</v>
      </c>
      <c r="O38" s="17">
        <v>4.545454545454545</v>
      </c>
      <c r="P38" s="17">
        <v>3.6363636363636362</v>
      </c>
      <c r="Q38" s="17">
        <v>3.6363636363636362</v>
      </c>
      <c r="R38" s="17">
        <v>3.6363636363636362</v>
      </c>
      <c r="S38" s="17">
        <v>3.6363636363636362</v>
      </c>
      <c r="T38" s="17">
        <v>2.7272727272727271</v>
      </c>
      <c r="U38" s="17">
        <v>2.7272727272727271</v>
      </c>
      <c r="V38" s="17">
        <v>0.90909090909090906</v>
      </c>
      <c r="W38" s="17">
        <v>0</v>
      </c>
      <c r="X38" s="17">
        <v>0</v>
      </c>
      <c r="Y38" s="17">
        <f t="array" ref="Y38">AVERAGE(A38:L38-M38:X38)</f>
        <v>-0.22727272727272727</v>
      </c>
      <c r="Z38" s="39">
        <f t="array" ref="Z38">AVERAGE(A38:$K38-$N38:X38)</f>
        <v>0.24793388429752064</v>
      </c>
      <c r="AA38" s="39">
        <f t="array" ref="AA38">AVERAGE(A38:$J38-$O38:X38)</f>
        <v>0.72727272727272718</v>
      </c>
      <c r="AB38" s="39">
        <f t="array" ref="AB38">AVERAGE(A38:$I38-$P38:X38)</f>
        <v>1.3131313131313129</v>
      </c>
      <c r="AC38" s="39">
        <f t="array" ref="AC38">AVERAGE(A38:$H38-$Q38:X38)</f>
        <v>1.7045454545454544</v>
      </c>
      <c r="AD38" s="39">
        <f t="array" ref="AD38">AVERAGE(A38:$G38-$R38:X38)</f>
        <v>2.0779220779220777</v>
      </c>
      <c r="AE38" s="39">
        <f t="array" ref="AE38">AVERAGE(A38:$F38-$S38:X38)</f>
        <v>2.4242424242424243</v>
      </c>
      <c r="AF38" s="39">
        <f t="array" ref="AF38">AVERAGE(A38:$E38-$T38:X38)</f>
        <v>2.9090909090909092</v>
      </c>
      <c r="AG38" s="39">
        <f t="array" ref="AG38">AVERAGE(A38:$D38-$U38:X38)</f>
        <v>3.4090909090909087</v>
      </c>
      <c r="AH38" s="39">
        <f t="array" ref="AH38">AVERAGE(A38:$C38-$V38:X38)</f>
        <v>4.2424242424242413</v>
      </c>
      <c r="AI38" s="39">
        <f t="array" ref="AI38">AVERAGE(A38:$B38-$W38:X38)</f>
        <v>4.545454545454545</v>
      </c>
      <c r="AJ38" s="39">
        <f t="array" ref="AJ38">AVERAGE(A38:$A38-$X38:X38)</f>
        <v>4.545454545454545</v>
      </c>
    </row>
    <row r="39" spans="1:36" x14ac:dyDescent="0.55000000000000004">
      <c r="A39" s="17">
        <v>3.75</v>
      </c>
      <c r="B39" s="17">
        <v>3.75</v>
      </c>
      <c r="C39" s="17">
        <v>3.75</v>
      </c>
      <c r="D39" s="17">
        <v>3.75</v>
      </c>
      <c r="E39" s="17">
        <v>3.75</v>
      </c>
      <c r="F39" s="17">
        <v>3.75</v>
      </c>
      <c r="G39" s="17">
        <v>3.75</v>
      </c>
      <c r="H39" s="17">
        <v>2.5</v>
      </c>
      <c r="I39" s="17">
        <v>2.5</v>
      </c>
      <c r="J39" s="17">
        <v>2.5</v>
      </c>
      <c r="K39" s="17">
        <v>2.5</v>
      </c>
      <c r="L39" s="17">
        <v>2.5</v>
      </c>
      <c r="M39" s="17">
        <v>3.75</v>
      </c>
      <c r="N39" s="17">
        <v>3.75</v>
      </c>
      <c r="O39" s="17">
        <v>3.75</v>
      </c>
      <c r="P39" s="17">
        <v>3.75</v>
      </c>
      <c r="Q39" s="17">
        <v>3.75</v>
      </c>
      <c r="R39" s="17">
        <v>3.75</v>
      </c>
      <c r="S39" s="17">
        <v>3.75</v>
      </c>
      <c r="T39" s="17">
        <v>2.5</v>
      </c>
      <c r="U39" s="17">
        <v>2.5</v>
      </c>
      <c r="V39" s="17">
        <v>2.5</v>
      </c>
      <c r="W39" s="17">
        <v>2.5</v>
      </c>
      <c r="X39" s="17">
        <v>2.5</v>
      </c>
      <c r="Y39" s="17">
        <f t="array" ref="Y39">AVERAGE(A39:L39-M39:X39)</f>
        <v>0</v>
      </c>
      <c r="Z39" s="39">
        <f t="array" ref="Z39">AVERAGE(A39:$K39-$N39:X39)</f>
        <v>0.11363636363636363</v>
      </c>
      <c r="AA39" s="39">
        <f t="array" ref="AA39">AVERAGE(A39:$J39-$O39:X39)</f>
        <v>0.25</v>
      </c>
      <c r="AB39" s="39">
        <f t="array" ref="AB39">AVERAGE(A39:$I39-$P39:X39)</f>
        <v>0.41666666666666669</v>
      </c>
      <c r="AC39" s="39">
        <f t="array" ref="AC39">AVERAGE(A39:$H39-$Q39:X39)</f>
        <v>0.625</v>
      </c>
      <c r="AD39" s="39">
        <f t="array" ref="AD39">AVERAGE(A39:$G39-$R39:X39)</f>
        <v>0.8928571428571429</v>
      </c>
      <c r="AE39" s="39">
        <f t="array" ref="AE39">AVERAGE(A39:$F39-$S39:X39)</f>
        <v>1.0416666666666667</v>
      </c>
      <c r="AF39" s="39">
        <f t="array" ref="AF39">AVERAGE(A39:$E39-$T39:X39)</f>
        <v>1.25</v>
      </c>
      <c r="AG39" s="39">
        <f t="array" ref="AG39">AVERAGE(A39:$D39-$U39:X39)</f>
        <v>1.25</v>
      </c>
      <c r="AH39" s="39">
        <f t="array" ref="AH39">AVERAGE(A39:$C39-$V39:X39)</f>
        <v>1.25</v>
      </c>
      <c r="AI39" s="39">
        <f t="array" ref="AI39">AVERAGE(A39:$B39-$W39:X39)</f>
        <v>1.25</v>
      </c>
      <c r="AJ39" s="39">
        <f t="array" ref="AJ39">AVERAGE(A39:$A39-$X39:X39)</f>
        <v>1.25</v>
      </c>
    </row>
    <row r="40" spans="1:36" x14ac:dyDescent="0.55000000000000004">
      <c r="A40" s="17">
        <v>2.5</v>
      </c>
      <c r="B40" s="17">
        <v>2.5</v>
      </c>
      <c r="C40" s="17">
        <v>2.5</v>
      </c>
      <c r="D40" s="17">
        <v>2</v>
      </c>
      <c r="E40" s="17">
        <v>1</v>
      </c>
      <c r="F40" s="17">
        <v>0.5</v>
      </c>
      <c r="G40" s="17">
        <v>0.5</v>
      </c>
      <c r="H40" s="17">
        <v>0.5</v>
      </c>
      <c r="I40" s="17">
        <v>0.5</v>
      </c>
      <c r="J40" s="17">
        <v>0.5</v>
      </c>
      <c r="K40" s="17">
        <v>0.5</v>
      </c>
      <c r="L40" s="17">
        <v>0.5</v>
      </c>
      <c r="M40" s="17">
        <v>2.5</v>
      </c>
      <c r="N40" s="17">
        <v>2.5</v>
      </c>
      <c r="O40" s="17">
        <v>2.5</v>
      </c>
      <c r="P40" s="17">
        <v>2</v>
      </c>
      <c r="Q40" s="17">
        <v>1</v>
      </c>
      <c r="R40" s="17">
        <v>0.5</v>
      </c>
      <c r="S40" s="17">
        <v>0.5</v>
      </c>
      <c r="T40" s="17">
        <v>0.5</v>
      </c>
      <c r="U40" s="17">
        <v>0.5</v>
      </c>
      <c r="V40" s="17">
        <v>0.5</v>
      </c>
      <c r="W40" s="17">
        <v>0.5</v>
      </c>
      <c r="X40" s="17">
        <v>0.5</v>
      </c>
      <c r="Y40" s="17">
        <f t="array" ref="Y40">AVERAGE(A40:L40-M40:X40)</f>
        <v>0</v>
      </c>
      <c r="Z40" s="39">
        <f t="array" ref="Z40">AVERAGE(A40:$K40-$N40:X40)</f>
        <v>0.18181818181818182</v>
      </c>
      <c r="AA40" s="39">
        <f t="array" ref="AA40">AVERAGE(A40:$J40-$O40:X40)</f>
        <v>0.4</v>
      </c>
      <c r="AB40" s="39">
        <f t="array" ref="AB40">AVERAGE(A40:$I40-$P40:X40)</f>
        <v>0.66666666666666663</v>
      </c>
      <c r="AC40" s="39">
        <f t="array" ref="AC40">AVERAGE(A40:$H40-$Q40:X40)</f>
        <v>0.9375</v>
      </c>
      <c r="AD40" s="39">
        <f t="array" ref="AD40">AVERAGE(A40:$G40-$R40:X40)</f>
        <v>1.1428571428571428</v>
      </c>
      <c r="AE40" s="39">
        <f t="array" ref="AE40">AVERAGE(A40:$F40-$S40:X40)</f>
        <v>1.3333333333333333</v>
      </c>
      <c r="AF40" s="39">
        <f t="array" ref="AF40">AVERAGE(A40:$E40-$T40:X40)</f>
        <v>1.6</v>
      </c>
      <c r="AG40" s="39">
        <f t="array" ref="AG40">AVERAGE(A40:$D40-$U40:X40)</f>
        <v>1.875</v>
      </c>
      <c r="AH40" s="39">
        <f t="array" ref="AH40">AVERAGE(A40:$C40-$V40:X40)</f>
        <v>2</v>
      </c>
      <c r="AI40" s="39">
        <f t="array" ref="AI40">AVERAGE(A40:$B40-$W40:X40)</f>
        <v>2</v>
      </c>
      <c r="AJ40" s="39">
        <f t="array" ref="AJ40">AVERAGE(A40:$A40-$X40:X40)</f>
        <v>2</v>
      </c>
    </row>
    <row r="41" spans="1:36" x14ac:dyDescent="0.55000000000000004">
      <c r="A41" s="17">
        <v>11.724137931034484</v>
      </c>
      <c r="B41" s="17">
        <v>11.724137931034484</v>
      </c>
      <c r="C41" s="17">
        <v>6.8965517241379315</v>
      </c>
      <c r="D41" s="17">
        <v>3.4482758620689657</v>
      </c>
      <c r="E41" s="17">
        <v>3.4482758620689657</v>
      </c>
      <c r="F41" s="17">
        <v>3.4482758620689657</v>
      </c>
      <c r="G41" s="17">
        <v>2.7586206896551726</v>
      </c>
      <c r="H41" s="17">
        <v>2.7586206896551726</v>
      </c>
      <c r="I41" s="17">
        <v>1.3793103448275863</v>
      </c>
      <c r="J41" s="17">
        <v>1.3793103448275863</v>
      </c>
      <c r="K41" s="17">
        <v>0.68965517241379315</v>
      </c>
      <c r="L41" s="17">
        <v>0.68965517241379315</v>
      </c>
      <c r="M41" s="17">
        <v>10.344827586206897</v>
      </c>
      <c r="N41" s="17">
        <v>10.344827586206897</v>
      </c>
      <c r="O41" s="17">
        <v>10.344827586206897</v>
      </c>
      <c r="P41" s="17">
        <v>10.344827586206897</v>
      </c>
      <c r="Q41" s="17">
        <v>8.9655172413793114</v>
      </c>
      <c r="R41" s="17">
        <v>8.9655172413793114</v>
      </c>
      <c r="S41" s="17">
        <v>8.2758620689655178</v>
      </c>
      <c r="T41" s="17">
        <v>8.2758620689655178</v>
      </c>
      <c r="U41" s="17">
        <v>7.5862068965517242</v>
      </c>
      <c r="V41" s="17">
        <v>5.5172413793103452</v>
      </c>
      <c r="W41" s="17">
        <v>4.8275862068965516</v>
      </c>
      <c r="X41" s="17">
        <v>3.4482758620689657</v>
      </c>
      <c r="Y41" s="17">
        <f t="array" ref="Y41">AVERAGE(A41:L41-M41:X41)</f>
        <v>-3.9080459770114948</v>
      </c>
      <c r="Z41" s="39">
        <f t="array" ref="Z41">AVERAGE(A41:$K41-$N41:X41)</f>
        <v>-3.3855799373040751</v>
      </c>
      <c r="AA41" s="39">
        <f t="array" ref="AA41">AVERAGE(A41:$J41-$O41:X41)</f>
        <v>-2.7586206896551726</v>
      </c>
      <c r="AB41" s="39">
        <f t="array" ref="AB41">AVERAGE(A41:$I41-$P41:X41)</f>
        <v>-2.068965517241379</v>
      </c>
      <c r="AC41" s="39">
        <f t="array" ref="AC41">AVERAGE(A41:$H41-$Q41:X41)</f>
        <v>-1.2068965517241379</v>
      </c>
      <c r="AD41" s="39">
        <f t="array" ref="AD41">AVERAGE(A41:$G41-$R41:X41)</f>
        <v>-0.49261083743842343</v>
      </c>
      <c r="AE41" s="39">
        <f t="array" ref="AE41">AVERAGE(A41:$F41-$S41:X41)</f>
        <v>0.45977011494252901</v>
      </c>
      <c r="AF41" s="39">
        <f t="array" ref="AF41">AVERAGE(A41:$E41-$T41:X41)</f>
        <v>1.5172413793103456</v>
      </c>
      <c r="AG41" s="39">
        <f t="array" ref="AG41">AVERAGE(A41:$D41-$U41:X41)</f>
        <v>3.1034482758620694</v>
      </c>
      <c r="AH41" s="39">
        <f t="array" ref="AH41">AVERAGE(A41:$C41-$V41:X41)</f>
        <v>5.5172413793103452</v>
      </c>
      <c r="AI41" s="39">
        <f t="array" ref="AI41">AVERAGE(A41:$B41-$W41:X41)</f>
        <v>7.5862068965517251</v>
      </c>
      <c r="AJ41" s="39">
        <f t="array" ref="AJ41">AVERAGE(A41:$A41-$X41:X41)</f>
        <v>8.2758620689655178</v>
      </c>
    </row>
    <row r="42" spans="1:36" x14ac:dyDescent="0.55000000000000004">
      <c r="A42" s="17">
        <v>7</v>
      </c>
      <c r="B42" s="17">
        <v>7</v>
      </c>
      <c r="C42" s="17">
        <v>5.25</v>
      </c>
      <c r="D42" s="17">
        <v>5.25</v>
      </c>
      <c r="E42" s="17">
        <v>3.5</v>
      </c>
      <c r="F42" s="17">
        <v>3.5</v>
      </c>
      <c r="G42" s="17">
        <v>3.5</v>
      </c>
      <c r="H42" s="17">
        <v>3.5</v>
      </c>
      <c r="I42" s="17">
        <v>3.5</v>
      </c>
      <c r="J42" s="17">
        <v>0</v>
      </c>
      <c r="K42" s="17">
        <v>0</v>
      </c>
      <c r="L42" s="17">
        <v>0</v>
      </c>
      <c r="M42" s="17">
        <v>10.5</v>
      </c>
      <c r="N42" s="17">
        <v>10.5</v>
      </c>
      <c r="O42" s="17">
        <v>8.75</v>
      </c>
      <c r="P42" s="17">
        <v>5.25</v>
      </c>
      <c r="Q42" s="17">
        <v>5.25</v>
      </c>
      <c r="R42" s="17">
        <v>5.25</v>
      </c>
      <c r="S42" s="17">
        <v>5.25</v>
      </c>
      <c r="T42" s="17">
        <v>3.5</v>
      </c>
      <c r="U42" s="17">
        <v>3.5</v>
      </c>
      <c r="V42" s="17">
        <v>0</v>
      </c>
      <c r="W42" s="17">
        <v>0</v>
      </c>
      <c r="X42" s="17">
        <v>0</v>
      </c>
      <c r="Y42" s="17">
        <f t="array" ref="Y42">AVERAGE(A42:L42-M42:X42)</f>
        <v>-1.3125</v>
      </c>
      <c r="Z42" s="39">
        <f t="array" ref="Z42">AVERAGE(A42:$K42-$N42:X42)</f>
        <v>-0.47727272727272729</v>
      </c>
      <c r="AA42" s="39">
        <f t="array" ref="AA42">AVERAGE(A42:$J42-$O42:X42)</f>
        <v>0.52500000000000002</v>
      </c>
      <c r="AB42" s="39">
        <f t="array" ref="AB42">AVERAGE(A42:$I42-$P42:X42)</f>
        <v>1.5555555555555556</v>
      </c>
      <c r="AC42" s="39">
        <f t="array" ref="AC42">AVERAGE(A42:$H42-$Q42:X42)</f>
        <v>1.96875</v>
      </c>
      <c r="AD42" s="39">
        <f t="array" ref="AD42">AVERAGE(A42:$G42-$R42:X42)</f>
        <v>2.5</v>
      </c>
      <c r="AE42" s="39">
        <f t="array" ref="AE42">AVERAGE(A42:$F42-$S42:X42)</f>
        <v>3.2083333333333335</v>
      </c>
      <c r="AF42" s="39">
        <f t="array" ref="AF42">AVERAGE(A42:$E42-$T42:X42)</f>
        <v>4.2</v>
      </c>
      <c r="AG42" s="39">
        <f t="array" ref="AG42">AVERAGE(A42:$D42-$U42:X42)</f>
        <v>5.25</v>
      </c>
      <c r="AH42" s="39">
        <f t="array" ref="AH42">AVERAGE(A42:$C42-$V42:X42)</f>
        <v>6.416666666666667</v>
      </c>
      <c r="AI42" s="39">
        <f t="array" ref="AI42">AVERAGE(A42:$B42-$W42:X42)</f>
        <v>7</v>
      </c>
      <c r="AJ42" s="39">
        <f t="array" ref="AJ42">AVERAGE(A42:$A42-$X42:X42)</f>
        <v>7</v>
      </c>
    </row>
    <row r="43" spans="1:36" x14ac:dyDescent="0.55000000000000004">
      <c r="A43" s="17">
        <v>8.5714285714285712</v>
      </c>
      <c r="B43" s="17">
        <v>8.5714285714285712</v>
      </c>
      <c r="C43" s="17">
        <v>7.1428571428571432</v>
      </c>
      <c r="D43" s="17">
        <v>7.1428571428571432</v>
      </c>
      <c r="E43" s="17">
        <v>7.1428571428571432</v>
      </c>
      <c r="F43" s="17">
        <v>5.7142857142857144</v>
      </c>
      <c r="G43" s="17">
        <v>5.7142857142857144</v>
      </c>
      <c r="H43" s="17">
        <v>2.8571428571428572</v>
      </c>
      <c r="I43" s="17">
        <v>2.8571428571428572</v>
      </c>
      <c r="J43" s="17">
        <v>2.8571428571428572</v>
      </c>
      <c r="K43" s="17">
        <v>1.4285714285714286</v>
      </c>
      <c r="L43" s="17">
        <v>0</v>
      </c>
      <c r="M43" s="17">
        <v>14.285714285714286</v>
      </c>
      <c r="N43" s="17">
        <v>14.285714285714286</v>
      </c>
      <c r="O43" s="17">
        <v>14.285714285714286</v>
      </c>
      <c r="P43" s="17">
        <v>14.285714285714286</v>
      </c>
      <c r="Q43" s="17">
        <v>14.285714285714286</v>
      </c>
      <c r="R43" s="17">
        <v>11.428571428571429</v>
      </c>
      <c r="S43" s="17">
        <v>11.428571428571429</v>
      </c>
      <c r="T43" s="17">
        <v>8.5714285714285712</v>
      </c>
      <c r="U43" s="17">
        <v>5.7142857142857144</v>
      </c>
      <c r="V43" s="17">
        <v>2.8571428571428572</v>
      </c>
      <c r="W43" s="17">
        <v>2.8571428571428572</v>
      </c>
      <c r="X43" s="17">
        <v>0</v>
      </c>
      <c r="Y43" s="17">
        <f t="array" ref="Y43">AVERAGE(A43:L43-M43:X43)</f>
        <v>-4.5238095238095246</v>
      </c>
      <c r="Z43" s="39">
        <f t="array" ref="Z43">AVERAGE(A43:$K43-$N43:X43)</f>
        <v>-3.6363636363636358</v>
      </c>
      <c r="AA43" s="39">
        <f t="array" ref="AA43">AVERAGE(A43:$J43-$O43:X43)</f>
        <v>-2.7142857142857144</v>
      </c>
      <c r="AB43" s="39">
        <f t="array" ref="AB43">AVERAGE(A43:$I43-$P43:X43)</f>
        <v>-1.7460317460317458</v>
      </c>
      <c r="AC43" s="39">
        <f t="array" ref="AC43">AVERAGE(A43:$H43-$Q43:X43)</f>
        <v>-0.53571428571428537</v>
      </c>
      <c r="AD43" s="39">
        <f t="array" ref="AD43">AVERAGE(A43:$G43-$R43:X43)</f>
        <v>1.0204081632653064</v>
      </c>
      <c r="AE43" s="39">
        <f t="array" ref="AE43">AVERAGE(A43:$F43-$S43:X43)</f>
        <v>2.1428571428571428</v>
      </c>
      <c r="AF43" s="39">
        <f t="array" ref="AF43">AVERAGE(A43:$E43-$T43:X43)</f>
        <v>3.7142857142857144</v>
      </c>
      <c r="AG43" s="39">
        <f t="array" ref="AG43">AVERAGE(A43:$D43-$U43:X43)</f>
        <v>5</v>
      </c>
      <c r="AH43" s="39">
        <f t="array" ref="AH43">AVERAGE(A43:$C43-$V43:X43)</f>
        <v>6.1904761904761898</v>
      </c>
      <c r="AI43" s="39">
        <f t="array" ref="AI43">AVERAGE(A43:$B43-$W43:X43)</f>
        <v>7.1428571428571423</v>
      </c>
      <c r="AJ43" s="39">
        <f t="array" ref="AJ43">AVERAGE(A43:$A43-$X43:X43)</f>
        <v>8.5714285714285712</v>
      </c>
    </row>
    <row r="44" spans="1:36" x14ac:dyDescent="0.55000000000000004">
      <c r="A44" s="17">
        <v>6.5454545454545459</v>
      </c>
      <c r="B44" s="17">
        <v>6.5454545454545459</v>
      </c>
      <c r="C44" s="17">
        <v>6.5454545454545459</v>
      </c>
      <c r="D44" s="17">
        <v>6.5454545454545459</v>
      </c>
      <c r="E44" s="17">
        <v>6.5454545454545459</v>
      </c>
      <c r="F44" s="17">
        <v>6.5454545454545459</v>
      </c>
      <c r="G44" s="17">
        <v>6.5454545454545459</v>
      </c>
      <c r="H44" s="17">
        <v>6.5454545454545459</v>
      </c>
      <c r="I44" s="17">
        <v>5.454545454545455</v>
      </c>
      <c r="J44" s="17">
        <v>5.454545454545455</v>
      </c>
      <c r="K44" s="17">
        <v>3.2727272727272729</v>
      </c>
      <c r="L44" s="17">
        <v>1.0909090909090911</v>
      </c>
      <c r="M44" s="17">
        <v>9.8181818181818183</v>
      </c>
      <c r="N44" s="17">
        <v>9.8181818181818183</v>
      </c>
      <c r="O44" s="17">
        <v>9.8181818181818183</v>
      </c>
      <c r="P44" s="17">
        <v>9.8181818181818183</v>
      </c>
      <c r="Q44" s="17">
        <v>9.8181818181818183</v>
      </c>
      <c r="R44" s="17">
        <v>6.5454545454545459</v>
      </c>
      <c r="S44" s="17">
        <v>6.5454545454545459</v>
      </c>
      <c r="T44" s="17">
        <v>6.5454545454545459</v>
      </c>
      <c r="U44" s="17">
        <v>5.454545454545455</v>
      </c>
      <c r="V44" s="17">
        <v>5.454545454545455</v>
      </c>
      <c r="W44" s="17">
        <v>4.3636363636363642</v>
      </c>
      <c r="X44" s="17">
        <v>2.1818181818181821</v>
      </c>
      <c r="Y44" s="17">
        <f t="array" ref="Y44">AVERAGE(A44:L44-M44:X44)</f>
        <v>-1.5454545454545452</v>
      </c>
      <c r="Z44" s="39">
        <f t="array" ref="Z44">AVERAGE(A44:$K44-$N44:X44)</f>
        <v>-0.89256198347107452</v>
      </c>
      <c r="AA44" s="39">
        <f t="array" ref="AA44">AVERAGE(A44:$J44-$O44:X44)</f>
        <v>-0.32727272727272722</v>
      </c>
      <c r="AB44" s="39">
        <f t="array" ref="AB44">AVERAGE(A44:$I44-$P44:X44)</f>
        <v>0.12121212121212126</v>
      </c>
      <c r="AC44" s="39">
        <f t="array" ref="AC44">AVERAGE(A44:$H44-$Q44:X44)</f>
        <v>0.68181818181818177</v>
      </c>
      <c r="AD44" s="39">
        <f t="array" ref="AD44">AVERAGE(A44:$G44-$R44:X44)</f>
        <v>1.2467532467532467</v>
      </c>
      <c r="AE44" s="39">
        <f t="array" ref="AE44">AVERAGE(A44:$F44-$S44:X44)</f>
        <v>1.4545454545454544</v>
      </c>
      <c r="AF44" s="39">
        <f t="array" ref="AF44">AVERAGE(A44:$E44-$T44:X44)</f>
        <v>1.7454545454545454</v>
      </c>
      <c r="AG44" s="39">
        <f t="array" ref="AG44">AVERAGE(A44:$D44-$U44:X44)</f>
        <v>2.1818181818181817</v>
      </c>
      <c r="AH44" s="39">
        <f t="array" ref="AH44">AVERAGE(A44:$C44-$V44:X44)</f>
        <v>2.5454545454545454</v>
      </c>
      <c r="AI44" s="39">
        <f t="array" ref="AI44">AVERAGE(A44:$B44-$W44:X44)</f>
        <v>3.2727272727272725</v>
      </c>
      <c r="AJ44" s="39">
        <f t="array" ref="AJ44">AVERAGE(A44:$A44-$X44:X44)</f>
        <v>4.3636363636363633</v>
      </c>
    </row>
    <row r="45" spans="1:36" x14ac:dyDescent="0.55000000000000004">
      <c r="A45" s="17">
        <v>16.666666666666668</v>
      </c>
      <c r="B45" s="17">
        <v>14.166666666666668</v>
      </c>
      <c r="C45" s="17">
        <v>8.3333333333333339</v>
      </c>
      <c r="D45" s="17">
        <v>4.166666666666667</v>
      </c>
      <c r="E45" s="17">
        <v>4.166666666666667</v>
      </c>
      <c r="F45" s="17">
        <v>4.166666666666667</v>
      </c>
      <c r="G45" s="17">
        <v>1.6666666666666667</v>
      </c>
      <c r="H45" s="17">
        <v>1.6666666666666667</v>
      </c>
      <c r="I45" s="17">
        <v>1.6666666666666667</v>
      </c>
      <c r="J45" s="17">
        <v>0</v>
      </c>
      <c r="K45" s="17">
        <v>0</v>
      </c>
      <c r="L45" s="17">
        <v>0</v>
      </c>
      <c r="M45" s="17">
        <v>16.666666666666668</v>
      </c>
      <c r="N45" s="17">
        <v>16.666666666666668</v>
      </c>
      <c r="O45" s="17">
        <v>16.666666666666668</v>
      </c>
      <c r="P45" s="17">
        <v>12.5</v>
      </c>
      <c r="Q45" s="17">
        <v>8.3333333333333339</v>
      </c>
      <c r="R45" s="17">
        <v>8.3333333333333339</v>
      </c>
      <c r="S45" s="17">
        <v>8.3333333333333339</v>
      </c>
      <c r="T45" s="17">
        <v>8.3333333333333339</v>
      </c>
      <c r="U45" s="17">
        <v>8.3333333333333339</v>
      </c>
      <c r="V45" s="17">
        <v>4.166666666666667</v>
      </c>
      <c r="W45" s="17">
        <v>4.166666666666667</v>
      </c>
      <c r="X45" s="17">
        <v>4.166666666666667</v>
      </c>
      <c r="Y45" s="17">
        <f t="array" ref="Y45">AVERAGE(A45:L45-M45:X45)</f>
        <v>-4.9999999999999991</v>
      </c>
      <c r="Z45" s="39">
        <f t="array" ref="Z45">AVERAGE(A45:$K45-$N45:X45)</f>
        <v>-3.939393939393939</v>
      </c>
      <c r="AA45" s="39">
        <f t="array" ref="AA45">AVERAGE(A45:$J45-$O45:X45)</f>
        <v>-2.666666666666667</v>
      </c>
      <c r="AB45" s="39">
        <f t="array" ref="AB45">AVERAGE(A45:$I45-$P45:X45)</f>
        <v>-1.1111111111111112</v>
      </c>
      <c r="AC45" s="39">
        <f t="array" ref="AC45">AVERAGE(A45:$H45-$Q45:X45)</f>
        <v>0.10416666666666663</v>
      </c>
      <c r="AD45" s="39">
        <f t="array" ref="AD45">AVERAGE(A45:$G45-$R45:X45)</f>
        <v>1.0714285714285714</v>
      </c>
      <c r="AE45" s="39">
        <f t="array" ref="AE45">AVERAGE(A45:$F45-$S45:X45)</f>
        <v>2.3611111111111112</v>
      </c>
      <c r="AF45" s="39">
        <f t="array" ref="AF45">AVERAGE(A45:$E45-$T45:X45)</f>
        <v>3.666666666666667</v>
      </c>
      <c r="AG45" s="39">
        <f t="array" ref="AG45">AVERAGE(A45:$D45-$U45:X45)</f>
        <v>5.6250000000000009</v>
      </c>
      <c r="AH45" s="39">
        <f t="array" ref="AH45">AVERAGE(A45:$C45-$V45:X45)</f>
        <v>8.8888888888888893</v>
      </c>
      <c r="AI45" s="39">
        <f t="array" ref="AI45">AVERAGE(A45:$B45-$W45:X45)</f>
        <v>11.25</v>
      </c>
      <c r="AJ45" s="39">
        <f t="array" ref="AJ45">AVERAGE(A45:$A45-$X45:X45)</f>
        <v>12.5</v>
      </c>
    </row>
    <row r="46" spans="1:36" x14ac:dyDescent="0.55000000000000004">
      <c r="A46" s="17">
        <v>16.969696969696969</v>
      </c>
      <c r="B46" s="17">
        <v>8.4848484848484844</v>
      </c>
      <c r="C46" s="17">
        <v>8.4848484848484844</v>
      </c>
      <c r="D46" s="17">
        <v>4.2424242424242422</v>
      </c>
      <c r="E46" s="17">
        <v>4.2424242424242422</v>
      </c>
      <c r="F46" s="17">
        <v>4.2424242424242422</v>
      </c>
      <c r="G46" s="17">
        <v>1.696969696969697</v>
      </c>
      <c r="H46" s="17">
        <v>1.696969696969697</v>
      </c>
      <c r="I46" s="17">
        <v>0.84848484848484851</v>
      </c>
      <c r="J46" s="17">
        <v>0.84848484848484851</v>
      </c>
      <c r="K46" s="17">
        <v>0</v>
      </c>
      <c r="L46" s="17">
        <v>0</v>
      </c>
      <c r="M46" s="17">
        <v>21.212121212121211</v>
      </c>
      <c r="N46" s="17">
        <v>16.969696969696969</v>
      </c>
      <c r="O46" s="17">
        <v>16.969696969696969</v>
      </c>
      <c r="P46" s="17">
        <v>16.969696969696969</v>
      </c>
      <c r="Q46" s="17">
        <v>12.727272727272727</v>
      </c>
      <c r="R46" s="17">
        <v>12.727272727272727</v>
      </c>
      <c r="S46" s="17">
        <v>12.727272727272727</v>
      </c>
      <c r="T46" s="17">
        <v>12.727272727272727</v>
      </c>
      <c r="U46" s="17">
        <v>12.727272727272727</v>
      </c>
      <c r="V46" s="17">
        <v>12.727272727272727</v>
      </c>
      <c r="W46" s="17">
        <v>8.4848484848484844</v>
      </c>
      <c r="X46" s="17">
        <v>6.7878787878787881</v>
      </c>
      <c r="Y46" s="17">
        <f t="array" ref="Y46">AVERAGE(A46:L46-M46:X46)</f>
        <v>-9.3333333333333321</v>
      </c>
      <c r="Z46" s="39">
        <f t="array" ref="Z46">AVERAGE(A46:$K46-$N46:X46)</f>
        <v>-8.2534435261707983</v>
      </c>
      <c r="AA46" s="39">
        <f t="array" ref="AA46">AVERAGE(A46:$J46-$O46:X46)</f>
        <v>-7.3818181818181809</v>
      </c>
      <c r="AB46" s="39">
        <f t="array" ref="AB46">AVERAGE(A46:$I46-$P46:X46)</f>
        <v>-6.4107744107744109</v>
      </c>
      <c r="AC46" s="39">
        <f t="array" ref="AC46">AVERAGE(A46:$H46-$Q46:X46)</f>
        <v>-5.1969696969696972</v>
      </c>
      <c r="AD46" s="39">
        <f t="array" ref="AD46">AVERAGE(A46:$G46-$R46:X46)</f>
        <v>-4.3636363636363633</v>
      </c>
      <c r="AE46" s="39">
        <f t="array" ref="AE46">AVERAGE(A46:$F46-$S46:X46)</f>
        <v>-3.2525252525252526</v>
      </c>
      <c r="AF46" s="39">
        <f t="array" ref="AF46">AVERAGE(A46:$E46-$T46:X46)</f>
        <v>-2.2060606060606061</v>
      </c>
      <c r="AG46" s="39">
        <f t="array" ref="AG46">AVERAGE(A46:$D46-$U46:X46)</f>
        <v>-0.63636363636363646</v>
      </c>
      <c r="AH46" s="39">
        <f t="array" ref="AH46">AVERAGE(A46:$C46-$V46:X46)</f>
        <v>1.9797979797979794</v>
      </c>
      <c r="AI46" s="39">
        <f t="array" ref="AI46">AVERAGE(A46:$B46-$W46:X46)</f>
        <v>5.0909090909090899</v>
      </c>
      <c r="AJ46" s="39">
        <f t="array" ref="AJ46">AVERAGE(A46:$A46-$X46:X46)</f>
        <v>10.18181818181818</v>
      </c>
    </row>
    <row r="47" spans="1:36" x14ac:dyDescent="0.55000000000000004">
      <c r="A47" s="17">
        <v>9</v>
      </c>
      <c r="B47" s="17">
        <v>9</v>
      </c>
      <c r="C47" s="17">
        <v>9</v>
      </c>
      <c r="D47" s="17">
        <v>9</v>
      </c>
      <c r="E47" s="17">
        <v>9</v>
      </c>
      <c r="F47" s="17">
        <v>9</v>
      </c>
      <c r="G47" s="17">
        <v>9</v>
      </c>
      <c r="H47" s="17">
        <v>9</v>
      </c>
      <c r="I47" s="17">
        <v>3</v>
      </c>
      <c r="J47" s="17">
        <v>3</v>
      </c>
      <c r="K47" s="17">
        <v>3</v>
      </c>
      <c r="L47" s="17">
        <v>3</v>
      </c>
      <c r="M47" s="17">
        <v>9</v>
      </c>
      <c r="N47" s="17">
        <v>9</v>
      </c>
      <c r="O47" s="17">
        <v>9</v>
      </c>
      <c r="P47" s="17">
        <v>9</v>
      </c>
      <c r="Q47" s="17">
        <v>9</v>
      </c>
      <c r="R47" s="17">
        <v>9</v>
      </c>
      <c r="S47" s="17">
        <v>9</v>
      </c>
      <c r="T47" s="17">
        <v>9</v>
      </c>
      <c r="U47" s="17">
        <v>3</v>
      </c>
      <c r="V47" s="17">
        <v>3</v>
      </c>
      <c r="W47" s="17">
        <v>3</v>
      </c>
      <c r="X47" s="17">
        <v>3</v>
      </c>
      <c r="Y47" s="17">
        <f t="array" ref="Y47">AVERAGE(A47:L47-M47:X47)</f>
        <v>0</v>
      </c>
      <c r="Z47" s="39">
        <f t="array" ref="Z47">AVERAGE(A47:$K47-$N47:X47)</f>
        <v>0.54545454545454541</v>
      </c>
      <c r="AA47" s="39">
        <f t="array" ref="AA47">AVERAGE(A47:$J47-$O47:X47)</f>
        <v>1.2</v>
      </c>
      <c r="AB47" s="39">
        <f t="array" ref="AB47">AVERAGE(A47:$I47-$P47:X47)</f>
        <v>2</v>
      </c>
      <c r="AC47" s="39">
        <f t="array" ref="AC47">AVERAGE(A47:$H47-$Q47:X47)</f>
        <v>3</v>
      </c>
      <c r="AD47" s="39">
        <f t="array" ref="AD47">AVERAGE(A47:$G47-$R47:X47)</f>
        <v>3.4285714285714284</v>
      </c>
      <c r="AE47" s="39">
        <f t="array" ref="AE47">AVERAGE(A47:$F47-$S47:X47)</f>
        <v>4</v>
      </c>
      <c r="AF47" s="39">
        <f t="array" ref="AF47">AVERAGE(A47:$E47-$T47:X47)</f>
        <v>4.8</v>
      </c>
      <c r="AG47" s="39">
        <f t="array" ref="AG47">AVERAGE(A47:$D47-$U47:X47)</f>
        <v>6</v>
      </c>
      <c r="AH47" s="39">
        <f t="array" ref="AH47">AVERAGE(A47:$C47-$V47:X47)</f>
        <v>6</v>
      </c>
      <c r="AI47" s="39">
        <f t="array" ref="AI47">AVERAGE(A47:$B47-$W47:X47)</f>
        <v>6</v>
      </c>
      <c r="AJ47" s="39">
        <f t="array" ref="AJ47">AVERAGE(A47:$A47-$X47:X47)</f>
        <v>6</v>
      </c>
    </row>
    <row r="48" spans="1:36" x14ac:dyDescent="0.55000000000000004">
      <c r="A48" s="17">
        <v>6.666666666666667</v>
      </c>
      <c r="B48" s="17">
        <v>6.666666666666667</v>
      </c>
      <c r="C48" s="17">
        <v>4.666666666666667</v>
      </c>
      <c r="D48" s="17">
        <v>4</v>
      </c>
      <c r="E48" s="17">
        <v>3.3333333333333335</v>
      </c>
      <c r="F48" s="17">
        <v>1.3333333333333333</v>
      </c>
      <c r="G48" s="17">
        <v>1.3333333333333333</v>
      </c>
      <c r="H48" s="17">
        <v>0.66666666666666663</v>
      </c>
      <c r="I48" s="17">
        <v>0.66666666666666663</v>
      </c>
      <c r="J48" s="17">
        <v>0.66666666666666663</v>
      </c>
      <c r="K48" s="17">
        <v>0.66666666666666663</v>
      </c>
      <c r="L48" s="17">
        <v>0.66666666666666663</v>
      </c>
      <c r="M48" s="17">
        <v>6.666666666666667</v>
      </c>
      <c r="N48" s="17">
        <v>6.666666666666667</v>
      </c>
      <c r="O48" s="17">
        <v>6.666666666666667</v>
      </c>
      <c r="P48" s="17">
        <v>6.666666666666667</v>
      </c>
      <c r="Q48" s="17">
        <v>4.666666666666667</v>
      </c>
      <c r="R48" s="17">
        <v>4</v>
      </c>
      <c r="S48" s="17">
        <v>3.3333333333333335</v>
      </c>
      <c r="T48" s="17">
        <v>2.6666666666666665</v>
      </c>
      <c r="U48" s="17">
        <v>2</v>
      </c>
      <c r="V48" s="17">
        <v>2</v>
      </c>
      <c r="W48" s="17">
        <v>2</v>
      </c>
      <c r="X48" s="17">
        <v>2</v>
      </c>
      <c r="Y48" s="17">
        <f t="array" ref="Y48">AVERAGE(A48:L48-M48:X48)</f>
        <v>-1.5</v>
      </c>
      <c r="Z48" s="39">
        <f t="array" ref="Z48">AVERAGE(A48:$K48-$N48:X48)</f>
        <v>-1.0909090909090911</v>
      </c>
      <c r="AA48" s="39">
        <f t="array" ref="AA48">AVERAGE(A48:$J48-$O48:X48)</f>
        <v>-0.6</v>
      </c>
      <c r="AB48" s="39">
        <f t="array" ref="AB48">AVERAGE(A48:$I48-$P48:X48)</f>
        <v>-9.8686491077791687E-17</v>
      </c>
      <c r="AC48" s="39">
        <f t="array" ref="AC48">AVERAGE(A48:$H48-$Q48:X48)</f>
        <v>0.75000000000000022</v>
      </c>
      <c r="AD48" s="39">
        <f t="array" ref="AD48">AVERAGE(A48:$G48-$R48:X48)</f>
        <v>1.4285714285714288</v>
      </c>
      <c r="AE48" s="39">
        <f t="array" ref="AE48">AVERAGE(A48:$F48-$S48:X48)</f>
        <v>2.1111111111111112</v>
      </c>
      <c r="AF48" s="39">
        <f t="array" ref="AF48">AVERAGE(A48:$E48-$T48:X48)</f>
        <v>2.933333333333334</v>
      </c>
      <c r="AG48" s="39">
        <f t="array" ref="AG48">AVERAGE(A48:$D48-$U48:X48)</f>
        <v>3.5</v>
      </c>
      <c r="AH48" s="39">
        <f t="array" ref="AH48">AVERAGE(A48:$C48-$V48:X48)</f>
        <v>4</v>
      </c>
      <c r="AI48" s="39">
        <f t="array" ref="AI48">AVERAGE(A48:$B48-$W48:X48)</f>
        <v>4.666666666666667</v>
      </c>
      <c r="AJ48" s="39">
        <f t="array" ref="AJ48">AVERAGE(A48:$A48-$X48:X48)</f>
        <v>4.666666666666667</v>
      </c>
    </row>
    <row r="49" spans="1:36" x14ac:dyDescent="0.55000000000000004">
      <c r="A49" s="17">
        <v>3.75</v>
      </c>
      <c r="B49" s="17">
        <v>3.75</v>
      </c>
      <c r="C49" s="17">
        <v>3.75</v>
      </c>
      <c r="D49" s="17">
        <v>3</v>
      </c>
      <c r="E49" s="17">
        <v>2.25</v>
      </c>
      <c r="F49" s="17">
        <v>2.25</v>
      </c>
      <c r="G49" s="17">
        <v>1.5</v>
      </c>
      <c r="H49" s="17">
        <v>1.5</v>
      </c>
      <c r="I49" s="17">
        <v>1.5</v>
      </c>
      <c r="J49" s="17">
        <v>1.5</v>
      </c>
      <c r="K49" s="17">
        <v>0.75</v>
      </c>
      <c r="L49" s="17">
        <v>0.75</v>
      </c>
      <c r="M49" s="17">
        <v>3.75</v>
      </c>
      <c r="N49" s="17">
        <v>3.75</v>
      </c>
      <c r="O49" s="17">
        <v>3.75</v>
      </c>
      <c r="P49" s="17">
        <v>3</v>
      </c>
      <c r="Q49" s="17">
        <v>2.25</v>
      </c>
      <c r="R49" s="17">
        <v>2.25</v>
      </c>
      <c r="S49" s="17">
        <v>1.5</v>
      </c>
      <c r="T49" s="17">
        <v>1.5</v>
      </c>
      <c r="U49" s="17">
        <v>1.5</v>
      </c>
      <c r="V49" s="17">
        <v>1.5</v>
      </c>
      <c r="W49" s="17">
        <v>1.5</v>
      </c>
      <c r="X49" s="17">
        <v>0.75</v>
      </c>
      <c r="Y49" s="17">
        <f t="array" ref="Y49">AVERAGE(A49:L49-M49:X49)</f>
        <v>-6.25E-2</v>
      </c>
      <c r="Z49" s="39">
        <f t="array" ref="Z49">AVERAGE(A49:$K49-$N49:X49)</f>
        <v>0.20454545454545456</v>
      </c>
      <c r="AA49" s="39">
        <f t="array" ref="AA49">AVERAGE(A49:$J49-$O49:X49)</f>
        <v>0.52500000000000002</v>
      </c>
      <c r="AB49" s="39">
        <f t="array" ref="AB49">AVERAGE(A49:$I49-$P49:X49)</f>
        <v>0.83333333333333337</v>
      </c>
      <c r="AC49" s="39">
        <f t="array" ref="AC49">AVERAGE(A49:$H49-$Q49:X49)</f>
        <v>1.125</v>
      </c>
      <c r="AD49" s="39">
        <f t="array" ref="AD49">AVERAGE(A49:$G49-$R49:X49)</f>
        <v>1.3928571428571428</v>
      </c>
      <c r="AE49" s="39">
        <f t="array" ref="AE49">AVERAGE(A49:$F49-$S49:X49)</f>
        <v>1.75</v>
      </c>
      <c r="AF49" s="39">
        <f t="array" ref="AF49">AVERAGE(A49:$E49-$T49:X49)</f>
        <v>1.95</v>
      </c>
      <c r="AG49" s="39">
        <f t="array" ref="AG49">AVERAGE(A49:$D49-$U49:X49)</f>
        <v>2.25</v>
      </c>
      <c r="AH49" s="39">
        <f t="array" ref="AH49">AVERAGE(A49:$C49-$V49:X49)</f>
        <v>2.5</v>
      </c>
      <c r="AI49" s="39">
        <f t="array" ref="AI49">AVERAGE(A49:$B49-$W49:X49)</f>
        <v>2.625</v>
      </c>
      <c r="AJ49" s="39">
        <f t="array" ref="AJ49">AVERAGE(A49:$A49-$X49:X49)</f>
        <v>3</v>
      </c>
    </row>
    <row r="50" spans="1:36" x14ac:dyDescent="0.55000000000000004">
      <c r="A50" s="17">
        <v>35.294117647058826</v>
      </c>
      <c r="B50" s="17">
        <v>35.294117647058826</v>
      </c>
      <c r="C50" s="17">
        <v>35.294117647058826</v>
      </c>
      <c r="D50" s="17">
        <v>23.529411764705884</v>
      </c>
      <c r="E50" s="17">
        <v>11.764705882352942</v>
      </c>
      <c r="F50" s="17">
        <v>11.764705882352942</v>
      </c>
      <c r="G50" s="17">
        <v>9.4117647058823533</v>
      </c>
      <c r="H50" s="17">
        <v>4.7058823529411766</v>
      </c>
      <c r="I50" s="17">
        <v>4.7058823529411766</v>
      </c>
      <c r="J50" s="17">
        <v>2.3529411764705883</v>
      </c>
      <c r="K50" s="17">
        <v>2.3529411764705883</v>
      </c>
      <c r="L50" s="17">
        <v>2.3529411764705883</v>
      </c>
      <c r="M50" s="17">
        <v>35.294117647058826</v>
      </c>
      <c r="N50" s="17">
        <v>35.294117647058826</v>
      </c>
      <c r="O50" s="17">
        <v>32.941176470588239</v>
      </c>
      <c r="P50" s="17">
        <v>28.235294117647058</v>
      </c>
      <c r="Q50" s="17">
        <v>25.882352941176471</v>
      </c>
      <c r="R50" s="17">
        <v>23.529411764705884</v>
      </c>
      <c r="S50" s="17">
        <v>18.823529411764707</v>
      </c>
      <c r="T50" s="17">
        <v>18.823529411764707</v>
      </c>
      <c r="U50" s="17">
        <v>11.764705882352942</v>
      </c>
      <c r="V50" s="17">
        <v>11.764705882352942</v>
      </c>
      <c r="W50" s="17">
        <v>9.4117647058823533</v>
      </c>
      <c r="X50" s="17">
        <v>9.4117647058823533</v>
      </c>
      <c r="Y50" s="17">
        <f t="array" ref="Y50">AVERAGE(A50:L50-M50:X50)</f>
        <v>-6.8627450980392162</v>
      </c>
      <c r="Z50" s="39">
        <f t="array" ref="Z50">AVERAGE(A50:$K50-$N50:X50)</f>
        <v>-4.4919786096256678</v>
      </c>
      <c r="AA50" s="39">
        <f t="array" ref="AA50">AVERAGE(A50:$J50-$O50:X50)</f>
        <v>-1.6470588235294117</v>
      </c>
      <c r="AB50" s="39">
        <f t="array" ref="AB50">AVERAGE(A50:$I50-$P50:X50)</f>
        <v>1.5686274509803928</v>
      </c>
      <c r="AC50" s="39">
        <f t="array" ref="AC50">AVERAGE(A50:$H50-$Q50:X50)</f>
        <v>4.7058823529411775</v>
      </c>
      <c r="AD50" s="39">
        <f t="array" ref="AD50">AVERAGE(A50:$G50-$R50:X50)</f>
        <v>8.4033613445378155</v>
      </c>
      <c r="AE50" s="39">
        <f t="array" ref="AE50">AVERAGE(A50:$F50-$S50:X50)</f>
        <v>12.156862745098044</v>
      </c>
      <c r="AF50" s="39">
        <f t="array" ref="AF50">AVERAGE(A50:$E50-$T50:X50)</f>
        <v>16.000000000000004</v>
      </c>
      <c r="AG50" s="39">
        <f t="array" ref="AG50">AVERAGE(A50:$D50-$U50:X50)</f>
        <v>21.764705882352942</v>
      </c>
      <c r="AH50" s="39">
        <f t="array" ref="AH50">AVERAGE(A50:$C50-$V50:X50)</f>
        <v>25.098039215686274</v>
      </c>
      <c r="AI50" s="39">
        <f t="array" ref="AI50">AVERAGE(A50:$B50-$W50:X50)</f>
        <v>25.882352941176471</v>
      </c>
      <c r="AJ50" s="39">
        <f t="array" ref="AJ50">AVERAGE(A50:$A50-$X50:X50)</f>
        <v>25.882352941176471</v>
      </c>
    </row>
    <row r="51" spans="1:36" x14ac:dyDescent="0.55000000000000004">
      <c r="A51" s="17">
        <v>9.1428571428571423</v>
      </c>
      <c r="B51" s="17">
        <v>9.1428571428571423</v>
      </c>
      <c r="C51" s="17">
        <v>8</v>
      </c>
      <c r="D51" s="17">
        <v>8</v>
      </c>
      <c r="E51" s="17">
        <v>8</v>
      </c>
      <c r="F51" s="17">
        <v>6.8571428571428568</v>
      </c>
      <c r="G51" s="17">
        <v>6.8571428571428568</v>
      </c>
      <c r="H51" s="17">
        <v>5.7142857142857144</v>
      </c>
      <c r="I51" s="17">
        <v>5.7142857142857144</v>
      </c>
      <c r="J51" s="17">
        <v>5.7142857142857144</v>
      </c>
      <c r="K51" s="17">
        <v>4.5714285714285712</v>
      </c>
      <c r="L51" s="17">
        <v>3.4285714285714284</v>
      </c>
      <c r="M51" s="17">
        <v>4.5714285714285712</v>
      </c>
      <c r="N51" s="17">
        <v>3.4285714285714284</v>
      </c>
      <c r="O51" s="17">
        <v>2.2857142857142856</v>
      </c>
      <c r="P51" s="17">
        <v>2.2857142857142856</v>
      </c>
      <c r="Q51" s="17">
        <v>2.2857142857142856</v>
      </c>
      <c r="R51" s="17">
        <v>2.2857142857142856</v>
      </c>
      <c r="S51" s="17">
        <v>2.2857142857142856</v>
      </c>
      <c r="T51" s="17">
        <v>2.2857142857142856</v>
      </c>
      <c r="U51" s="17">
        <v>2.2857142857142856</v>
      </c>
      <c r="V51" s="17">
        <v>1.1428571428571428</v>
      </c>
      <c r="W51" s="17">
        <v>1.1428571428571428</v>
      </c>
      <c r="X51" s="17">
        <v>1.1428571428571428</v>
      </c>
      <c r="Y51" s="17">
        <f t="array" ref="Y51">AVERAGE(A51:L51-M51:X51)</f>
        <v>4.4761904761904763</v>
      </c>
      <c r="Z51" s="39">
        <f t="array" ref="Z51">AVERAGE(A51:$K51-$N51:X51)</f>
        <v>4.9870129870129869</v>
      </c>
      <c r="AA51" s="39">
        <f t="array" ref="AA51">AVERAGE(A51:$J51-$O51:X51)</f>
        <v>5.371428571428571</v>
      </c>
      <c r="AB51" s="39">
        <f t="array" ref="AB51">AVERAGE(A51:$I51-$P51:X51)</f>
        <v>5.587301587301587</v>
      </c>
      <c r="AC51" s="39">
        <f t="array" ref="AC51">AVERAGE(A51:$H51-$Q51:X51)</f>
        <v>5.8571428571428568</v>
      </c>
      <c r="AD51" s="39">
        <f t="array" ref="AD51">AVERAGE(A51:$G51-$R51:X51)</f>
        <v>6.2040816326530619</v>
      </c>
      <c r="AE51" s="39">
        <f t="array" ref="AE51">AVERAGE(A51:$F51-$S51:X51)</f>
        <v>6.4761904761904754</v>
      </c>
      <c r="AF51" s="39">
        <f t="array" ref="AF51">AVERAGE(A51:$E51-$T51:X51)</f>
        <v>6.8571428571428568</v>
      </c>
      <c r="AG51" s="39">
        <f t="array" ref="AG51">AVERAGE(A51:$D51-$U51:X51)</f>
        <v>7.1428571428571432</v>
      </c>
      <c r="AH51" s="39">
        <f t="array" ref="AH51">AVERAGE(A51:$C51-$V51:X51)</f>
        <v>7.6190476190476195</v>
      </c>
      <c r="AI51" s="39">
        <f t="array" ref="AI51">AVERAGE(A51:$B51-$W51:X51)</f>
        <v>8</v>
      </c>
      <c r="AJ51" s="39">
        <f t="array" ref="AJ51">AVERAGE(A51:$A51-$X51:X51)</f>
        <v>8</v>
      </c>
    </row>
    <row r="52" spans="1:36" x14ac:dyDescent="0.55000000000000004">
      <c r="A52" s="17">
        <v>5</v>
      </c>
      <c r="B52" s="17">
        <v>4</v>
      </c>
      <c r="C52" s="17">
        <v>2.5</v>
      </c>
      <c r="D52" s="17">
        <v>2</v>
      </c>
      <c r="E52" s="17">
        <v>2</v>
      </c>
      <c r="F52" s="17">
        <v>1.5</v>
      </c>
      <c r="G52" s="17">
        <v>1</v>
      </c>
      <c r="H52" s="17">
        <v>1</v>
      </c>
      <c r="I52" s="17">
        <v>0</v>
      </c>
      <c r="J52" s="17">
        <v>0</v>
      </c>
      <c r="K52" s="17">
        <v>0</v>
      </c>
      <c r="L52" s="17">
        <v>0</v>
      </c>
      <c r="M52" s="17">
        <v>5</v>
      </c>
      <c r="N52" s="17">
        <v>5</v>
      </c>
      <c r="O52" s="17">
        <v>5</v>
      </c>
      <c r="P52" s="17">
        <v>5</v>
      </c>
      <c r="Q52" s="17">
        <v>4</v>
      </c>
      <c r="R52" s="17">
        <v>3.5</v>
      </c>
      <c r="S52" s="17">
        <v>2.5</v>
      </c>
      <c r="T52" s="17">
        <v>2.5</v>
      </c>
      <c r="U52" s="17">
        <v>2.5</v>
      </c>
      <c r="V52" s="17">
        <v>2.5</v>
      </c>
      <c r="W52" s="17">
        <v>2</v>
      </c>
      <c r="X52" s="17">
        <v>1</v>
      </c>
      <c r="Y52" s="17">
        <f t="array" ref="Y52">AVERAGE(A52:L52-M52:X52)</f>
        <v>-1.7916666666666667</v>
      </c>
      <c r="Z52" s="39">
        <f t="array" ref="Z52">AVERAGE(A52:$K52-$N52:X52)</f>
        <v>-1.5</v>
      </c>
      <c r="AA52" s="39">
        <f t="array" ref="AA52">AVERAGE(A52:$J52-$O52:X52)</f>
        <v>-1.1499999999999999</v>
      </c>
      <c r="AB52" s="39">
        <f t="array" ref="AB52">AVERAGE(A52:$I52-$P52:X52)</f>
        <v>-0.72222222222222221</v>
      </c>
      <c r="AC52" s="39">
        <f t="array" ref="AC52">AVERAGE(A52:$H52-$Q52:X52)</f>
        <v>-0.1875</v>
      </c>
      <c r="AD52" s="39">
        <f t="array" ref="AD52">AVERAGE(A52:$G52-$R52:X52)</f>
        <v>0.21428571428571427</v>
      </c>
      <c r="AE52" s="39">
        <f t="array" ref="AE52">AVERAGE(A52:$F52-$S52:X52)</f>
        <v>0.66666666666666663</v>
      </c>
      <c r="AF52" s="39">
        <f t="array" ref="AF52">AVERAGE(A52:$E52-$T52:X52)</f>
        <v>1</v>
      </c>
      <c r="AG52" s="39">
        <f t="array" ref="AG52">AVERAGE(A52:$D52-$U52:X52)</f>
        <v>1.375</v>
      </c>
      <c r="AH52" s="39">
        <f t="array" ref="AH52">AVERAGE(A52:$C52-$V52:X52)</f>
        <v>2</v>
      </c>
      <c r="AI52" s="39">
        <f t="array" ref="AI52">AVERAGE(A52:$B52-$W52:X52)</f>
        <v>3</v>
      </c>
      <c r="AJ52" s="39">
        <f t="array" ref="AJ52">AVERAGE(A52:$A52-$X52:X52)</f>
        <v>4</v>
      </c>
    </row>
    <row r="53" spans="1:36" x14ac:dyDescent="0.55000000000000004">
      <c r="A53" s="17">
        <v>10</v>
      </c>
      <c r="B53" s="17">
        <v>9</v>
      </c>
      <c r="C53" s="17">
        <v>8</v>
      </c>
      <c r="D53" s="17">
        <v>7</v>
      </c>
      <c r="E53" s="17">
        <v>6</v>
      </c>
      <c r="F53" s="17">
        <v>5</v>
      </c>
      <c r="G53" s="17">
        <v>4</v>
      </c>
      <c r="H53" s="17">
        <v>2</v>
      </c>
      <c r="I53" s="17">
        <v>2</v>
      </c>
      <c r="J53" s="17">
        <v>0</v>
      </c>
      <c r="K53" s="17">
        <v>0</v>
      </c>
      <c r="L53" s="17">
        <v>0</v>
      </c>
      <c r="M53" s="17">
        <v>10</v>
      </c>
      <c r="N53" s="17">
        <v>9</v>
      </c>
      <c r="O53" s="17">
        <v>8</v>
      </c>
      <c r="P53" s="17">
        <v>7</v>
      </c>
      <c r="Q53" s="17">
        <v>6</v>
      </c>
      <c r="R53" s="17">
        <v>5</v>
      </c>
      <c r="S53" s="17">
        <v>4</v>
      </c>
      <c r="T53" s="17">
        <v>2</v>
      </c>
      <c r="U53" s="17">
        <v>2</v>
      </c>
      <c r="V53" s="17">
        <v>0</v>
      </c>
      <c r="W53" s="17">
        <v>0</v>
      </c>
      <c r="X53" s="17">
        <v>0</v>
      </c>
      <c r="Y53" s="17">
        <f t="array" ref="Y53">AVERAGE(A53:L53-M53:X53)</f>
        <v>0</v>
      </c>
      <c r="Z53" s="39">
        <f t="array" ref="Z53">AVERAGE(A53:$K53-$N53:X53)</f>
        <v>0.90909090909090906</v>
      </c>
      <c r="AA53" s="39">
        <f t="array" ref="AA53">AVERAGE(A53:$J53-$O53:X53)</f>
        <v>1.9</v>
      </c>
      <c r="AB53" s="39">
        <f t="array" ref="AB53">AVERAGE(A53:$I53-$P53:X53)</f>
        <v>3</v>
      </c>
      <c r="AC53" s="39">
        <f t="array" ref="AC53">AVERAGE(A53:$H53-$Q53:X53)</f>
        <v>4</v>
      </c>
      <c r="AD53" s="39">
        <f t="array" ref="AD53">AVERAGE(A53:$G53-$R53:X53)</f>
        <v>5.1428571428571432</v>
      </c>
      <c r="AE53" s="39">
        <f t="array" ref="AE53">AVERAGE(A53:$F53-$S53:X53)</f>
        <v>6.166666666666667</v>
      </c>
      <c r="AF53" s="39">
        <f t="array" ref="AF53">AVERAGE(A53:$E53-$T53:X53)</f>
        <v>7.2</v>
      </c>
      <c r="AG53" s="39">
        <f t="array" ref="AG53">AVERAGE(A53:$D53-$U53:X53)</f>
        <v>8</v>
      </c>
      <c r="AH53" s="39">
        <f t="array" ref="AH53">AVERAGE(A53:$C53-$V53:X53)</f>
        <v>9</v>
      </c>
      <c r="AI53" s="39">
        <f t="array" ref="AI53">AVERAGE(A53:$B53-$W53:X53)</f>
        <v>9.5</v>
      </c>
      <c r="AJ53" s="39">
        <f t="array" ref="AJ53">AVERAGE(A53:$A53-$X53:X53)</f>
        <v>10</v>
      </c>
    </row>
    <row r="54" spans="1:36" x14ac:dyDescent="0.55000000000000004">
      <c r="A54" s="17">
        <v>12.5</v>
      </c>
      <c r="B54" s="17">
        <v>11.666666666666668</v>
      </c>
      <c r="C54" s="17">
        <v>10.833333333333334</v>
      </c>
      <c r="D54" s="17">
        <v>10</v>
      </c>
      <c r="E54" s="17">
        <v>9.1666666666666679</v>
      </c>
      <c r="F54" s="17">
        <v>6.666666666666667</v>
      </c>
      <c r="G54" s="17">
        <v>5</v>
      </c>
      <c r="H54" s="17">
        <v>4.166666666666667</v>
      </c>
      <c r="I54" s="17">
        <v>2.5</v>
      </c>
      <c r="J54" s="17">
        <v>0</v>
      </c>
      <c r="K54" s="17">
        <v>0</v>
      </c>
      <c r="L54" s="17">
        <v>0</v>
      </c>
      <c r="M54" s="17">
        <v>12.5</v>
      </c>
      <c r="N54" s="17">
        <v>12.5</v>
      </c>
      <c r="O54" s="17">
        <v>12.5</v>
      </c>
      <c r="P54" s="17">
        <v>10</v>
      </c>
      <c r="Q54" s="17">
        <v>10</v>
      </c>
      <c r="R54" s="17">
        <v>8.3333333333333339</v>
      </c>
      <c r="S54" s="17">
        <v>8.3333333333333339</v>
      </c>
      <c r="T54" s="17">
        <v>7.5</v>
      </c>
      <c r="U54" s="17">
        <v>5.8333333333333339</v>
      </c>
      <c r="V54" s="17">
        <v>4.166666666666667</v>
      </c>
      <c r="W54" s="17">
        <v>4.166666666666667</v>
      </c>
      <c r="X54" s="17">
        <v>4.166666666666667</v>
      </c>
      <c r="Y54" s="17">
        <f t="array" ref="Y54">AVERAGE(A54:L54-M54:X54)</f>
        <v>-2.2916666666666665</v>
      </c>
      <c r="Z54" s="39">
        <f t="array" ref="Z54">AVERAGE(A54:$K54-$N54:X54)</f>
        <v>-1.3636363636363635</v>
      </c>
      <c r="AA54" s="39">
        <f t="array" ref="AA54">AVERAGE(A54:$J54-$O54:X54)</f>
        <v>-0.24999999999999992</v>
      </c>
      <c r="AB54" s="39">
        <f t="array" ref="AB54">AVERAGE(A54:$I54-$P54:X54)</f>
        <v>1.1111111111111112</v>
      </c>
      <c r="AC54" s="39">
        <f t="array" ref="AC54">AVERAGE(A54:$H54-$Q54:X54)</f>
        <v>2.1875</v>
      </c>
      <c r="AD54" s="39">
        <f t="array" ref="AD54">AVERAGE(A54:$G54-$R54:X54)</f>
        <v>3.333333333333333</v>
      </c>
      <c r="AE54" s="39">
        <f t="array" ref="AE54">AVERAGE(A54:$F54-$S54:X54)</f>
        <v>4.4444444444444446</v>
      </c>
      <c r="AF54" s="39">
        <f t="array" ref="AF54">AVERAGE(A54:$E54-$T54:X54)</f>
        <v>5.6666666666666661</v>
      </c>
      <c r="AG54" s="39">
        <f t="array" ref="AG54">AVERAGE(A54:$D54-$U54:X54)</f>
        <v>6.666666666666667</v>
      </c>
      <c r="AH54" s="39">
        <f t="array" ref="AH54">AVERAGE(A54:$C54-$V54:X54)</f>
        <v>7.5</v>
      </c>
      <c r="AI54" s="39">
        <f t="array" ref="AI54">AVERAGE(A54:$B54-$W54:X54)</f>
        <v>7.9166666666666661</v>
      </c>
      <c r="AJ54" s="39">
        <f t="array" ref="AJ54">AVERAGE(A54:$A54-$X54:X54)</f>
        <v>8.3333333333333321</v>
      </c>
    </row>
    <row r="55" spans="1:36" x14ac:dyDescent="0.55000000000000004">
      <c r="A55" s="17">
        <v>40</v>
      </c>
      <c r="B55" s="17">
        <v>32</v>
      </c>
      <c r="C55" s="17">
        <v>32</v>
      </c>
      <c r="D55" s="17">
        <v>16</v>
      </c>
      <c r="E55" s="17">
        <v>16</v>
      </c>
      <c r="F55" s="17">
        <v>8</v>
      </c>
      <c r="G55" s="17">
        <v>8</v>
      </c>
      <c r="H55" s="17">
        <v>8</v>
      </c>
      <c r="I55" s="17">
        <v>3.2</v>
      </c>
      <c r="J55" s="17">
        <v>1.6</v>
      </c>
      <c r="K55" s="17">
        <v>1.6</v>
      </c>
      <c r="L55" s="17">
        <v>1.6</v>
      </c>
      <c r="M55" s="17">
        <v>32</v>
      </c>
      <c r="N55" s="17">
        <v>24</v>
      </c>
      <c r="O55" s="17">
        <v>24</v>
      </c>
      <c r="P55" s="17">
        <v>24</v>
      </c>
      <c r="Q55" s="17">
        <v>24</v>
      </c>
      <c r="R55" s="17">
        <v>16</v>
      </c>
      <c r="S55" s="17">
        <v>16</v>
      </c>
      <c r="T55" s="17">
        <v>16</v>
      </c>
      <c r="U55" s="17">
        <v>12.8</v>
      </c>
      <c r="V55" s="17">
        <v>12.8</v>
      </c>
      <c r="W55" s="17">
        <v>12.8</v>
      </c>
      <c r="X55" s="17">
        <v>9.6</v>
      </c>
      <c r="Y55" s="17">
        <f t="array" ref="Y55">AVERAGE(A55:L55-M55:X55)</f>
        <v>-4.666666666666667</v>
      </c>
      <c r="Z55" s="39">
        <f t="array" ref="Z55">AVERAGE(A55:$K55-$N55:X55)</f>
        <v>-2.3272727272727276</v>
      </c>
      <c r="AA55" s="39">
        <f t="array" ref="AA55">AVERAGE(A55:$J55-$O55:X55)</f>
        <v>-0.32000000000000028</v>
      </c>
      <c r="AB55" s="39">
        <f t="array" ref="AB55">AVERAGE(A55:$I55-$P55:X55)</f>
        <v>2.1333333333333337</v>
      </c>
      <c r="AC55" s="39">
        <f t="array" ref="AC55">AVERAGE(A55:$H55-$Q55:X55)</f>
        <v>5.0000000000000009</v>
      </c>
      <c r="AD55" s="39">
        <f t="array" ref="AD55">AVERAGE(A55:$G55-$R55:X55)</f>
        <v>8.0000000000000018</v>
      </c>
      <c r="AE55" s="39">
        <f t="array" ref="AE55">AVERAGE(A55:$F55-$S55:X55)</f>
        <v>10.66666666666667</v>
      </c>
      <c r="AF55" s="39">
        <f t="array" ref="AF55">AVERAGE(A55:$E55-$T55:X55)</f>
        <v>14.400000000000002</v>
      </c>
      <c r="AG55" s="39">
        <f t="array" ref="AG55">AVERAGE(A55:$D55-$U55:X55)</f>
        <v>18</v>
      </c>
      <c r="AH55" s="39">
        <f t="array" ref="AH55">AVERAGE(A55:$C55-$V55:X55)</f>
        <v>22.933333333333334</v>
      </c>
      <c r="AI55" s="39">
        <f t="array" ref="AI55">AVERAGE(A55:$B55-$W55:X55)</f>
        <v>24.799999999999997</v>
      </c>
      <c r="AJ55" s="39">
        <f t="array" ref="AJ55">AVERAGE(A55:$A55-$X55:X55)</f>
        <v>30.4</v>
      </c>
    </row>
    <row r="56" spans="1:36" x14ac:dyDescent="0.55000000000000004">
      <c r="A56" s="17">
        <v>7</v>
      </c>
      <c r="B56" s="17">
        <v>6</v>
      </c>
      <c r="C56" s="17">
        <v>5</v>
      </c>
      <c r="D56" s="17">
        <v>4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5</v>
      </c>
      <c r="N56" s="17">
        <v>4</v>
      </c>
      <c r="O56" s="17">
        <v>3</v>
      </c>
      <c r="P56" s="17">
        <v>3</v>
      </c>
      <c r="Q56" s="17">
        <v>3</v>
      </c>
      <c r="R56" s="17">
        <v>3</v>
      </c>
      <c r="S56" s="17">
        <v>3</v>
      </c>
      <c r="T56" s="17">
        <v>3</v>
      </c>
      <c r="U56" s="17">
        <v>3</v>
      </c>
      <c r="V56" s="17">
        <v>3</v>
      </c>
      <c r="W56" s="17">
        <v>2</v>
      </c>
      <c r="X56" s="17">
        <v>0</v>
      </c>
      <c r="Y56" s="17">
        <f t="array" ref="Y56">AVERAGE(A56:L56-M56:X56)</f>
        <v>-1.0833333333333333</v>
      </c>
      <c r="Z56" s="39">
        <f t="array" ref="Z56">AVERAGE(A56:$K56-$N56:X56)</f>
        <v>-0.72727272727272729</v>
      </c>
      <c r="AA56" s="39">
        <f t="array" ref="AA56">AVERAGE(A56:$J56-$O56:X56)</f>
        <v>-0.4</v>
      </c>
      <c r="AB56" s="39">
        <f t="array" ref="AB56">AVERAGE(A56:$I56-$P56:X56)</f>
        <v>-0.1111111111111111</v>
      </c>
      <c r="AC56" s="39">
        <f t="array" ref="AC56">AVERAGE(A56:$H56-$Q56:X56)</f>
        <v>0.25</v>
      </c>
      <c r="AD56" s="39">
        <f t="array" ref="AD56">AVERAGE(A56:$G56-$R56:X56)</f>
        <v>0.7142857142857143</v>
      </c>
      <c r="AE56" s="39">
        <f t="array" ref="AE56">AVERAGE(A56:$F56-$S56:X56)</f>
        <v>1.3333333333333333</v>
      </c>
      <c r="AF56" s="39">
        <f t="array" ref="AF56">AVERAGE(A56:$E56-$T56:X56)</f>
        <v>2.2000000000000002</v>
      </c>
      <c r="AG56" s="39">
        <f t="array" ref="AG56">AVERAGE(A56:$D56-$U56:X56)</f>
        <v>3.5</v>
      </c>
      <c r="AH56" s="39">
        <f t="array" ref="AH56">AVERAGE(A56:$C56-$V56:X56)</f>
        <v>4.333333333333333</v>
      </c>
      <c r="AI56" s="39">
        <f t="array" ref="AI56">AVERAGE(A56:$B56-$W56:X56)</f>
        <v>5.5</v>
      </c>
      <c r="AJ56" s="39">
        <f t="array" ref="AJ56">AVERAGE(A56:$A56-$X56:X56)</f>
        <v>7</v>
      </c>
    </row>
    <row r="57" spans="1:36" x14ac:dyDescent="0.55000000000000004">
      <c r="A57" s="17">
        <v>1</v>
      </c>
      <c r="B57" s="17">
        <v>1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4</v>
      </c>
      <c r="N57" s="17">
        <v>4</v>
      </c>
      <c r="O57" s="17">
        <v>3</v>
      </c>
      <c r="P57" s="17">
        <v>3</v>
      </c>
      <c r="Q57" s="17">
        <v>3</v>
      </c>
      <c r="R57" s="17">
        <v>2</v>
      </c>
      <c r="S57" s="17">
        <v>2</v>
      </c>
      <c r="T57" s="17">
        <v>2</v>
      </c>
      <c r="U57" s="17">
        <v>2</v>
      </c>
      <c r="V57" s="17">
        <v>1</v>
      </c>
      <c r="W57" s="17">
        <v>1</v>
      </c>
      <c r="X57" s="17">
        <v>1</v>
      </c>
      <c r="Y57" s="17">
        <f t="array" ref="Y57">AVERAGE(A57:L57-M57:X57)</f>
        <v>-1.75</v>
      </c>
      <c r="Z57" s="39">
        <f t="array" ref="Z57">AVERAGE(A57:$K57-$N57:X57)</f>
        <v>-1.5454545454545454</v>
      </c>
      <c r="AA57" s="39">
        <f t="array" ref="AA57">AVERAGE(A57:$J57-$O57:X57)</f>
        <v>-1.3</v>
      </c>
      <c r="AB57" s="39">
        <f t="array" ref="AB57">AVERAGE(A57:$I57-$P57:X57)</f>
        <v>-1.1111111111111112</v>
      </c>
      <c r="AC57" s="39">
        <f t="array" ref="AC57">AVERAGE(A57:$H57-$Q57:X57)</f>
        <v>-0.875</v>
      </c>
      <c r="AD57" s="39">
        <f t="array" ref="AD57">AVERAGE(A57:$G57-$R57:X57)</f>
        <v>-0.5714285714285714</v>
      </c>
      <c r="AE57" s="39">
        <f t="array" ref="AE57">AVERAGE(A57:$F57-$S57:X57)</f>
        <v>-0.5</v>
      </c>
      <c r="AF57" s="39">
        <f t="array" ref="AF57">AVERAGE(A57:$E57-$T57:X57)</f>
        <v>-0.4</v>
      </c>
      <c r="AG57" s="39">
        <f t="array" ref="AG57">AVERAGE(A57:$D57-$U57:X57)</f>
        <v>-0.25</v>
      </c>
      <c r="AH57" s="39">
        <f t="array" ref="AH57">AVERAGE(A57:$C57-$V57:X57)</f>
        <v>0</v>
      </c>
      <c r="AI57" s="39">
        <f t="array" ref="AI57">AVERAGE(A57:$B57-$W57:X57)</f>
        <v>0</v>
      </c>
      <c r="AJ57" s="39">
        <f t="array" ref="AJ57">AVERAGE(A57:$A57-$X57:X57)</f>
        <v>0</v>
      </c>
    </row>
    <row r="58" spans="1:36" x14ac:dyDescent="0.55000000000000004">
      <c r="A58" s="17">
        <v>3</v>
      </c>
      <c r="B58" s="17">
        <v>2</v>
      </c>
      <c r="C58" s="17">
        <v>2</v>
      </c>
      <c r="D58" s="17">
        <v>1</v>
      </c>
      <c r="E58" s="17">
        <v>1</v>
      </c>
      <c r="F58" s="17">
        <v>1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1</v>
      </c>
      <c r="O58" s="17">
        <v>1</v>
      </c>
      <c r="P58" s="17">
        <v>1</v>
      </c>
      <c r="Q58" s="17">
        <v>1</v>
      </c>
      <c r="R58" s="17">
        <v>1</v>
      </c>
      <c r="S58" s="17">
        <v>1</v>
      </c>
      <c r="T58" s="17">
        <v>1</v>
      </c>
      <c r="U58" s="17">
        <v>1</v>
      </c>
      <c r="V58" s="17">
        <v>1</v>
      </c>
      <c r="W58" s="17">
        <v>1</v>
      </c>
      <c r="X58" s="17">
        <v>1</v>
      </c>
      <c r="Y58" s="17">
        <f t="array" ref="Y58">AVERAGE(A58:L58-M58:X58)</f>
        <v>-0.16666666666666666</v>
      </c>
      <c r="Z58" s="39">
        <f t="array" ref="Z58">AVERAGE(A58:$K58-$N58:X58)</f>
        <v>-9.0909090909090912E-2</v>
      </c>
      <c r="AA58" s="39">
        <f t="array" ref="AA58">AVERAGE(A58:$J58-$O58:X58)</f>
        <v>0</v>
      </c>
      <c r="AB58" s="39">
        <f t="array" ref="AB58">AVERAGE(A58:$I58-$P58:X58)</f>
        <v>0.1111111111111111</v>
      </c>
      <c r="AC58" s="39">
        <f t="array" ref="AC58">AVERAGE(A58:$H58-$Q58:X58)</f>
        <v>0.25</v>
      </c>
      <c r="AD58" s="39">
        <f t="array" ref="AD58">AVERAGE(A58:$G58-$R58:X58)</f>
        <v>0.42857142857142855</v>
      </c>
      <c r="AE58" s="39">
        <f t="array" ref="AE58">AVERAGE(A58:$F58-$S58:X58)</f>
        <v>0.66666666666666663</v>
      </c>
      <c r="AF58" s="39">
        <f t="array" ref="AF58">AVERAGE(A58:$E58-$T58:X58)</f>
        <v>0.8</v>
      </c>
      <c r="AG58" s="39">
        <f t="array" ref="AG58">AVERAGE(A58:$D58-$U58:X58)</f>
        <v>1</v>
      </c>
      <c r="AH58" s="39">
        <f t="array" ref="AH58">AVERAGE(A58:$C58-$V58:X58)</f>
        <v>1.3333333333333333</v>
      </c>
      <c r="AI58" s="39">
        <f t="array" ref="AI58">AVERAGE(A58:$B58-$W58:X58)</f>
        <v>1.5</v>
      </c>
      <c r="AJ58" s="39">
        <f t="array" ref="AJ58">AVERAGE(A58:$A58-$X58:X58)</f>
        <v>2</v>
      </c>
    </row>
    <row r="59" spans="1:36" x14ac:dyDescent="0.55000000000000004">
      <c r="A59" s="17">
        <v>6</v>
      </c>
      <c r="B59" s="17">
        <v>6</v>
      </c>
      <c r="C59" s="17">
        <v>6</v>
      </c>
      <c r="D59" s="17">
        <v>5</v>
      </c>
      <c r="E59" s="17">
        <v>4</v>
      </c>
      <c r="F59" s="17">
        <v>3</v>
      </c>
      <c r="G59" s="17">
        <v>2</v>
      </c>
      <c r="H59" s="17">
        <v>2</v>
      </c>
      <c r="I59" s="17">
        <v>2</v>
      </c>
      <c r="J59" s="17">
        <v>2</v>
      </c>
      <c r="K59" s="17">
        <v>1</v>
      </c>
      <c r="L59" s="17">
        <v>0</v>
      </c>
      <c r="M59" s="17">
        <v>3</v>
      </c>
      <c r="N59" s="17">
        <v>3</v>
      </c>
      <c r="O59" s="17">
        <v>3</v>
      </c>
      <c r="P59" s="17">
        <v>3</v>
      </c>
      <c r="Q59" s="17">
        <v>3</v>
      </c>
      <c r="R59" s="17">
        <v>2</v>
      </c>
      <c r="S59" s="17">
        <v>2</v>
      </c>
      <c r="T59" s="17">
        <v>2</v>
      </c>
      <c r="U59" s="17">
        <v>2</v>
      </c>
      <c r="V59" s="17">
        <v>1</v>
      </c>
      <c r="W59" s="17">
        <v>1</v>
      </c>
      <c r="X59" s="17">
        <v>1</v>
      </c>
      <c r="Y59" s="17">
        <f t="array" ref="Y59">AVERAGE(A59:L59-M59:X59)</f>
        <v>1.0833333333333333</v>
      </c>
      <c r="Z59" s="39">
        <f t="array" ref="Z59">AVERAGE(A59:$K59-$N59:X59)</f>
        <v>1.4545454545454546</v>
      </c>
      <c r="AA59" s="39">
        <f t="array" ref="AA59">AVERAGE(A59:$J59-$O59:X59)</f>
        <v>1.8</v>
      </c>
      <c r="AB59" s="39">
        <f t="array" ref="AB59">AVERAGE(A59:$I59-$P59:X59)</f>
        <v>2.1111111111111112</v>
      </c>
      <c r="AC59" s="39">
        <f t="array" ref="AC59">AVERAGE(A59:$H59-$Q59:X59)</f>
        <v>2.5</v>
      </c>
      <c r="AD59" s="39">
        <f t="array" ref="AD59">AVERAGE(A59:$G59-$R59:X59)</f>
        <v>3</v>
      </c>
      <c r="AE59" s="39">
        <f t="array" ref="AE59">AVERAGE(A59:$F59-$S59:X59)</f>
        <v>3.5</v>
      </c>
      <c r="AF59" s="39">
        <f t="array" ref="AF59">AVERAGE(A59:$E59-$T59:X59)</f>
        <v>4</v>
      </c>
      <c r="AG59" s="39">
        <f t="array" ref="AG59">AVERAGE(A59:$D59-$U59:X59)</f>
        <v>4.5</v>
      </c>
      <c r="AH59" s="39">
        <f t="array" ref="AH59">AVERAGE(A59:$C59-$V59:X59)</f>
        <v>5</v>
      </c>
      <c r="AI59" s="39">
        <f t="array" ref="AI59">AVERAGE(A59:$B59-$W59:X59)</f>
        <v>5</v>
      </c>
      <c r="AJ59" s="39">
        <f t="array" ref="AJ59">AVERAGE(A59:$A59-$X59:X59)</f>
        <v>5</v>
      </c>
    </row>
    <row r="60" spans="1:36" x14ac:dyDescent="0.55000000000000004">
      <c r="A60" s="17">
        <v>1.3333333333333333</v>
      </c>
      <c r="B60" s="17">
        <v>1.3333333333333333</v>
      </c>
      <c r="C60" s="17">
        <v>1.3333333333333333</v>
      </c>
      <c r="D60" s="17">
        <v>1.3333333333333333</v>
      </c>
      <c r="E60" s="17">
        <v>1.3333333333333333</v>
      </c>
      <c r="F60" s="17">
        <v>1.3333333333333333</v>
      </c>
      <c r="G60" s="17">
        <v>1.3333333333333333</v>
      </c>
      <c r="H60" s="17">
        <v>1.3333333333333333</v>
      </c>
      <c r="I60" s="17">
        <v>0</v>
      </c>
      <c r="J60" s="17">
        <v>0</v>
      </c>
      <c r="K60" s="17">
        <v>0</v>
      </c>
      <c r="L60" s="17">
        <v>0</v>
      </c>
      <c r="M60" s="17">
        <v>1.3333333333333333</v>
      </c>
      <c r="N60" s="17">
        <v>1.3333333333333333</v>
      </c>
      <c r="O60" s="17">
        <v>1.3333333333333333</v>
      </c>
      <c r="P60" s="17">
        <v>1.3333333333333333</v>
      </c>
      <c r="Q60" s="17">
        <v>1.3333333333333333</v>
      </c>
      <c r="R60" s="17">
        <v>1.3333333333333333</v>
      </c>
      <c r="S60" s="17">
        <v>1.3333333333333333</v>
      </c>
      <c r="T60" s="17">
        <v>1.3333333333333333</v>
      </c>
      <c r="U60" s="17">
        <v>1.3333333333333333</v>
      </c>
      <c r="V60" s="17">
        <v>1.3333333333333333</v>
      </c>
      <c r="W60" s="17">
        <v>1.3333333333333333</v>
      </c>
      <c r="X60" s="17">
        <v>1.3333333333333333</v>
      </c>
      <c r="Y60" s="17">
        <f t="array" ref="Y60">AVERAGE(A60:L60-M60:X60)</f>
        <v>-0.44444444444444442</v>
      </c>
      <c r="Z60" s="39">
        <f t="array" ref="Z60">AVERAGE(A60:$K60-$N60:X60)</f>
        <v>-0.36363636363636365</v>
      </c>
      <c r="AA60" s="39">
        <f t="array" ref="AA60">AVERAGE(A60:$J60-$O60:X60)</f>
        <v>-0.26666666666666666</v>
      </c>
      <c r="AB60" s="39">
        <f t="array" ref="AB60">AVERAGE(A60:$I60-$P60:X60)</f>
        <v>-0.14814814814814814</v>
      </c>
      <c r="AC60" s="39">
        <f t="array" ref="AC60">AVERAGE(A60:$H60-$Q60:X60)</f>
        <v>0</v>
      </c>
      <c r="AD60" s="39">
        <f t="array" ref="AD60">AVERAGE(A60:$G60-$R60:X60)</f>
        <v>0</v>
      </c>
      <c r="AE60" s="39">
        <f t="array" ref="AE60">AVERAGE(A60:$F60-$S60:X60)</f>
        <v>0</v>
      </c>
      <c r="AF60" s="39">
        <f t="array" ref="AF60">AVERAGE(A60:$E60-$T60:X60)</f>
        <v>0</v>
      </c>
      <c r="AG60" s="39">
        <f t="array" ref="AG60">AVERAGE(A60:$D60-$U60:X60)</f>
        <v>0</v>
      </c>
      <c r="AH60" s="39">
        <f t="array" ref="AH60">AVERAGE(A60:$C60-$V60:X60)</f>
        <v>0</v>
      </c>
      <c r="AI60" s="39">
        <f t="array" ref="AI60">AVERAGE(A60:$B60-$W60:X60)</f>
        <v>0</v>
      </c>
      <c r="AJ60" s="39">
        <f t="array" ref="AJ60">AVERAGE(A60:$A60-$X60:X60)</f>
        <v>0</v>
      </c>
    </row>
    <row r="61" spans="1:36" x14ac:dyDescent="0.55000000000000004">
      <c r="A61" s="17">
        <v>5.5555555555555554</v>
      </c>
      <c r="B61" s="17">
        <v>4.4444444444444446</v>
      </c>
      <c r="C61" s="17">
        <v>3.333333333333333</v>
      </c>
      <c r="D61" s="17">
        <v>2.2222222222222223</v>
      </c>
      <c r="E61" s="17">
        <v>2.2222222222222223</v>
      </c>
      <c r="F61" s="17">
        <v>2.2222222222222223</v>
      </c>
      <c r="G61" s="17">
        <v>2.2222222222222223</v>
      </c>
      <c r="H61" s="17">
        <v>2.2222222222222223</v>
      </c>
      <c r="I61" s="17">
        <v>2.2222222222222223</v>
      </c>
      <c r="J61" s="17">
        <v>1.1111111111111112</v>
      </c>
      <c r="K61" s="17">
        <v>1.1111111111111112</v>
      </c>
      <c r="L61" s="17">
        <v>1.1111111111111112</v>
      </c>
      <c r="M61" s="17">
        <v>13.333333333333332</v>
      </c>
      <c r="N61" s="17">
        <v>12.222222222222221</v>
      </c>
      <c r="O61" s="17">
        <v>11.111111111111111</v>
      </c>
      <c r="P61" s="17">
        <v>11.111111111111111</v>
      </c>
      <c r="Q61" s="17">
        <v>8.8888888888888893</v>
      </c>
      <c r="R61" s="17">
        <v>8.8888888888888893</v>
      </c>
      <c r="S61" s="17">
        <v>8.8888888888888893</v>
      </c>
      <c r="T61" s="17">
        <v>7.7777777777777777</v>
      </c>
      <c r="U61" s="17">
        <v>7.7777777777777777</v>
      </c>
      <c r="V61" s="17">
        <v>6.6666666666666661</v>
      </c>
      <c r="W61" s="17">
        <v>6.6666666666666661</v>
      </c>
      <c r="X61" s="17">
        <v>5.5555555555555554</v>
      </c>
      <c r="Y61" s="17">
        <f t="array" ref="Y61">AVERAGE(A61:L61-M61:X61)</f>
        <v>-6.5740740740740735</v>
      </c>
      <c r="Z61" s="39">
        <f t="array" ref="Z61">AVERAGE(A61:$K61-$N61:X61)</f>
        <v>-6.0606060606060614</v>
      </c>
      <c r="AA61" s="39">
        <f t="array" ref="AA61">AVERAGE(A61:$J61-$O61:X61)</f>
        <v>-5.5555555555555554</v>
      </c>
      <c r="AB61" s="39">
        <f t="array" ref="AB61">AVERAGE(A61:$I61-$P61:X61)</f>
        <v>-5.0617283950617287</v>
      </c>
      <c r="AC61" s="39">
        <f t="array" ref="AC61">AVERAGE(A61:$H61-$Q61:X61)</f>
        <v>-4.5833333333333339</v>
      </c>
      <c r="AD61" s="39">
        <f t="array" ref="AD61">AVERAGE(A61:$G61-$R61:X61)</f>
        <v>-4.2857142857142856</v>
      </c>
      <c r="AE61" s="39">
        <f t="array" ref="AE61">AVERAGE(A61:$F61-$S61:X61)</f>
        <v>-3.888888888888888</v>
      </c>
      <c r="AF61" s="39">
        <f t="array" ref="AF61">AVERAGE(A61:$E61-$T61:X61)</f>
        <v>-3.333333333333333</v>
      </c>
      <c r="AG61" s="39">
        <f t="array" ref="AG61">AVERAGE(A61:$D61-$U61:X61)</f>
        <v>-2.7777777777777777</v>
      </c>
      <c r="AH61" s="39">
        <f t="array" ref="AH61">AVERAGE(A61:$C61-$V61:X61)</f>
        <v>-1.8518518518518514</v>
      </c>
      <c r="AI61" s="39">
        <f t="array" ref="AI61">AVERAGE(A61:$B61-$W61:X61)</f>
        <v>-1.1111111111111107</v>
      </c>
      <c r="AJ61" s="39">
        <f t="array" ref="AJ61">AVERAGE(A61:$A61-$X61:X61)</f>
        <v>0</v>
      </c>
    </row>
    <row r="62" spans="1:36" x14ac:dyDescent="0.55000000000000004">
      <c r="A62" s="17">
        <v>18.18181818181818</v>
      </c>
      <c r="B62" s="17">
        <v>9.0909090909090899</v>
      </c>
      <c r="C62" s="17">
        <v>5.4545454545454541</v>
      </c>
      <c r="D62" s="17">
        <v>4.545454545454545</v>
      </c>
      <c r="E62" s="17">
        <v>4.545454545454545</v>
      </c>
      <c r="F62" s="17">
        <v>4.545454545454545</v>
      </c>
      <c r="G62" s="17">
        <v>1.8181818181818181</v>
      </c>
      <c r="H62" s="17">
        <v>0.90909090909090906</v>
      </c>
      <c r="I62" s="17">
        <v>0.90909090909090906</v>
      </c>
      <c r="J62" s="17">
        <v>0.90909090909090906</v>
      </c>
      <c r="K62" s="17">
        <v>0</v>
      </c>
      <c r="L62" s="17">
        <v>0</v>
      </c>
      <c r="M62" s="17">
        <v>13.636363636363635</v>
      </c>
      <c r="N62" s="17">
        <v>13.636363636363635</v>
      </c>
      <c r="O62" s="17">
        <v>13.636363636363635</v>
      </c>
      <c r="P62" s="17">
        <v>13.636363636363635</v>
      </c>
      <c r="Q62" s="17">
        <v>13.636363636363635</v>
      </c>
      <c r="R62" s="17">
        <v>10.909090909090908</v>
      </c>
      <c r="S62" s="17">
        <v>10.909090909090908</v>
      </c>
      <c r="T62" s="17">
        <v>9.0909090909090899</v>
      </c>
      <c r="U62" s="17">
        <v>9.0909090909090899</v>
      </c>
      <c r="V62" s="17">
        <v>9.0909090909090899</v>
      </c>
      <c r="W62" s="17">
        <v>7.2727272727272725</v>
      </c>
      <c r="X62" s="17">
        <v>5.4545454545454541</v>
      </c>
      <c r="Y62" s="17">
        <f t="array" ref="Y62">AVERAGE(A62:L62-M62:X62)</f>
        <v>-6.5909090909090899</v>
      </c>
      <c r="Z62" s="39">
        <f t="array" ref="Z62">AVERAGE(A62:$K62-$N62:X62)</f>
        <v>-5.9504132231404947</v>
      </c>
      <c r="AA62" s="39">
        <f t="array" ref="AA62">AVERAGE(A62:$J62-$O62:X62)</f>
        <v>-5.1818181818181817</v>
      </c>
      <c r="AB62" s="39">
        <f t="array" ref="AB62">AVERAGE(A62:$I62-$P62:X62)</f>
        <v>-4.3434343434343434</v>
      </c>
      <c r="AC62" s="39">
        <f t="array" ref="AC62">AVERAGE(A62:$H62-$Q62:X62)</f>
        <v>-3.295454545454545</v>
      </c>
      <c r="AD62" s="39">
        <f t="array" ref="AD62">AVERAGE(A62:$G62-$R62:X62)</f>
        <v>-1.948051948051948</v>
      </c>
      <c r="AE62" s="39">
        <f t="array" ref="AE62">AVERAGE(A62:$F62-$S62:X62)</f>
        <v>-0.75757575757575768</v>
      </c>
      <c r="AF62" s="39">
        <f t="array" ref="AF62">AVERAGE(A62:$E62-$T62:X62)</f>
        <v>0.36363636363636348</v>
      </c>
      <c r="AG62" s="39">
        <f t="array" ref="AG62">AVERAGE(A62:$D62-$U62:X62)</f>
        <v>1.5909090909090906</v>
      </c>
      <c r="AH62" s="39">
        <f t="array" ref="AH62">AVERAGE(A62:$C62-$V62:X62)</f>
        <v>3.6363636363636354</v>
      </c>
      <c r="AI62" s="39">
        <f t="array" ref="AI62">AVERAGE(A62:$B62-$W62:X62)</f>
        <v>7.2727272727272716</v>
      </c>
      <c r="AJ62" s="39">
        <f t="array" ref="AJ62">AVERAGE(A62:$A62-$X62:X62)</f>
        <v>12.727272727272727</v>
      </c>
    </row>
    <row r="63" spans="1:36" x14ac:dyDescent="0.55000000000000004">
      <c r="A63" s="17">
        <v>16</v>
      </c>
      <c r="B63" s="17">
        <v>12</v>
      </c>
      <c r="C63" s="17">
        <v>10</v>
      </c>
      <c r="D63" s="17">
        <v>8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30</v>
      </c>
      <c r="N63" s="17">
        <v>24</v>
      </c>
      <c r="O63" s="17">
        <v>20</v>
      </c>
      <c r="P63" s="17">
        <v>16</v>
      </c>
      <c r="Q63" s="17">
        <v>16</v>
      </c>
      <c r="R63" s="17">
        <v>14</v>
      </c>
      <c r="S63" s="17">
        <v>12</v>
      </c>
      <c r="T63" s="17">
        <v>12</v>
      </c>
      <c r="U63" s="17">
        <v>0</v>
      </c>
      <c r="V63" s="17">
        <v>0</v>
      </c>
      <c r="W63" s="17">
        <v>0</v>
      </c>
      <c r="X63" s="17">
        <v>0</v>
      </c>
      <c r="Y63" s="17">
        <f t="array" ref="Y63">AVERAGE(A63:L63-M63:X63)</f>
        <v>-8.1666666666666661</v>
      </c>
      <c r="Z63" s="39">
        <f t="array" ref="Z63">AVERAGE(A63:$K63-$N63:X63)</f>
        <v>-6.1818181818181817</v>
      </c>
      <c r="AA63" s="39">
        <f t="array" ref="AA63">AVERAGE(A63:$J63-$O63:X63)</f>
        <v>-4.4000000000000004</v>
      </c>
      <c r="AB63" s="39">
        <f t="array" ref="AB63">AVERAGE(A63:$I63-$P63:X63)</f>
        <v>-2.6666666666666665</v>
      </c>
      <c r="AC63" s="39">
        <f t="array" ref="AC63">AVERAGE(A63:$H63-$Q63:X63)</f>
        <v>-1</v>
      </c>
      <c r="AD63" s="39">
        <f t="array" ref="AD63">AVERAGE(A63:$G63-$R63:X63)</f>
        <v>1.1428571428571428</v>
      </c>
      <c r="AE63" s="39">
        <f t="array" ref="AE63">AVERAGE(A63:$F63-$S63:X63)</f>
        <v>3.6666666666666665</v>
      </c>
      <c r="AF63" s="39">
        <f t="array" ref="AF63">AVERAGE(A63:$E63-$T63:X63)</f>
        <v>6.8</v>
      </c>
      <c r="AG63" s="39">
        <f t="array" ref="AG63">AVERAGE(A63:$D63-$U63:X63)</f>
        <v>11.5</v>
      </c>
      <c r="AH63" s="39">
        <f t="array" ref="AH63">AVERAGE(A63:$C63-$V63:X63)</f>
        <v>12.666666666666666</v>
      </c>
      <c r="AI63" s="39">
        <f t="array" ref="AI63">AVERAGE(A63:$B63-$W63:X63)</f>
        <v>14</v>
      </c>
      <c r="AJ63" s="39">
        <f t="array" ref="AJ63">AVERAGE(A63:$A63-$X63:X63)</f>
        <v>16</v>
      </c>
    </row>
    <row r="64" spans="1:36" x14ac:dyDescent="0.55000000000000004">
      <c r="A64" s="17">
        <v>6.666666666666667</v>
      </c>
      <c r="B64" s="17">
        <v>6.666666666666667</v>
      </c>
      <c r="C64" s="17">
        <v>5.333333333333333</v>
      </c>
      <c r="D64" s="17">
        <v>5.333333333333333</v>
      </c>
      <c r="E64" s="17">
        <v>2.6666666666666665</v>
      </c>
      <c r="F64" s="17">
        <v>1.3333333333333333</v>
      </c>
      <c r="G64" s="17">
        <v>0.66666666666666663</v>
      </c>
      <c r="H64" s="17">
        <v>0.66666666666666663</v>
      </c>
      <c r="I64" s="17">
        <v>0.66666666666666663</v>
      </c>
      <c r="J64" s="17">
        <v>0.66666666666666663</v>
      </c>
      <c r="K64" s="17">
        <v>0.66666666666666663</v>
      </c>
      <c r="L64" s="17">
        <v>0.66666666666666663</v>
      </c>
      <c r="M64" s="17">
        <v>6.666666666666667</v>
      </c>
      <c r="N64" s="17">
        <v>6.666666666666667</v>
      </c>
      <c r="O64" s="17">
        <v>5.333333333333333</v>
      </c>
      <c r="P64" s="17">
        <v>5.333333333333333</v>
      </c>
      <c r="Q64" s="17">
        <v>4</v>
      </c>
      <c r="R64" s="17">
        <v>2.6666666666666665</v>
      </c>
      <c r="S64" s="17">
        <v>1.3333333333333333</v>
      </c>
      <c r="T64" s="17">
        <v>1.3333333333333333</v>
      </c>
      <c r="U64" s="17">
        <v>1.3333333333333333</v>
      </c>
      <c r="V64" s="17">
        <v>1.3333333333333333</v>
      </c>
      <c r="W64" s="17">
        <v>1.3333333333333333</v>
      </c>
      <c r="X64" s="17">
        <v>0.66666666666666663</v>
      </c>
      <c r="Y64" s="17">
        <f t="array" ref="Y64">AVERAGE(A64:L64-M64:X64)</f>
        <v>-0.50000000000000011</v>
      </c>
      <c r="Z64" s="39">
        <f t="array" ref="Z64">AVERAGE(A64:$K64-$N64:X64)</f>
        <v>6.0557619525008534E-17</v>
      </c>
      <c r="AA64" s="39">
        <f t="array" ref="AA64">AVERAGE(A64:$J64-$O64:X64)</f>
        <v>0.60000000000000009</v>
      </c>
      <c r="AB64" s="39">
        <f t="array" ref="AB64">AVERAGE(A64:$I64-$P64:X64)</f>
        <v>1.1851851851851856</v>
      </c>
      <c r="AC64" s="39">
        <f t="array" ref="AC64">AVERAGE(A64:$H64-$Q64:X64)</f>
        <v>1.9166666666666667</v>
      </c>
      <c r="AD64" s="39">
        <f t="array" ref="AD64">AVERAGE(A64:$G64-$R64:X64)</f>
        <v>2.666666666666667</v>
      </c>
      <c r="AE64" s="39">
        <f t="array" ref="AE64">AVERAGE(A64:$F64-$S64:X64)</f>
        <v>3.4444444444444446</v>
      </c>
      <c r="AF64" s="39">
        <f t="array" ref="AF64">AVERAGE(A64:$E64-$T64:X64)</f>
        <v>4.1333333333333337</v>
      </c>
      <c r="AG64" s="39">
        <f t="array" ref="AG64">AVERAGE(A64:$D64-$U64:X64)</f>
        <v>4.8333333333333339</v>
      </c>
      <c r="AH64" s="39">
        <f t="array" ref="AH64">AVERAGE(A64:$C64-$V64:X64)</f>
        <v>5.1111111111111116</v>
      </c>
      <c r="AI64" s="39">
        <f t="array" ref="AI64">AVERAGE(A64:$B64-$W64:X64)</f>
        <v>5.666666666666667</v>
      </c>
      <c r="AJ64" s="39">
        <f t="array" ref="AJ64">AVERAGE(A64:$A64-$X64:X64)</f>
        <v>6</v>
      </c>
    </row>
    <row r="65" spans="1:36" x14ac:dyDescent="0.55000000000000004">
      <c r="A65" s="17">
        <v>30</v>
      </c>
      <c r="B65" s="17">
        <v>22.5</v>
      </c>
      <c r="C65" s="17">
        <v>10.5</v>
      </c>
      <c r="D65" s="17">
        <v>6</v>
      </c>
      <c r="E65" s="17">
        <v>6</v>
      </c>
      <c r="F65" s="17">
        <v>4.5</v>
      </c>
      <c r="G65" s="17">
        <v>3</v>
      </c>
      <c r="H65" s="17">
        <v>1.5</v>
      </c>
      <c r="I65" s="17">
        <v>1.5</v>
      </c>
      <c r="J65" s="17">
        <v>1.5</v>
      </c>
      <c r="K65" s="17">
        <v>1.5</v>
      </c>
      <c r="L65" s="17">
        <v>1.5</v>
      </c>
      <c r="M65" s="17">
        <v>30</v>
      </c>
      <c r="N65" s="17">
        <v>30</v>
      </c>
      <c r="O65" s="17">
        <v>30</v>
      </c>
      <c r="P65" s="17">
        <v>22.5</v>
      </c>
      <c r="Q65" s="17">
        <v>22.5</v>
      </c>
      <c r="R65" s="17">
        <v>22.5</v>
      </c>
      <c r="S65" s="17">
        <v>15</v>
      </c>
      <c r="T65" s="17">
        <v>15</v>
      </c>
      <c r="U65" s="17">
        <v>12</v>
      </c>
      <c r="V65" s="17">
        <v>12</v>
      </c>
      <c r="W65" s="17">
        <v>7.5</v>
      </c>
      <c r="X65" s="17">
        <v>7.5</v>
      </c>
      <c r="Y65" s="17">
        <f t="array" ref="Y65">AVERAGE(A65:L65-M65:X65)</f>
        <v>-11.375</v>
      </c>
      <c r="Z65" s="39">
        <f t="array" ref="Z65">AVERAGE(A65:$K65-$N65:X65)</f>
        <v>-9.8181818181818183</v>
      </c>
      <c r="AA65" s="39">
        <f t="array" ref="AA65">AVERAGE(A65:$J65-$O65:X65)</f>
        <v>-7.95</v>
      </c>
      <c r="AB65" s="39">
        <f t="array" ref="AB65">AVERAGE(A65:$I65-$P65:X65)</f>
        <v>-5.666666666666667</v>
      </c>
      <c r="AC65" s="39">
        <f t="array" ref="AC65">AVERAGE(A65:$H65-$Q65:X65)</f>
        <v>-3.75</v>
      </c>
      <c r="AD65" s="39">
        <f t="array" ref="AD65">AVERAGE(A65:$G65-$R65:X65)</f>
        <v>-1.2857142857142858</v>
      </c>
      <c r="AE65" s="39">
        <f t="array" ref="AE65">AVERAGE(A65:$F65-$S65:X65)</f>
        <v>1.75</v>
      </c>
      <c r="AF65" s="39">
        <f t="array" ref="AF65">AVERAGE(A65:$E65-$T65:X65)</f>
        <v>4.2</v>
      </c>
      <c r="AG65" s="39">
        <f t="array" ref="AG65">AVERAGE(A65:$D65-$U65:X65)</f>
        <v>7.5</v>
      </c>
      <c r="AH65" s="39">
        <f t="array" ref="AH65">AVERAGE(A65:$C65-$V65:X65)</f>
        <v>12</v>
      </c>
      <c r="AI65" s="39">
        <f t="array" ref="AI65">AVERAGE(A65:$B65-$W65:X65)</f>
        <v>18.75</v>
      </c>
      <c r="AJ65" s="39">
        <f t="array" ref="AJ65">AVERAGE(A65:$A65-$X65:X65)</f>
        <v>22.5</v>
      </c>
    </row>
    <row r="66" spans="1:36" x14ac:dyDescent="0.55000000000000004">
      <c r="A66" s="17">
        <v>0.5714285714285714</v>
      </c>
      <c r="B66" s="17">
        <v>0.5714285714285714</v>
      </c>
      <c r="C66" s="17">
        <v>0.5714285714285714</v>
      </c>
      <c r="D66" s="17">
        <v>0.2857142857142857</v>
      </c>
      <c r="E66" s="17">
        <v>0.2857142857142857</v>
      </c>
      <c r="F66" s="17">
        <v>0.2857142857142857</v>
      </c>
      <c r="G66" s="17">
        <v>0.2857142857142857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2.2857142857142856</v>
      </c>
      <c r="N66" s="17">
        <v>2.2857142857142856</v>
      </c>
      <c r="O66" s="17">
        <v>2.2857142857142856</v>
      </c>
      <c r="P66" s="17">
        <v>2</v>
      </c>
      <c r="Q66" s="17">
        <v>2</v>
      </c>
      <c r="R66" s="17">
        <v>1.7142857142857142</v>
      </c>
      <c r="S66" s="17">
        <v>1.4285714285714286</v>
      </c>
      <c r="T66" s="17">
        <v>1.1428571428571428</v>
      </c>
      <c r="U66" s="17">
        <v>0.8571428571428571</v>
      </c>
      <c r="V66" s="17">
        <v>0</v>
      </c>
      <c r="W66" s="17">
        <v>0</v>
      </c>
      <c r="X66" s="17">
        <v>0</v>
      </c>
      <c r="Y66" s="17">
        <f t="array" ref="Y66">AVERAGE(A66:L66-M66:X66)</f>
        <v>-1.0952380952380951</v>
      </c>
      <c r="Z66" s="39">
        <f t="array" ref="Z66">AVERAGE(A66:$K66-$N66:X66)</f>
        <v>-0.98701298701298701</v>
      </c>
      <c r="AA66" s="39">
        <f t="array" ref="AA66">AVERAGE(A66:$J66-$O66:X66)</f>
        <v>-0.8571428571428571</v>
      </c>
      <c r="AB66" s="39">
        <f t="array" ref="AB66">AVERAGE(A66:$I66-$P66:X66)</f>
        <v>-0.69841269841269826</v>
      </c>
      <c r="AC66" s="39">
        <f t="array" ref="AC66">AVERAGE(A66:$H66-$Q66:X66)</f>
        <v>-0.5357142857142857</v>
      </c>
      <c r="AD66" s="39">
        <f t="array" ref="AD66">AVERAGE(A66:$G66-$R66:X66)</f>
        <v>-0.32653061224489793</v>
      </c>
      <c r="AE66" s="39">
        <f t="array" ref="AE66">AVERAGE(A66:$F66-$S66:X66)</f>
        <v>-0.14285714285714293</v>
      </c>
      <c r="AF66" s="39">
        <f t="array" ref="AF66">AVERAGE(A66:$E66-$T66:X66)</f>
        <v>5.7142857142857141E-2</v>
      </c>
      <c r="AG66" s="39">
        <f t="array" ref="AG66">AVERAGE(A66:$D66-$U66:X66)</f>
        <v>0.2857142857142857</v>
      </c>
      <c r="AH66" s="39">
        <f t="array" ref="AH66">AVERAGE(A66:$C66-$V66:X66)</f>
        <v>0.5714285714285714</v>
      </c>
      <c r="AI66" s="39">
        <f t="array" ref="AI66">AVERAGE(A66:$B66-$W66:X66)</f>
        <v>0.5714285714285714</v>
      </c>
      <c r="AJ66" s="39">
        <f t="array" ref="AJ66">AVERAGE(A66:$A66-$X66:X66)</f>
        <v>0.5714285714285714</v>
      </c>
    </row>
    <row r="67" spans="1:36" x14ac:dyDescent="0.55000000000000004">
      <c r="A67" s="17">
        <v>2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7">
        <v>1</v>
      </c>
      <c r="H67" s="17">
        <v>1</v>
      </c>
      <c r="I67" s="17">
        <v>0</v>
      </c>
      <c r="J67" s="17">
        <v>0</v>
      </c>
      <c r="K67" s="17">
        <v>0</v>
      </c>
      <c r="L67" s="17">
        <v>0</v>
      </c>
      <c r="M67" s="17">
        <v>1</v>
      </c>
      <c r="N67" s="17">
        <v>1</v>
      </c>
      <c r="O67" s="17">
        <v>1</v>
      </c>
      <c r="P67" s="17">
        <v>1</v>
      </c>
      <c r="Q67" s="17">
        <v>1</v>
      </c>
      <c r="R67" s="17">
        <v>1</v>
      </c>
      <c r="S67" s="17">
        <v>1</v>
      </c>
      <c r="T67" s="17">
        <v>1</v>
      </c>
      <c r="U67" s="17">
        <v>0</v>
      </c>
      <c r="V67" s="17">
        <v>0</v>
      </c>
      <c r="W67" s="17">
        <v>0</v>
      </c>
      <c r="X67" s="17">
        <v>0</v>
      </c>
      <c r="Y67" s="17">
        <f t="array" ref="Y67">AVERAGE(A67:L67-M67:X67)</f>
        <v>8.3333333333333329E-2</v>
      </c>
      <c r="Z67" s="39">
        <f t="array" ref="Z67">AVERAGE(A67:$K67-$N67:X67)</f>
        <v>0.18181818181818182</v>
      </c>
      <c r="AA67" s="39">
        <f t="array" ref="AA67">AVERAGE(A67:$J67-$O67:X67)</f>
        <v>0.3</v>
      </c>
      <c r="AB67" s="39">
        <f t="array" ref="AB67">AVERAGE(A67:$I67-$P67:X67)</f>
        <v>0.44444444444444442</v>
      </c>
      <c r="AC67" s="39">
        <f t="array" ref="AC67">AVERAGE(A67:$H67-$Q67:X67)</f>
        <v>0.625</v>
      </c>
      <c r="AD67" s="39">
        <f t="array" ref="AD67">AVERAGE(A67:$G67-$R67:X67)</f>
        <v>0.7142857142857143</v>
      </c>
      <c r="AE67" s="39">
        <f t="array" ref="AE67">AVERAGE(A67:$F67-$S67:X67)</f>
        <v>0.83333333333333337</v>
      </c>
      <c r="AF67" s="39">
        <f t="array" ref="AF67">AVERAGE(A67:$E67-$T67:X67)</f>
        <v>1</v>
      </c>
      <c r="AG67" s="39">
        <f t="array" ref="AG67">AVERAGE(A67:$D67-$U67:X67)</f>
        <v>1.25</v>
      </c>
      <c r="AH67" s="39">
        <f t="array" ref="AH67">AVERAGE(A67:$C67-$V67:X67)</f>
        <v>1.3333333333333333</v>
      </c>
      <c r="AI67" s="39">
        <f t="array" ref="AI67">AVERAGE(A67:$B67-$W67:X67)</f>
        <v>1.5</v>
      </c>
      <c r="AJ67" s="39">
        <f t="array" ref="AJ67">AVERAGE(A67:$A67-$X67:X67)</f>
        <v>2</v>
      </c>
    </row>
    <row r="68" spans="1:36" x14ac:dyDescent="0.55000000000000004">
      <c r="A68" s="17">
        <v>1.3333333333333333</v>
      </c>
      <c r="B68" s="17">
        <v>1.3333333333333333</v>
      </c>
      <c r="C68" s="17">
        <v>1.3333333333333333</v>
      </c>
      <c r="D68" s="17">
        <v>1.3333333333333333</v>
      </c>
      <c r="E68" s="17">
        <v>1.3333333333333333</v>
      </c>
      <c r="F68" s="17">
        <v>1.3333333333333333</v>
      </c>
      <c r="G68" s="17">
        <v>1.3333333333333333</v>
      </c>
      <c r="H68" s="17">
        <v>0.66666666666666663</v>
      </c>
      <c r="I68" s="17">
        <v>0.66666666666666663</v>
      </c>
      <c r="J68" s="17">
        <v>0</v>
      </c>
      <c r="K68" s="17">
        <v>0</v>
      </c>
      <c r="L68" s="17">
        <v>0</v>
      </c>
      <c r="M68" s="17">
        <v>3.3333333333333335</v>
      </c>
      <c r="N68" s="17">
        <v>3.3333333333333335</v>
      </c>
      <c r="O68" s="17">
        <v>3.3333333333333335</v>
      </c>
      <c r="P68" s="17">
        <v>3.3333333333333335</v>
      </c>
      <c r="Q68" s="17">
        <v>3.3333333333333335</v>
      </c>
      <c r="R68" s="17">
        <v>3.3333333333333335</v>
      </c>
      <c r="S68" s="17">
        <v>3.3333333333333335</v>
      </c>
      <c r="T68" s="17">
        <v>1.3333333333333333</v>
      </c>
      <c r="U68" s="17">
        <v>1.3333333333333333</v>
      </c>
      <c r="V68" s="17">
        <v>0</v>
      </c>
      <c r="W68" s="17">
        <v>0</v>
      </c>
      <c r="X68" s="17">
        <v>0</v>
      </c>
      <c r="Y68" s="17">
        <f t="array" ref="Y68">AVERAGE(A68:L68-M68:X68)</f>
        <v>-1.2777777777777777</v>
      </c>
      <c r="Z68" s="39">
        <f t="array" ref="Z68">AVERAGE(A68:$K68-$N68:X68)</f>
        <v>-1.0909090909090908</v>
      </c>
      <c r="AA68" s="39">
        <f t="array" ref="AA68">AVERAGE(A68:$J68-$O68:X68)</f>
        <v>-0.86666666666666681</v>
      </c>
      <c r="AB68" s="39">
        <f t="array" ref="AB68">AVERAGE(A68:$I68-$P68:X68)</f>
        <v>-0.59259259259259256</v>
      </c>
      <c r="AC68" s="39">
        <f t="array" ref="AC68">AVERAGE(A68:$H68-$Q68:X68)</f>
        <v>-0.33333333333333343</v>
      </c>
      <c r="AD68" s="39">
        <f t="array" ref="AD68">AVERAGE(A68:$G68-$R68:X68)</f>
        <v>-6.3441315692866085E-17</v>
      </c>
      <c r="AE68" s="39">
        <f t="array" ref="AE68">AVERAGE(A68:$F68-$S68:X68)</f>
        <v>0.33333333333333331</v>
      </c>
      <c r="AF68" s="39">
        <f t="array" ref="AF68">AVERAGE(A68:$E68-$T68:X68)</f>
        <v>0.8</v>
      </c>
      <c r="AG68" s="39">
        <f t="array" ref="AG68">AVERAGE(A68:$D68-$U68:X68)</f>
        <v>1</v>
      </c>
      <c r="AH68" s="39">
        <f t="array" ref="AH68">AVERAGE(A68:$C68-$V68:X68)</f>
        <v>1.3333333333333333</v>
      </c>
      <c r="AI68" s="39">
        <f t="array" ref="AI68">AVERAGE(A68:$B68-$W68:X68)</f>
        <v>1.3333333333333333</v>
      </c>
      <c r="AJ68" s="39">
        <f t="array" ref="AJ68">AVERAGE(A68:$A68-$X68:X68)</f>
        <v>1.3333333333333333</v>
      </c>
    </row>
    <row r="69" spans="1:36" x14ac:dyDescent="0.55000000000000004">
      <c r="A69" s="17">
        <v>9</v>
      </c>
      <c r="B69" s="17">
        <v>7.5</v>
      </c>
      <c r="C69" s="17">
        <v>7.5</v>
      </c>
      <c r="D69" s="17">
        <v>7.5</v>
      </c>
      <c r="E69" s="17">
        <v>7.5</v>
      </c>
      <c r="F69" s="17">
        <v>7.5</v>
      </c>
      <c r="G69" s="17">
        <v>7.5</v>
      </c>
      <c r="H69" s="17">
        <v>6</v>
      </c>
      <c r="I69" s="17">
        <v>0</v>
      </c>
      <c r="J69" s="17">
        <v>0</v>
      </c>
      <c r="K69" s="17">
        <v>0</v>
      </c>
      <c r="L69" s="17">
        <v>0</v>
      </c>
      <c r="M69" s="17">
        <v>9</v>
      </c>
      <c r="N69" s="17">
        <v>7.5</v>
      </c>
      <c r="O69" s="17">
        <v>7.5</v>
      </c>
      <c r="P69" s="17">
        <v>7.5</v>
      </c>
      <c r="Q69" s="17">
        <v>7.5</v>
      </c>
      <c r="R69" s="17">
        <v>7.5</v>
      </c>
      <c r="S69" s="17">
        <v>7.5</v>
      </c>
      <c r="T69" s="17">
        <v>6</v>
      </c>
      <c r="U69" s="17">
        <v>0</v>
      </c>
      <c r="V69" s="17">
        <v>0</v>
      </c>
      <c r="W69" s="17">
        <v>0</v>
      </c>
      <c r="X69" s="17">
        <v>0</v>
      </c>
      <c r="Y69" s="17">
        <f t="array" ref="Y69">AVERAGE(A69:L69-M69:X69)</f>
        <v>0</v>
      </c>
      <c r="Z69" s="39">
        <f t="array" ref="Z69">AVERAGE(A69:$K69-$N69:X69)</f>
        <v>0.81818181818181823</v>
      </c>
      <c r="AA69" s="39">
        <f t="array" ref="AA69">AVERAGE(A69:$J69-$O69:X69)</f>
        <v>1.65</v>
      </c>
      <c r="AB69" s="39">
        <f t="array" ref="AB69">AVERAGE(A69:$I69-$P69:X69)</f>
        <v>2.6666666666666665</v>
      </c>
      <c r="AC69" s="39">
        <f t="array" ref="AC69">AVERAGE(A69:$H69-$Q69:X69)</f>
        <v>3.9375</v>
      </c>
      <c r="AD69" s="39">
        <f t="array" ref="AD69">AVERAGE(A69:$G69-$R69:X69)</f>
        <v>4.7142857142857144</v>
      </c>
      <c r="AE69" s="39">
        <f t="array" ref="AE69">AVERAGE(A69:$F69-$S69:X69)</f>
        <v>5.5</v>
      </c>
      <c r="AF69" s="39">
        <f t="array" ref="AF69">AVERAGE(A69:$E69-$T69:X69)</f>
        <v>6.6</v>
      </c>
      <c r="AG69" s="39">
        <f t="array" ref="AG69">AVERAGE(A69:$D69-$U69:X69)</f>
        <v>7.875</v>
      </c>
      <c r="AH69" s="39">
        <f t="array" ref="AH69">AVERAGE(A69:$C69-$V69:X69)</f>
        <v>8</v>
      </c>
      <c r="AI69" s="39">
        <f t="array" ref="AI69">AVERAGE(A69:$B69-$W69:X69)</f>
        <v>8.25</v>
      </c>
      <c r="AJ69" s="39">
        <f t="array" ref="AJ69">AVERAGE(A69:$A69-$X69:X69)</f>
        <v>9</v>
      </c>
    </row>
    <row r="70" spans="1:36" x14ac:dyDescent="0.55000000000000004">
      <c r="A70" s="17">
        <v>0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8</v>
      </c>
      <c r="N70" s="17">
        <v>8</v>
      </c>
      <c r="O70" s="17">
        <v>8</v>
      </c>
      <c r="P70" s="17">
        <v>6</v>
      </c>
      <c r="Q70" s="17">
        <v>6</v>
      </c>
      <c r="R70" s="17">
        <v>4</v>
      </c>
      <c r="S70" s="17">
        <v>4</v>
      </c>
      <c r="T70" s="17">
        <v>4</v>
      </c>
      <c r="U70" s="17">
        <v>0</v>
      </c>
      <c r="V70" s="17">
        <v>0</v>
      </c>
      <c r="W70" s="17">
        <v>0</v>
      </c>
      <c r="X70" s="17">
        <v>0</v>
      </c>
      <c r="Y70" s="17">
        <f t="array" ref="Y70">AVERAGE(A70:L70-M70:X70)</f>
        <v>-4</v>
      </c>
      <c r="Z70" s="39">
        <f t="array" ref="Z70">AVERAGE(A70:$K70-$N70:X70)</f>
        <v>-3.6363636363636362</v>
      </c>
      <c r="AA70" s="39">
        <f t="array" ref="AA70">AVERAGE(A70:$J70-$O70:X70)</f>
        <v>-3.2</v>
      </c>
      <c r="AB70" s="39">
        <f t="array" ref="AB70">AVERAGE(A70:$I70-$P70:X70)</f>
        <v>-2.6666666666666665</v>
      </c>
      <c r="AC70" s="39">
        <f t="array" ref="AC70">AVERAGE(A70:$H70-$Q70:X70)</f>
        <v>-2.25</v>
      </c>
      <c r="AD70" s="39">
        <f t="array" ref="AD70">AVERAGE(A70:$G70-$R70:X70)</f>
        <v>-1.7142857142857142</v>
      </c>
      <c r="AE70" s="39">
        <f t="array" ref="AE70">AVERAGE(A70:$F70-$S70:X70)</f>
        <v>-1.3333333333333333</v>
      </c>
      <c r="AF70" s="39">
        <f t="array" ref="AF70">AVERAGE(A70:$E70-$T70:X70)</f>
        <v>-0.8</v>
      </c>
      <c r="AG70" s="39">
        <f t="array" ref="AG70">AVERAGE(A70:$D70-$U70:X70)</f>
        <v>0</v>
      </c>
      <c r="AH70" s="39">
        <f t="array" ref="AH70">AVERAGE(A70:$C70-$V70:X70)</f>
        <v>0</v>
      </c>
      <c r="AI70" s="39">
        <f t="array" ref="AI70">AVERAGE(A70:$B70-$W70:X70)</f>
        <v>0</v>
      </c>
      <c r="AJ70" s="39">
        <f t="array" ref="AJ70">AVERAGE(A70:$A70-$X70:X70)</f>
        <v>0</v>
      </c>
    </row>
    <row r="71" spans="1:36" x14ac:dyDescent="0.55000000000000004">
      <c r="A71" s="17">
        <v>5.882352941176471</v>
      </c>
      <c r="B71" s="17">
        <v>5.2941176470588234</v>
      </c>
      <c r="C71" s="17">
        <v>4.7058823529411766</v>
      </c>
      <c r="D71" s="17">
        <v>4.1176470588235299</v>
      </c>
      <c r="E71" s="17">
        <v>3.5294117647058822</v>
      </c>
      <c r="F71" s="17">
        <v>2.9411764705882355</v>
      </c>
      <c r="G71" s="17">
        <v>2.3529411764705883</v>
      </c>
      <c r="H71" s="17">
        <v>1.7647058823529411</v>
      </c>
      <c r="I71" s="17">
        <v>1.1764705882352942</v>
      </c>
      <c r="J71" s="17">
        <v>1.1764705882352942</v>
      </c>
      <c r="K71" s="17">
        <v>0.58823529411764708</v>
      </c>
      <c r="L71" s="17">
        <v>0</v>
      </c>
      <c r="M71" s="17">
        <v>11.764705882352942</v>
      </c>
      <c r="N71" s="17">
        <v>11.764705882352942</v>
      </c>
      <c r="O71" s="17">
        <v>11.764705882352942</v>
      </c>
      <c r="P71" s="17">
        <v>10.588235294117647</v>
      </c>
      <c r="Q71" s="17">
        <v>10.588235294117647</v>
      </c>
      <c r="R71" s="17">
        <v>10</v>
      </c>
      <c r="S71" s="17">
        <v>9.4117647058823533</v>
      </c>
      <c r="T71" s="17">
        <v>8.8235294117647065</v>
      </c>
      <c r="U71" s="17">
        <v>8.2352941176470598</v>
      </c>
      <c r="V71" s="17">
        <v>7.6470588235294121</v>
      </c>
      <c r="W71" s="17">
        <v>7.0588235294117645</v>
      </c>
      <c r="X71" s="17">
        <v>6.4705882352941178</v>
      </c>
      <c r="Y71" s="17">
        <f t="array" ref="Y71">AVERAGE(A71:L71-M71:X71)</f>
        <v>-6.715686274509804</v>
      </c>
      <c r="Z71" s="39">
        <f t="array" ref="Z71">AVERAGE(A71:$K71-$N71:X71)</f>
        <v>-6.2566844919786089</v>
      </c>
      <c r="AA71" s="39">
        <f t="array" ref="AA71">AVERAGE(A71:$J71-$O71:X71)</f>
        <v>-5.7647058823529411</v>
      </c>
      <c r="AB71" s="39">
        <f t="array" ref="AB71">AVERAGE(A71:$I71-$P71:X71)</f>
        <v>-5.2287581699346415</v>
      </c>
      <c r="AC71" s="39">
        <f t="array" ref="AC71">AVERAGE(A71:$H71-$Q71:X71)</f>
        <v>-4.7058823529411766</v>
      </c>
      <c r="AD71" s="39">
        <f t="array" ref="AD71">AVERAGE(A71:$G71-$R71:X71)</f>
        <v>-4.117647058823529</v>
      </c>
      <c r="AE71" s="39">
        <f t="array" ref="AE71">AVERAGE(A71:$F71-$S71:X71)</f>
        <v>-3.5294117647058827</v>
      </c>
      <c r="AF71" s="39">
        <f t="array" ref="AF71">AVERAGE(A71:$E71-$T71:X71)</f>
        <v>-2.9411764705882355</v>
      </c>
      <c r="AG71" s="39">
        <f t="array" ref="AG71">AVERAGE(A71:$D71-$U71:X71)</f>
        <v>-2.3529411764705883</v>
      </c>
      <c r="AH71" s="39">
        <f t="array" ref="AH71">AVERAGE(A71:$C71-$V71:X71)</f>
        <v>-1.7647058823529411</v>
      </c>
      <c r="AI71" s="39">
        <f t="array" ref="AI71">AVERAGE(A71:$B71-$W71:X71)</f>
        <v>-1.1764705882352939</v>
      </c>
      <c r="AJ71" s="39">
        <f t="array" ref="AJ71">AVERAGE(A71:$A71-$X71:X71)</f>
        <v>-0.58823529411764675</v>
      </c>
    </row>
    <row r="72" spans="1:36" x14ac:dyDescent="0.55000000000000004">
      <c r="A72" s="17">
        <v>6</v>
      </c>
      <c r="B72" s="17">
        <v>6</v>
      </c>
      <c r="C72" s="17">
        <v>6</v>
      </c>
      <c r="D72" s="17">
        <v>3</v>
      </c>
      <c r="E72" s="17">
        <v>3</v>
      </c>
      <c r="F72" s="17">
        <v>3</v>
      </c>
      <c r="G72" s="17">
        <v>1.2</v>
      </c>
      <c r="H72" s="17">
        <v>1.2</v>
      </c>
      <c r="I72" s="17">
        <v>1.2</v>
      </c>
      <c r="J72" s="17">
        <v>0.6</v>
      </c>
      <c r="K72" s="17">
        <v>0.6</v>
      </c>
      <c r="L72" s="17">
        <v>0.6</v>
      </c>
      <c r="M72" s="17">
        <v>6</v>
      </c>
      <c r="N72" s="17">
        <v>6</v>
      </c>
      <c r="O72" s="17">
        <v>6</v>
      </c>
      <c r="P72" s="17">
        <v>6</v>
      </c>
      <c r="Q72" s="17">
        <v>6</v>
      </c>
      <c r="R72" s="17">
        <v>6</v>
      </c>
      <c r="S72" s="17">
        <v>4.8</v>
      </c>
      <c r="T72" s="17">
        <v>4.8</v>
      </c>
      <c r="U72" s="17">
        <v>4.8</v>
      </c>
      <c r="V72" s="17">
        <v>3</v>
      </c>
      <c r="W72" s="17">
        <v>3</v>
      </c>
      <c r="X72" s="17">
        <v>1.2</v>
      </c>
      <c r="Y72" s="17">
        <f t="array" ref="Y72">AVERAGE(A72:L72-M72:X72)</f>
        <v>-2.0999999999999996</v>
      </c>
      <c r="Z72" s="39">
        <f t="array" ref="Z72">AVERAGE(A72:$K72-$N72:X72)</f>
        <v>-1.7999999999999998</v>
      </c>
      <c r="AA72" s="39">
        <f t="array" ref="AA72">AVERAGE(A72:$J72-$O72:X72)</f>
        <v>-1.44</v>
      </c>
      <c r="AB72" s="39">
        <f t="array" ref="AB72">AVERAGE(A72:$I72-$P72:X72)</f>
        <v>-1</v>
      </c>
      <c r="AC72" s="39">
        <f t="array" ref="AC72">AVERAGE(A72:$H72-$Q72:X72)</f>
        <v>-0.52499999999999991</v>
      </c>
      <c r="AD72" s="39">
        <f t="array" ref="AD72">AVERAGE(A72:$G72-$R72:X72)</f>
        <v>8.5714285714285784E-2</v>
      </c>
      <c r="AE72" s="39">
        <f t="array" ref="AE72">AVERAGE(A72:$F72-$S72:X72)</f>
        <v>0.9</v>
      </c>
      <c r="AF72" s="39">
        <f t="array" ref="AF72">AVERAGE(A72:$E72-$T72:X72)</f>
        <v>1.44</v>
      </c>
      <c r="AG72" s="39">
        <f t="array" ref="AG72">AVERAGE(A72:$D72-$U72:X72)</f>
        <v>2.25</v>
      </c>
      <c r="AH72" s="39">
        <f t="array" ref="AH72">AVERAGE(A72:$C72-$V72:X72)</f>
        <v>3.6</v>
      </c>
      <c r="AI72" s="39">
        <f t="array" ref="AI72">AVERAGE(A72:$B72-$W72:X72)</f>
        <v>3.9</v>
      </c>
      <c r="AJ72" s="39">
        <f t="array" ref="AJ72">AVERAGE(A72:$A72-$X72:X72)</f>
        <v>4.8</v>
      </c>
    </row>
    <row r="73" spans="1:36" x14ac:dyDescent="0.55000000000000004">
      <c r="A73" s="17">
        <v>7.1999999999999993</v>
      </c>
      <c r="B73" s="17">
        <v>6</v>
      </c>
      <c r="C73" s="17">
        <v>4.8</v>
      </c>
      <c r="D73" s="17">
        <v>3.5999999999999996</v>
      </c>
      <c r="E73" s="17">
        <v>2.4</v>
      </c>
      <c r="F73" s="17">
        <v>1.2</v>
      </c>
      <c r="G73" s="17">
        <v>1.2</v>
      </c>
      <c r="H73" s="17">
        <v>1.2</v>
      </c>
      <c r="I73" s="17">
        <v>0</v>
      </c>
      <c r="J73" s="17">
        <v>0</v>
      </c>
      <c r="K73" s="17">
        <v>0</v>
      </c>
      <c r="L73" s="17">
        <v>0</v>
      </c>
      <c r="M73" s="17">
        <v>7.1999999999999993</v>
      </c>
      <c r="N73" s="17">
        <v>6</v>
      </c>
      <c r="O73" s="17">
        <v>4.8</v>
      </c>
      <c r="P73" s="17">
        <v>3.5999999999999996</v>
      </c>
      <c r="Q73" s="17">
        <v>3.5999999999999996</v>
      </c>
      <c r="R73" s="17">
        <v>3</v>
      </c>
      <c r="S73" s="17">
        <v>3</v>
      </c>
      <c r="T73" s="17">
        <v>2.4</v>
      </c>
      <c r="U73" s="17">
        <v>2.4</v>
      </c>
      <c r="V73" s="17">
        <v>2.4</v>
      </c>
      <c r="W73" s="17">
        <v>1.2</v>
      </c>
      <c r="X73" s="17">
        <v>0.6</v>
      </c>
      <c r="Y73" s="17">
        <f t="array" ref="Y73">AVERAGE(A73:L73-M73:X73)</f>
        <v>-1.05</v>
      </c>
      <c r="Z73" s="39">
        <f t="array" ref="Z73">AVERAGE(A73:$K73-$N73:X73)</f>
        <v>-0.49090909090909096</v>
      </c>
      <c r="AA73" s="39">
        <f t="array" ref="AA73">AVERAGE(A73:$J73-$O73:X73)</f>
        <v>5.9999999999999956E-2</v>
      </c>
      <c r="AB73" s="39">
        <f t="array" ref="AB73">AVERAGE(A73:$I73-$P73:X73)</f>
        <v>0.59999999999999987</v>
      </c>
      <c r="AC73" s="39">
        <f t="array" ref="AC73">AVERAGE(A73:$H73-$Q73:X73)</f>
        <v>1.1249999999999998</v>
      </c>
      <c r="AD73" s="39">
        <f t="array" ref="AD73">AVERAGE(A73:$G73-$R73:X73)</f>
        <v>1.6285714285714283</v>
      </c>
      <c r="AE73" s="39">
        <f t="array" ref="AE73">AVERAGE(A73:$F73-$S73:X73)</f>
        <v>2.1999999999999997</v>
      </c>
      <c r="AF73" s="39">
        <f t="array" ref="AF73">AVERAGE(A73:$E73-$T73:X73)</f>
        <v>3</v>
      </c>
      <c r="AG73" s="39">
        <f t="array" ref="AG73">AVERAGE(A73:$D73-$U73:X73)</f>
        <v>3.7499999999999996</v>
      </c>
      <c r="AH73" s="39">
        <f t="array" ref="AH73">AVERAGE(A73:$C73-$V73:X73)</f>
        <v>4.5999999999999988</v>
      </c>
      <c r="AI73" s="39">
        <f t="array" ref="AI73">AVERAGE(A73:$B73-$W73:X73)</f>
        <v>5.6999999999999993</v>
      </c>
      <c r="AJ73" s="39">
        <f t="array" ref="AJ73">AVERAGE(A73:$A73-$X73:X73)</f>
        <v>6.6</v>
      </c>
    </row>
    <row r="74" spans="1:36" x14ac:dyDescent="0.55000000000000004">
      <c r="A74" s="17">
        <v>2.25</v>
      </c>
      <c r="B74" s="17">
        <v>2.25</v>
      </c>
      <c r="C74" s="17">
        <v>2.25</v>
      </c>
      <c r="D74" s="17">
        <v>2.25</v>
      </c>
      <c r="E74" s="17">
        <v>2.25</v>
      </c>
      <c r="F74" s="17">
        <v>2.25</v>
      </c>
      <c r="G74" s="17">
        <v>2.25</v>
      </c>
      <c r="H74" s="17">
        <v>1.875</v>
      </c>
      <c r="I74" s="17">
        <v>1.875</v>
      </c>
      <c r="J74" s="17">
        <v>1.5</v>
      </c>
      <c r="K74" s="17">
        <v>1.5</v>
      </c>
      <c r="L74" s="17">
        <v>1.5</v>
      </c>
      <c r="M74" s="17">
        <v>1.125</v>
      </c>
      <c r="N74" s="17">
        <v>1.125</v>
      </c>
      <c r="O74" s="17">
        <v>1.125</v>
      </c>
      <c r="P74" s="17">
        <v>1.125</v>
      </c>
      <c r="Q74" s="17">
        <v>1.125</v>
      </c>
      <c r="R74" s="17">
        <v>1.125</v>
      </c>
      <c r="S74" s="17">
        <v>1.125</v>
      </c>
      <c r="T74" s="17">
        <v>1.125</v>
      </c>
      <c r="U74" s="17">
        <v>1.125</v>
      </c>
      <c r="V74" s="17">
        <v>1.125</v>
      </c>
      <c r="W74" s="17">
        <v>1.125</v>
      </c>
      <c r="X74" s="17">
        <v>1.125</v>
      </c>
      <c r="Y74" s="17">
        <f t="array" ref="Y74">AVERAGE(A74:L74-M74:X74)</f>
        <v>0.875</v>
      </c>
      <c r="Z74" s="39">
        <f t="array" ref="Z74">AVERAGE(A74:$K74-$N74:X74)</f>
        <v>0.92045454545454541</v>
      </c>
      <c r="AA74" s="39">
        <f t="array" ref="AA74">AVERAGE(A74:$J74-$O74:X74)</f>
        <v>0.97499999999999998</v>
      </c>
      <c r="AB74" s="39">
        <f t="array" ref="AB74">AVERAGE(A74:$I74-$P74:X74)</f>
        <v>1.0416666666666667</v>
      </c>
      <c r="AC74" s="39">
        <f t="array" ref="AC74">AVERAGE(A74:$H74-$Q74:X74)</f>
        <v>1.078125</v>
      </c>
      <c r="AD74" s="39">
        <f t="array" ref="AD74">AVERAGE(A74:$G74-$R74:X74)</f>
        <v>1.125</v>
      </c>
      <c r="AE74" s="39">
        <f t="array" ref="AE74">AVERAGE(A74:$F74-$S74:X74)</f>
        <v>1.125</v>
      </c>
      <c r="AF74" s="39">
        <f t="array" ref="AF74">AVERAGE(A74:$E74-$T74:X74)</f>
        <v>1.125</v>
      </c>
      <c r="AG74" s="39">
        <f t="array" ref="AG74">AVERAGE(A74:$D74-$U74:X74)</f>
        <v>1.125</v>
      </c>
      <c r="AH74" s="39">
        <f t="array" ref="AH74">AVERAGE(A74:$C74-$V74:X74)</f>
        <v>1.125</v>
      </c>
      <c r="AI74" s="39">
        <f t="array" ref="AI74">AVERAGE(A74:$B74-$W74:X74)</f>
        <v>1.125</v>
      </c>
      <c r="AJ74" s="39">
        <f t="array" ref="AJ74">AVERAGE(A74:$A74-$X74:X74)</f>
        <v>1.125</v>
      </c>
    </row>
    <row r="75" spans="1:36" x14ac:dyDescent="0.55000000000000004">
      <c r="A75" s="17">
        <v>1</v>
      </c>
      <c r="B75" s="17">
        <v>1</v>
      </c>
      <c r="C75" s="17">
        <v>1</v>
      </c>
      <c r="D75" s="17">
        <v>1</v>
      </c>
      <c r="E75" s="17">
        <v>1</v>
      </c>
      <c r="F75" s="17">
        <v>1</v>
      </c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  <c r="R75" s="17">
        <v>1</v>
      </c>
      <c r="S75" s="17">
        <v>1</v>
      </c>
      <c r="T75" s="17">
        <v>1</v>
      </c>
      <c r="U75" s="17">
        <v>1</v>
      </c>
      <c r="V75" s="17">
        <v>1</v>
      </c>
      <c r="W75" s="17">
        <v>1</v>
      </c>
      <c r="X75" s="17">
        <v>1</v>
      </c>
      <c r="Y75" s="17">
        <f t="array" ref="Y75">AVERAGE(A75:L75-M75:X75)</f>
        <v>0</v>
      </c>
      <c r="Z75" s="39">
        <f t="array" ref="Z75">AVERAGE(A75:$K75-$N75:X75)</f>
        <v>0</v>
      </c>
      <c r="AA75" s="39">
        <f t="array" ref="AA75">AVERAGE(A75:$J75-$O75:X75)</f>
        <v>0</v>
      </c>
      <c r="AB75" s="39">
        <f t="array" ref="AB75">AVERAGE(A75:$I75-$P75:X75)</f>
        <v>0</v>
      </c>
      <c r="AC75" s="39">
        <f t="array" ref="AC75">AVERAGE(A75:$H75-$Q75:X75)</f>
        <v>0</v>
      </c>
      <c r="AD75" s="39">
        <f t="array" ref="AD75">AVERAGE(A75:$G75-$R75:X75)</f>
        <v>0</v>
      </c>
      <c r="AE75" s="39">
        <f t="array" ref="AE75">AVERAGE(A75:$F75-$S75:X75)</f>
        <v>0</v>
      </c>
      <c r="AF75" s="39">
        <f t="array" ref="AF75">AVERAGE(A75:$E75-$T75:X75)</f>
        <v>0</v>
      </c>
      <c r="AG75" s="39">
        <f t="array" ref="AG75">AVERAGE(A75:$D75-$U75:X75)</f>
        <v>0</v>
      </c>
      <c r="AH75" s="39">
        <f t="array" ref="AH75">AVERAGE(A75:$C75-$V75:X75)</f>
        <v>0</v>
      </c>
      <c r="AI75" s="39">
        <f t="array" ref="AI75">AVERAGE(A75:$B75-$W75:X75)</f>
        <v>0</v>
      </c>
      <c r="AJ75" s="39">
        <f t="array" ref="AJ75">AVERAGE(A75:$A75-$X75:X75)</f>
        <v>0</v>
      </c>
    </row>
    <row r="76" spans="1:36" x14ac:dyDescent="0.55000000000000004">
      <c r="A76" s="17">
        <v>3</v>
      </c>
      <c r="B76" s="17">
        <v>1</v>
      </c>
      <c r="C76" s="17">
        <v>1</v>
      </c>
      <c r="D76" s="17">
        <v>1</v>
      </c>
      <c r="E76" s="17">
        <v>1</v>
      </c>
      <c r="F76" s="17">
        <v>1</v>
      </c>
      <c r="G76" s="17">
        <v>1</v>
      </c>
      <c r="H76" s="17">
        <v>1</v>
      </c>
      <c r="I76" s="17">
        <v>1</v>
      </c>
      <c r="J76" s="17">
        <v>1</v>
      </c>
      <c r="K76" s="17">
        <v>1</v>
      </c>
      <c r="L76" s="17">
        <v>1</v>
      </c>
      <c r="M76" s="17">
        <v>3</v>
      </c>
      <c r="N76" s="17">
        <v>1</v>
      </c>
      <c r="O76" s="17">
        <v>1</v>
      </c>
      <c r="P76" s="17">
        <v>1</v>
      </c>
      <c r="Q76" s="17">
        <v>1</v>
      </c>
      <c r="R76" s="17">
        <v>1</v>
      </c>
      <c r="S76" s="17">
        <v>1</v>
      </c>
      <c r="T76" s="17">
        <v>1</v>
      </c>
      <c r="U76" s="17">
        <v>1</v>
      </c>
      <c r="V76" s="17">
        <v>1</v>
      </c>
      <c r="W76" s="17">
        <v>1</v>
      </c>
      <c r="X76" s="17">
        <v>1</v>
      </c>
      <c r="Y76" s="17">
        <f t="array" ref="Y76">AVERAGE(A76:L76-M76:X76)</f>
        <v>0</v>
      </c>
      <c r="Z76" s="39">
        <f t="array" ref="Z76">AVERAGE(A76:$K76-$N76:X76)</f>
        <v>0.18181818181818182</v>
      </c>
      <c r="AA76" s="39">
        <f t="array" ref="AA76">AVERAGE(A76:$J76-$O76:X76)</f>
        <v>0.2</v>
      </c>
      <c r="AB76" s="39">
        <f t="array" ref="AB76">AVERAGE(A76:$I76-$P76:X76)</f>
        <v>0.22222222222222221</v>
      </c>
      <c r="AC76" s="39">
        <f t="array" ref="AC76">AVERAGE(A76:$H76-$Q76:X76)</f>
        <v>0.25</v>
      </c>
      <c r="AD76" s="39">
        <f t="array" ref="AD76">AVERAGE(A76:$G76-$R76:X76)</f>
        <v>0.2857142857142857</v>
      </c>
      <c r="AE76" s="39">
        <f t="array" ref="AE76">AVERAGE(A76:$F76-$S76:X76)</f>
        <v>0.33333333333333331</v>
      </c>
      <c r="AF76" s="39">
        <f t="array" ref="AF76">AVERAGE(A76:$E76-$T76:X76)</f>
        <v>0.4</v>
      </c>
      <c r="AG76" s="39">
        <f t="array" ref="AG76">AVERAGE(A76:$D76-$U76:X76)</f>
        <v>0.5</v>
      </c>
      <c r="AH76" s="39">
        <f t="array" ref="AH76">AVERAGE(A76:$C76-$V76:X76)</f>
        <v>0.66666666666666663</v>
      </c>
      <c r="AI76" s="39">
        <f t="array" ref="AI76">AVERAGE(A76:$B76-$W76:X76)</f>
        <v>1</v>
      </c>
      <c r="AJ76" s="39">
        <f t="array" ref="AJ76">AVERAGE(A76:$A76-$X76:X76)</f>
        <v>2</v>
      </c>
    </row>
    <row r="77" spans="1:36" x14ac:dyDescent="0.55000000000000004">
      <c r="A77" s="17">
        <v>0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4.2</v>
      </c>
      <c r="N77" s="17">
        <v>4.2</v>
      </c>
      <c r="O77" s="17">
        <v>4.2</v>
      </c>
      <c r="P77" s="17">
        <v>3.5999999999999996</v>
      </c>
      <c r="Q77" s="17">
        <v>3.5999999999999996</v>
      </c>
      <c r="R77" s="17">
        <v>3.5999999999999996</v>
      </c>
      <c r="S77" s="17">
        <v>3.5999999999999996</v>
      </c>
      <c r="T77" s="17">
        <v>3.5999999999999996</v>
      </c>
      <c r="U77" s="17">
        <v>2.4</v>
      </c>
      <c r="V77" s="17">
        <v>2.4</v>
      </c>
      <c r="W77" s="17">
        <v>2.4</v>
      </c>
      <c r="X77" s="17">
        <v>2.4</v>
      </c>
      <c r="Y77" s="17">
        <f t="array" ref="Y77">AVERAGE(A77:L77-M77:X77)</f>
        <v>-3.35</v>
      </c>
      <c r="Z77" s="39">
        <f t="array" ref="Z77">AVERAGE(A77:$K77-$N77:X77)</f>
        <v>-3.272727272727272</v>
      </c>
      <c r="AA77" s="39">
        <f t="array" ref="AA77">AVERAGE(A77:$J77-$O77:X77)</f>
        <v>-3.1799999999999988</v>
      </c>
      <c r="AB77" s="39">
        <f t="array" ref="AB77">AVERAGE(A77:$I77-$P77:X77)</f>
        <v>-3.066666666666666</v>
      </c>
      <c r="AC77" s="39">
        <f t="array" ref="AC77">AVERAGE(A77:$H77-$Q77:X77)</f>
        <v>-2.9999999999999991</v>
      </c>
      <c r="AD77" s="39">
        <f t="array" ref="AD77">AVERAGE(A77:$G77-$R77:X77)</f>
        <v>-2.9142857142857141</v>
      </c>
      <c r="AE77" s="39">
        <f t="array" ref="AE77">AVERAGE(A77:$F77-$S77:X77)</f>
        <v>-2.8000000000000003</v>
      </c>
      <c r="AF77" s="39">
        <f t="array" ref="AF77">AVERAGE(A77:$E77-$T77:X77)</f>
        <v>-2.64</v>
      </c>
      <c r="AG77" s="39">
        <f t="array" ref="AG77">AVERAGE(A77:$D77-$U77:X77)</f>
        <v>-2.4</v>
      </c>
      <c r="AH77" s="39">
        <f t="array" ref="AH77">AVERAGE(A77:$C77-$V77:X77)</f>
        <v>-2.4</v>
      </c>
      <c r="AI77" s="39">
        <f t="array" ref="AI77">AVERAGE(A77:$B77-$W77:X77)</f>
        <v>-2.4</v>
      </c>
      <c r="AJ77" s="39">
        <f t="array" ref="AJ77">AVERAGE(A77:$A77-$X77:X77)</f>
        <v>-2.4</v>
      </c>
    </row>
    <row r="78" spans="1:36" x14ac:dyDescent="0.55000000000000004">
      <c r="A78" s="17">
        <v>10</v>
      </c>
      <c r="B78" s="17">
        <v>10</v>
      </c>
      <c r="C78" s="17">
        <v>10</v>
      </c>
      <c r="D78" s="17">
        <v>10</v>
      </c>
      <c r="E78" s="17">
        <v>10</v>
      </c>
      <c r="F78" s="17">
        <v>10</v>
      </c>
      <c r="G78" s="17">
        <v>10</v>
      </c>
      <c r="H78" s="17">
        <v>5</v>
      </c>
      <c r="I78" s="17">
        <v>5</v>
      </c>
      <c r="J78" s="17">
        <v>5</v>
      </c>
      <c r="K78" s="17">
        <v>3</v>
      </c>
      <c r="L78" s="17">
        <v>0</v>
      </c>
      <c r="M78" s="17">
        <v>10</v>
      </c>
      <c r="N78" s="17">
        <v>10</v>
      </c>
      <c r="O78" s="17">
        <v>10</v>
      </c>
      <c r="P78" s="17">
        <v>10</v>
      </c>
      <c r="Q78" s="17">
        <v>10</v>
      </c>
      <c r="R78" s="17">
        <v>10</v>
      </c>
      <c r="S78" s="17">
        <v>10</v>
      </c>
      <c r="T78" s="17">
        <v>5</v>
      </c>
      <c r="U78" s="17">
        <v>5</v>
      </c>
      <c r="V78" s="17">
        <v>5</v>
      </c>
      <c r="W78" s="17">
        <v>3</v>
      </c>
      <c r="X78" s="17">
        <v>2</v>
      </c>
      <c r="Y78" s="17">
        <f t="array" ref="Y78">AVERAGE(A78:L78-M78:X78)</f>
        <v>-0.16666666666666666</v>
      </c>
      <c r="Z78" s="39">
        <f t="array" ref="Z78">AVERAGE(A78:$K78-$N78:X78)</f>
        <v>0.72727272727272729</v>
      </c>
      <c r="AA78" s="39">
        <f t="array" ref="AA78">AVERAGE(A78:$J78-$O78:X78)</f>
        <v>1.5</v>
      </c>
      <c r="AB78" s="39">
        <f t="array" ref="AB78">AVERAGE(A78:$I78-$P78:X78)</f>
        <v>2.2222222222222223</v>
      </c>
      <c r="AC78" s="39">
        <f t="array" ref="AC78">AVERAGE(A78:$H78-$Q78:X78)</f>
        <v>3.125</v>
      </c>
      <c r="AD78" s="39">
        <f t="array" ref="AD78">AVERAGE(A78:$G78-$R78:X78)</f>
        <v>4.2857142857142856</v>
      </c>
      <c r="AE78" s="39">
        <f t="array" ref="AE78">AVERAGE(A78:$F78-$S78:X78)</f>
        <v>5</v>
      </c>
      <c r="AF78" s="39">
        <f t="array" ref="AF78">AVERAGE(A78:$E78-$T78:X78)</f>
        <v>6</v>
      </c>
      <c r="AG78" s="39">
        <f t="array" ref="AG78">AVERAGE(A78:$D78-$U78:X78)</f>
        <v>6.25</v>
      </c>
      <c r="AH78" s="39">
        <f t="array" ref="AH78">AVERAGE(A78:$C78-$V78:X78)</f>
        <v>6.666666666666667</v>
      </c>
      <c r="AI78" s="39">
        <f t="array" ref="AI78">AVERAGE(A78:$B78-$W78:X78)</f>
        <v>7.5</v>
      </c>
      <c r="AJ78" s="39">
        <f t="array" ref="AJ78">AVERAGE(A78:$A78-$X78:X78)</f>
        <v>8</v>
      </c>
    </row>
    <row r="79" spans="1:36" x14ac:dyDescent="0.55000000000000004">
      <c r="A79" s="17">
        <v>13.043478260869566</v>
      </c>
      <c r="B79" s="17">
        <v>10.869565217391305</v>
      </c>
      <c r="C79" s="17">
        <v>8.6956521739130448</v>
      </c>
      <c r="D79" s="17">
        <v>4.3478260869565224</v>
      </c>
      <c r="E79" s="17">
        <v>2.1739130434782612</v>
      </c>
      <c r="F79" s="17">
        <v>1.7391304347826089</v>
      </c>
      <c r="G79" s="17">
        <v>0.86956521739130443</v>
      </c>
      <c r="H79" s="17">
        <v>0.86956521739130443</v>
      </c>
      <c r="I79" s="17">
        <v>0.43478260869565222</v>
      </c>
      <c r="J79" s="17">
        <v>0</v>
      </c>
      <c r="K79" s="17">
        <v>0</v>
      </c>
      <c r="L79" s="17">
        <v>0</v>
      </c>
      <c r="M79" s="17">
        <v>10.869565217391305</v>
      </c>
      <c r="N79" s="17">
        <v>10.869565217391305</v>
      </c>
      <c r="O79" s="17">
        <v>10.869565217391305</v>
      </c>
      <c r="P79" s="17">
        <v>6.5217391304347831</v>
      </c>
      <c r="Q79" s="17">
        <v>4.3478260869565224</v>
      </c>
      <c r="R79" s="17">
        <v>4.3478260869565224</v>
      </c>
      <c r="S79" s="17">
        <v>4.3478260869565224</v>
      </c>
      <c r="T79" s="17">
        <v>4.3478260869565224</v>
      </c>
      <c r="U79" s="17">
        <v>4.3478260869565224</v>
      </c>
      <c r="V79" s="17">
        <v>2.1739130434782612</v>
      </c>
      <c r="W79" s="17">
        <v>2.1739130434782612</v>
      </c>
      <c r="X79" s="17">
        <v>0.86956521739130443</v>
      </c>
      <c r="Y79" s="17">
        <f t="array" ref="Y79">AVERAGE(A79:L79-M79:X79)</f>
        <v>-1.9202898550724641</v>
      </c>
      <c r="Z79" s="39">
        <f t="array" ref="Z79">AVERAGE(A79:$K79-$N79:X79)</f>
        <v>-1.1067193675889329</v>
      </c>
      <c r="AA79" s="39">
        <f t="array" ref="AA79">AVERAGE(A79:$J79-$O79:X79)</f>
        <v>-0.13043478260869587</v>
      </c>
      <c r="AB79" s="39">
        <f t="array" ref="AB79">AVERAGE(A79:$I79-$P79:X79)</f>
        <v>1.0628019323671498</v>
      </c>
      <c r="AC79" s="39">
        <f t="array" ref="AC79">AVERAGE(A79:$H79-$Q79:X79)</f>
        <v>1.9565217391304346</v>
      </c>
      <c r="AD79" s="39">
        <f t="array" ref="AD79">AVERAGE(A79:$G79-$R79:X79)</f>
        <v>2.7329192546583849</v>
      </c>
      <c r="AE79" s="39">
        <f t="array" ref="AE79">AVERAGE(A79:$F79-$S79:X79)</f>
        <v>3.7681159420289858</v>
      </c>
      <c r="AF79" s="39">
        <f t="array" ref="AF79">AVERAGE(A79:$E79-$T79:X79)</f>
        <v>5.0434782608695654</v>
      </c>
      <c r="AG79" s="39">
        <f t="array" ref="AG79">AVERAGE(A79:$D79-$U79:X79)</f>
        <v>6.8478260869565215</v>
      </c>
      <c r="AH79" s="39">
        <f t="array" ref="AH79">AVERAGE(A79:$C79-$V79:X79)</f>
        <v>9.1304347826086953</v>
      </c>
      <c r="AI79" s="39">
        <f t="array" ref="AI79">AVERAGE(A79:$B79-$W79:X79)</f>
        <v>10.434782608695652</v>
      </c>
      <c r="AJ79" s="39">
        <f t="array" ref="AJ79">AVERAGE(A79:$A79-$X79:X79)</f>
        <v>12.173913043478262</v>
      </c>
    </row>
    <row r="80" spans="1:36" x14ac:dyDescent="0.55000000000000004">
      <c r="A80" s="17">
        <v>16</v>
      </c>
      <c r="B80" s="17">
        <v>16</v>
      </c>
      <c r="C80" s="17">
        <v>14.4</v>
      </c>
      <c r="D80" s="17">
        <v>12.8</v>
      </c>
      <c r="E80" s="17">
        <v>11.2</v>
      </c>
      <c r="F80" s="17">
        <v>4.8</v>
      </c>
      <c r="G80" s="17">
        <v>3.2</v>
      </c>
      <c r="H80" s="17">
        <v>3.2</v>
      </c>
      <c r="I80" s="17">
        <v>0</v>
      </c>
      <c r="J80" s="17">
        <v>0</v>
      </c>
      <c r="K80" s="17">
        <v>0</v>
      </c>
      <c r="L80" s="17">
        <v>0</v>
      </c>
      <c r="M80" s="17">
        <v>16</v>
      </c>
      <c r="N80" s="17">
        <v>16</v>
      </c>
      <c r="O80" s="17">
        <v>14.4</v>
      </c>
      <c r="P80" s="17">
        <v>12.8</v>
      </c>
      <c r="Q80" s="17">
        <v>11.2</v>
      </c>
      <c r="R80" s="17">
        <v>6.4</v>
      </c>
      <c r="S80" s="17">
        <v>4.8</v>
      </c>
      <c r="T80" s="17">
        <v>3.2</v>
      </c>
      <c r="U80" s="17">
        <v>1.6</v>
      </c>
      <c r="V80" s="17">
        <v>1.6</v>
      </c>
      <c r="W80" s="17">
        <v>1.6</v>
      </c>
      <c r="X80" s="17">
        <v>1.6</v>
      </c>
      <c r="Y80" s="17">
        <f t="array" ref="Y80">AVERAGE(A80:L80-M80:X80)</f>
        <v>-0.79999999999999993</v>
      </c>
      <c r="Z80" s="39">
        <f t="array" ref="Z80">AVERAGE(A80:$K80-$N80:X80)</f>
        <v>0.5818181818181819</v>
      </c>
      <c r="AA80" s="39">
        <f t="array" ref="AA80">AVERAGE(A80:$J80-$O80:X80)</f>
        <v>2.2399999999999998</v>
      </c>
      <c r="AB80" s="39">
        <f t="array" ref="AB80">AVERAGE(A80:$I80-$P80:X80)</f>
        <v>4.0888888888888895</v>
      </c>
      <c r="AC80" s="39">
        <f t="array" ref="AC80">AVERAGE(A80:$H80-$Q80:X80)</f>
        <v>6.2000000000000011</v>
      </c>
      <c r="AD80" s="39">
        <f t="array" ref="AD80">AVERAGE(A80:$G80-$R80:X80)</f>
        <v>8.2285714285714295</v>
      </c>
      <c r="AE80" s="39">
        <f t="array" ref="AE80">AVERAGE(A80:$F80-$S80:X80)</f>
        <v>10.133333333333335</v>
      </c>
      <c r="AF80" s="39">
        <f t="array" ref="AF80">AVERAGE(A80:$E80-$T80:X80)</f>
        <v>12.16</v>
      </c>
      <c r="AG80" s="39">
        <f t="array" ref="AG80">AVERAGE(A80:$D80-$U80:X80)</f>
        <v>13.200000000000001</v>
      </c>
      <c r="AH80" s="39">
        <f t="array" ref="AH80">AVERAGE(A80:$C80-$V80:X80)</f>
        <v>13.866666666666667</v>
      </c>
      <c r="AI80" s="39">
        <f t="array" ref="AI80">AVERAGE(A80:$B80-$W80:X80)</f>
        <v>14.4</v>
      </c>
      <c r="AJ80" s="39">
        <f t="array" ref="AJ80">AVERAGE(A80:$A80-$X80:X80)</f>
        <v>14.4</v>
      </c>
    </row>
    <row r="81" spans="1:36" x14ac:dyDescent="0.55000000000000004">
      <c r="A81" s="17">
        <v>12</v>
      </c>
      <c r="B81" s="17">
        <v>10.5</v>
      </c>
      <c r="C81" s="17">
        <v>9</v>
      </c>
      <c r="D81" s="17">
        <v>7.5</v>
      </c>
      <c r="E81" s="17">
        <v>7.5</v>
      </c>
      <c r="F81" s="17">
        <v>6</v>
      </c>
      <c r="G81" s="17">
        <v>4.5</v>
      </c>
      <c r="H81" s="17">
        <v>1.5</v>
      </c>
      <c r="I81" s="17">
        <v>0</v>
      </c>
      <c r="J81" s="17">
        <v>0</v>
      </c>
      <c r="K81" s="17">
        <v>0</v>
      </c>
      <c r="L81" s="17">
        <v>0</v>
      </c>
      <c r="M81" s="17">
        <v>15</v>
      </c>
      <c r="N81" s="17">
        <v>15</v>
      </c>
      <c r="O81" s="17">
        <v>12</v>
      </c>
      <c r="P81" s="17">
        <v>7.5</v>
      </c>
      <c r="Q81" s="17">
        <v>7.5</v>
      </c>
      <c r="R81" s="17">
        <v>7.5</v>
      </c>
      <c r="S81" s="17">
        <v>3</v>
      </c>
      <c r="T81" s="17">
        <v>3</v>
      </c>
      <c r="U81" s="17">
        <v>1.5</v>
      </c>
      <c r="V81" s="17">
        <v>0</v>
      </c>
      <c r="W81" s="17">
        <v>0</v>
      </c>
      <c r="X81" s="17">
        <v>0</v>
      </c>
      <c r="Y81" s="17">
        <f t="array" ref="Y81">AVERAGE(A81:L81-M81:X81)</f>
        <v>-1.125</v>
      </c>
      <c r="Z81" s="39">
        <f t="array" ref="Z81">AVERAGE(A81:$K81-$N81:X81)</f>
        <v>0.13636363636363635</v>
      </c>
      <c r="AA81" s="39">
        <f t="array" ref="AA81">AVERAGE(A81:$J81-$O81:X81)</f>
        <v>1.65</v>
      </c>
      <c r="AB81" s="39">
        <f t="array" ref="AB81">AVERAGE(A81:$I81-$P81:X81)</f>
        <v>3.1666666666666665</v>
      </c>
      <c r="AC81" s="39">
        <f t="array" ref="AC81">AVERAGE(A81:$H81-$Q81:X81)</f>
        <v>4.5</v>
      </c>
      <c r="AD81" s="39">
        <f t="array" ref="AD81">AVERAGE(A81:$G81-$R81:X81)</f>
        <v>6</v>
      </c>
      <c r="AE81" s="39">
        <f t="array" ref="AE81">AVERAGE(A81:$F81-$S81:X81)</f>
        <v>7.5</v>
      </c>
      <c r="AF81" s="39">
        <f t="array" ref="AF81">AVERAGE(A81:$E81-$T81:X81)</f>
        <v>8.4</v>
      </c>
      <c r="AG81" s="39">
        <f t="array" ref="AG81">AVERAGE(A81:$D81-$U81:X81)</f>
        <v>9.375</v>
      </c>
      <c r="AH81" s="39">
        <f t="array" ref="AH81">AVERAGE(A81:$C81-$V81:X81)</f>
        <v>10.5</v>
      </c>
      <c r="AI81" s="39">
        <f t="array" ref="AI81">AVERAGE(A81:$B81-$W81:X81)</f>
        <v>11.25</v>
      </c>
      <c r="AJ81" s="39">
        <f t="array" ref="AJ81">AVERAGE(A81:$A81-$X81:X81)</f>
        <v>12</v>
      </c>
    </row>
    <row r="82" spans="1:36" x14ac:dyDescent="0.55000000000000004">
      <c r="A82" s="17">
        <v>3.3333333333333335</v>
      </c>
      <c r="B82" s="17">
        <v>3.3333333333333335</v>
      </c>
      <c r="C82" s="17">
        <v>3.3333333333333335</v>
      </c>
      <c r="D82" s="17">
        <v>3.3333333333333335</v>
      </c>
      <c r="E82" s="17">
        <v>3.3333333333333335</v>
      </c>
      <c r="F82" s="17">
        <v>3.3333333333333335</v>
      </c>
      <c r="G82" s="17">
        <v>3.3333333333333335</v>
      </c>
      <c r="H82" s="17">
        <v>3.3333333333333335</v>
      </c>
      <c r="I82" s="17">
        <v>1.6666666666666667</v>
      </c>
      <c r="J82" s="17">
        <v>0</v>
      </c>
      <c r="K82" s="17">
        <v>0</v>
      </c>
      <c r="L82" s="17">
        <v>0</v>
      </c>
      <c r="M82" s="17">
        <v>6.666666666666667</v>
      </c>
      <c r="N82" s="17">
        <v>3.3333333333333335</v>
      </c>
      <c r="O82" s="17">
        <v>3.3333333333333335</v>
      </c>
      <c r="P82" s="17">
        <v>3.3333333333333335</v>
      </c>
      <c r="Q82" s="17">
        <v>3.3333333333333335</v>
      </c>
      <c r="R82" s="17">
        <v>3.3333333333333335</v>
      </c>
      <c r="S82" s="17">
        <v>3.3333333333333335</v>
      </c>
      <c r="T82" s="17">
        <v>3.3333333333333335</v>
      </c>
      <c r="U82" s="17">
        <v>1.6666666666666667</v>
      </c>
      <c r="V82" s="17">
        <v>0</v>
      </c>
      <c r="W82" s="17">
        <v>0</v>
      </c>
      <c r="X82" s="17">
        <v>0</v>
      </c>
      <c r="Y82" s="17">
        <f t="array" ref="Y82">AVERAGE(A82:L82-M82:X82)</f>
        <v>-0.27777777777777779</v>
      </c>
      <c r="Z82" s="39">
        <f t="array" ref="Z82">AVERAGE(A82:$K82-$N82:X82)</f>
        <v>0.30303030303030304</v>
      </c>
      <c r="AA82" s="39">
        <f t="array" ref="AA82">AVERAGE(A82:$J82-$O82:X82)</f>
        <v>0.66666666666666674</v>
      </c>
      <c r="AB82" s="39">
        <f t="array" ref="AB82">AVERAGE(A82:$I82-$P82:X82)</f>
        <v>1.1111111111111112</v>
      </c>
      <c r="AC82" s="39">
        <f t="array" ref="AC82">AVERAGE(A82:$H82-$Q82:X82)</f>
        <v>1.4583333333333335</v>
      </c>
      <c r="AD82" s="39">
        <f t="array" ref="AD82">AVERAGE(A82:$G82-$R82:X82)</f>
        <v>1.6666666666666667</v>
      </c>
      <c r="AE82" s="39">
        <f t="array" ref="AE82">AVERAGE(A82:$F82-$S82:X82)</f>
        <v>1.9444444444444446</v>
      </c>
      <c r="AF82" s="39">
        <f t="array" ref="AF82">AVERAGE(A82:$E82-$T82:X82)</f>
        <v>2.3333333333333335</v>
      </c>
      <c r="AG82" s="39">
        <f t="array" ref="AG82">AVERAGE(A82:$D82-$U82:X82)</f>
        <v>2.916666666666667</v>
      </c>
      <c r="AH82" s="39">
        <f t="array" ref="AH82">AVERAGE(A82:$C82-$V82:X82)</f>
        <v>3.3333333333333335</v>
      </c>
      <c r="AI82" s="39">
        <f t="array" ref="AI82">AVERAGE(A82:$B82-$W82:X82)</f>
        <v>3.3333333333333335</v>
      </c>
      <c r="AJ82" s="39">
        <f t="array" ref="AJ82">AVERAGE(A82:$A82-$X82:X82)</f>
        <v>3.3333333333333335</v>
      </c>
    </row>
    <row r="83" spans="1:36" x14ac:dyDescent="0.55000000000000004">
      <c r="A83" s="17">
        <v>24.705882352941178</v>
      </c>
      <c r="B83" s="17">
        <v>21.411764705882355</v>
      </c>
      <c r="C83" s="17">
        <v>16.47058823529412</v>
      </c>
      <c r="D83" s="17">
        <v>16.47058823529412</v>
      </c>
      <c r="E83" s="17">
        <v>8.2352941176470598</v>
      </c>
      <c r="F83" s="17">
        <v>3.2941176470588238</v>
      </c>
      <c r="G83" s="17">
        <v>3.2941176470588238</v>
      </c>
      <c r="H83" s="17">
        <v>3.2941176470588238</v>
      </c>
      <c r="I83" s="17">
        <v>1.6470588235294119</v>
      </c>
      <c r="J83" s="17">
        <v>0</v>
      </c>
      <c r="K83" s="17">
        <v>0</v>
      </c>
      <c r="L83" s="17">
        <v>1.6470588235294119</v>
      </c>
      <c r="M83" s="17">
        <v>24.705882352941178</v>
      </c>
      <c r="N83" s="17">
        <v>21.411764705882355</v>
      </c>
      <c r="O83" s="17">
        <v>16.47058823529412</v>
      </c>
      <c r="P83" s="17">
        <v>16.47058823529412</v>
      </c>
      <c r="Q83" s="17">
        <v>16.47058823529412</v>
      </c>
      <c r="R83" s="17">
        <v>16.47058823529412</v>
      </c>
      <c r="S83" s="17">
        <v>16.47058823529412</v>
      </c>
      <c r="T83" s="17">
        <v>14.823529411764707</v>
      </c>
      <c r="U83" s="17">
        <v>8.2352941176470598</v>
      </c>
      <c r="V83" s="17">
        <v>8.2352941176470598</v>
      </c>
      <c r="W83" s="17">
        <v>6.5882352941176476</v>
      </c>
      <c r="X83" s="17">
        <v>3.2941176470588238</v>
      </c>
      <c r="Y83" s="17">
        <f t="array" ref="Y83">AVERAGE(A83:L83-M83:X83)</f>
        <v>-5.7647058823529411</v>
      </c>
      <c r="Z83" s="39">
        <f t="array" ref="Z83">AVERAGE(A83:$K83-$N83:X83)</f>
        <v>-4.192513368983958</v>
      </c>
      <c r="AA83" s="39">
        <f t="array" ref="AA83">AVERAGE(A83:$J83-$O83:X83)</f>
        <v>-2.4705882352941178</v>
      </c>
      <c r="AB83" s="39">
        <f t="array" ref="AB83">AVERAGE(A83:$I83-$P83:X83)</f>
        <v>-0.91503267973856217</v>
      </c>
      <c r="AC83" s="39">
        <f t="array" ref="AC83">AVERAGE(A83:$H83-$Q83:X83)</f>
        <v>0.82352941176470584</v>
      </c>
      <c r="AD83" s="39">
        <f t="array" ref="AD83">AVERAGE(A83:$G83-$R83:X83)</f>
        <v>2.8235294117647065</v>
      </c>
      <c r="AE83" s="39">
        <f t="array" ref="AE83">AVERAGE(A83:$F83-$S83:X83)</f>
        <v>5.4901960784313735</v>
      </c>
      <c r="AF83" s="39">
        <f t="array" ref="AF83">AVERAGE(A83:$E83-$T83:X83)</f>
        <v>9.2235294117647069</v>
      </c>
      <c r="AG83" s="39">
        <f t="array" ref="AG83">AVERAGE(A83:$D83-$U83:X83)</f>
        <v>13.176470588235295</v>
      </c>
      <c r="AH83" s="39">
        <f t="array" ref="AH83">AVERAGE(A83:$C83-$V83:X83)</f>
        <v>14.823529411764705</v>
      </c>
      <c r="AI83" s="39">
        <f t="array" ref="AI83">AVERAGE(A83:$B83-$W83:X83)</f>
        <v>18.117647058823529</v>
      </c>
      <c r="AJ83" s="39">
        <f t="array" ref="AJ83">AVERAGE(A83:$A83-$X83:X83)</f>
        <v>21.411764705882355</v>
      </c>
    </row>
    <row r="84" spans="1:36" x14ac:dyDescent="0.55000000000000004">
      <c r="A84" s="17">
        <v>2</v>
      </c>
      <c r="B84" s="17">
        <v>1.3333333333333333</v>
      </c>
      <c r="C84" s="17">
        <v>0.66666666666666663</v>
      </c>
      <c r="D84" s="17">
        <v>0.66666666666666663</v>
      </c>
      <c r="E84" s="17">
        <v>0.66666666666666663</v>
      </c>
      <c r="F84" s="17">
        <v>0.66666666666666663</v>
      </c>
      <c r="G84" s="17">
        <v>0.66666666666666663</v>
      </c>
      <c r="H84" s="17">
        <v>0.66666666666666663</v>
      </c>
      <c r="I84" s="17">
        <v>0</v>
      </c>
      <c r="J84" s="17">
        <v>0</v>
      </c>
      <c r="K84" s="17">
        <v>0</v>
      </c>
      <c r="L84" s="17">
        <v>0</v>
      </c>
      <c r="M84" s="17">
        <v>10</v>
      </c>
      <c r="N84" s="17">
        <v>6.666666666666667</v>
      </c>
      <c r="O84" s="17">
        <v>6.666666666666667</v>
      </c>
      <c r="P84" s="17">
        <v>6.666666666666667</v>
      </c>
      <c r="Q84" s="17">
        <v>6.666666666666667</v>
      </c>
      <c r="R84" s="17">
        <v>5.333333333333333</v>
      </c>
      <c r="S84" s="17">
        <v>5.333333333333333</v>
      </c>
      <c r="T84" s="17">
        <v>5.333333333333333</v>
      </c>
      <c r="U84" s="17">
        <v>4</v>
      </c>
      <c r="V84" s="17">
        <v>4</v>
      </c>
      <c r="W84" s="17">
        <v>3.3333333333333335</v>
      </c>
      <c r="X84" s="17">
        <v>3.3333333333333335</v>
      </c>
      <c r="Y84" s="17">
        <f t="array" ref="Y84">AVERAGE(A84:L84-M84:X84)</f>
        <v>-5</v>
      </c>
      <c r="Z84" s="39">
        <f t="array" ref="Z84">AVERAGE(A84:$K84-$N84:X84)</f>
        <v>-4.5454545454545459</v>
      </c>
      <c r="AA84" s="39">
        <f t="array" ref="AA84">AVERAGE(A84:$J84-$O84:X84)</f>
        <v>-4.3333333333333339</v>
      </c>
      <c r="AB84" s="39">
        <f t="array" ref="AB84">AVERAGE(A84:$I84-$P84:X84)</f>
        <v>-4.0740740740740735</v>
      </c>
      <c r="AC84" s="39">
        <f t="array" ref="AC84">AVERAGE(A84:$H84-$Q84:X84)</f>
        <v>-3.75</v>
      </c>
      <c r="AD84" s="39">
        <f t="array" ref="AD84">AVERAGE(A84:$G84-$R84:X84)</f>
        <v>-3.4285714285714293</v>
      </c>
      <c r="AE84" s="39">
        <f t="array" ref="AE84">AVERAGE(A84:$F84-$S84:X84)</f>
        <v>-3.2222222222222228</v>
      </c>
      <c r="AF84" s="39">
        <f t="array" ref="AF84">AVERAGE(A84:$E84-$T84:X84)</f>
        <v>-2.9333333333333336</v>
      </c>
      <c r="AG84" s="39">
        <f t="array" ref="AG84">AVERAGE(A84:$D84-$U84:X84)</f>
        <v>-2.5</v>
      </c>
      <c r="AH84" s="39">
        <f t="array" ref="AH84">AVERAGE(A84:$C84-$V84:X84)</f>
        <v>-2.2222222222222223</v>
      </c>
      <c r="AI84" s="39">
        <f t="array" ref="AI84">AVERAGE(A84:$B84-$W84:X84)</f>
        <v>-1.6666666666666667</v>
      </c>
      <c r="AJ84" s="39">
        <f t="array" ref="AJ84">AVERAGE(A84:$A84-$X84:X84)</f>
        <v>-1.3333333333333335</v>
      </c>
    </row>
    <row r="85" spans="1:36" x14ac:dyDescent="0.55000000000000004">
      <c r="A85" s="17">
        <v>4.545454545454545</v>
      </c>
      <c r="B85" s="17">
        <v>0.90909090909090906</v>
      </c>
      <c r="C85" s="17">
        <v>0.90909090909090906</v>
      </c>
      <c r="D85" s="17">
        <v>0.90909090909090906</v>
      </c>
      <c r="E85" s="17">
        <v>0.90909090909090906</v>
      </c>
      <c r="F85" s="17">
        <v>0.90909090909090906</v>
      </c>
      <c r="G85" s="17">
        <v>0.90909090909090906</v>
      </c>
      <c r="H85" s="17">
        <v>0.90909090909090906</v>
      </c>
      <c r="I85" s="17">
        <v>0</v>
      </c>
      <c r="J85" s="17">
        <v>0</v>
      </c>
      <c r="K85" s="17">
        <v>0</v>
      </c>
      <c r="L85" s="17">
        <v>0</v>
      </c>
      <c r="M85" s="17">
        <v>13.636363636363635</v>
      </c>
      <c r="N85" s="17">
        <v>10.909090909090908</v>
      </c>
      <c r="O85" s="17">
        <v>9.0909090909090899</v>
      </c>
      <c r="P85" s="17">
        <v>7.2727272727272725</v>
      </c>
      <c r="Q85" s="17">
        <v>7.2727272727272725</v>
      </c>
      <c r="R85" s="17">
        <v>6.3636363636363633</v>
      </c>
      <c r="S85" s="17">
        <v>6.3636363636363633</v>
      </c>
      <c r="T85" s="17">
        <v>4.545454545454545</v>
      </c>
      <c r="U85" s="17">
        <v>4.545454545454545</v>
      </c>
      <c r="V85" s="17">
        <v>4.545454545454545</v>
      </c>
      <c r="W85" s="17">
        <v>4.545454545454545</v>
      </c>
      <c r="X85" s="17">
        <v>4.545454545454545</v>
      </c>
      <c r="Y85" s="17">
        <f t="array" ref="Y85">AVERAGE(A85:L85-M85:X85)</f>
        <v>-6.0606060606060597</v>
      </c>
      <c r="Z85" s="39">
        <f t="array" ref="Z85">AVERAGE(A85:$K85-$N85:X85)</f>
        <v>-5.3719008264462804</v>
      </c>
      <c r="AA85" s="39">
        <f t="array" ref="AA85">AVERAGE(A85:$J85-$O85:X85)</f>
        <v>-4.8181818181818183</v>
      </c>
      <c r="AB85" s="39">
        <f t="array" ref="AB85">AVERAGE(A85:$I85-$P85:X85)</f>
        <v>-4.3434343434343425</v>
      </c>
      <c r="AC85" s="39">
        <f t="array" ref="AC85">AVERAGE(A85:$H85-$Q85:X85)</f>
        <v>-3.9772727272727275</v>
      </c>
      <c r="AD85" s="39">
        <f t="array" ref="AD85">AVERAGE(A85:$G85-$R85:X85)</f>
        <v>-3.6363636363636362</v>
      </c>
      <c r="AE85" s="39">
        <f t="array" ref="AE85">AVERAGE(A85:$F85-$S85:X85)</f>
        <v>-3.3333333333333335</v>
      </c>
      <c r="AF85" s="39">
        <f t="array" ref="AF85">AVERAGE(A85:$E85-$T85:X85)</f>
        <v>-2.9090909090909087</v>
      </c>
      <c r="AG85" s="39">
        <f t="array" ref="AG85">AVERAGE(A85:$D85-$U85:X85)</f>
        <v>-2.7272727272727266</v>
      </c>
      <c r="AH85" s="39">
        <f t="array" ref="AH85">AVERAGE(A85:$C85-$V85:X85)</f>
        <v>-2.4242424242424239</v>
      </c>
      <c r="AI85" s="39">
        <f t="array" ref="AI85">AVERAGE(A85:$B85-$W85:X85)</f>
        <v>-1.8181818181818179</v>
      </c>
      <c r="AJ85" s="39">
        <f t="array" ref="AJ85">AVERAGE(A85:$A85-$X85:X85)</f>
        <v>0</v>
      </c>
    </row>
    <row r="86" spans="1:36" x14ac:dyDescent="0.55000000000000004">
      <c r="A86" s="17">
        <v>10</v>
      </c>
      <c r="B86" s="17">
        <v>8</v>
      </c>
      <c r="C86" s="17">
        <v>6</v>
      </c>
      <c r="D86" s="17">
        <v>4</v>
      </c>
      <c r="E86" s="17">
        <v>4</v>
      </c>
      <c r="F86" s="17">
        <v>4</v>
      </c>
      <c r="G86" s="17">
        <v>2</v>
      </c>
      <c r="H86" s="17">
        <v>2</v>
      </c>
      <c r="I86" s="17">
        <v>0</v>
      </c>
      <c r="J86" s="17">
        <v>0</v>
      </c>
      <c r="K86" s="17">
        <v>0</v>
      </c>
      <c r="L86" s="17">
        <v>0</v>
      </c>
      <c r="M86" s="17">
        <v>10</v>
      </c>
      <c r="N86" s="17">
        <v>8</v>
      </c>
      <c r="O86" s="17">
        <v>6</v>
      </c>
      <c r="P86" s="17">
        <v>6</v>
      </c>
      <c r="Q86" s="17">
        <v>6</v>
      </c>
      <c r="R86" s="17">
        <v>6</v>
      </c>
      <c r="S86" s="17">
        <v>4</v>
      </c>
      <c r="T86" s="17">
        <v>4</v>
      </c>
      <c r="U86" s="17">
        <v>4</v>
      </c>
      <c r="V86" s="17">
        <v>4</v>
      </c>
      <c r="W86" s="17">
        <v>4</v>
      </c>
      <c r="X86" s="17">
        <v>4</v>
      </c>
      <c r="Y86" s="17">
        <f t="array" ref="Y86">AVERAGE(A86:L86-M86:X86)</f>
        <v>-2.1666666666666665</v>
      </c>
      <c r="Z86" s="39">
        <f t="array" ref="Z86">AVERAGE(A86:$K86-$N86:X86)</f>
        <v>-1.4545454545454546</v>
      </c>
      <c r="AA86" s="39">
        <f t="array" ref="AA86">AVERAGE(A86:$J86-$O86:X86)</f>
        <v>-0.8</v>
      </c>
      <c r="AB86" s="39">
        <f t="array" ref="AB86">AVERAGE(A86:$I86-$P86:X86)</f>
        <v>-0.22222222222222221</v>
      </c>
      <c r="AC86" s="39">
        <f t="array" ref="AC86">AVERAGE(A86:$H86-$Q86:X86)</f>
        <v>0.5</v>
      </c>
      <c r="AD86" s="39">
        <f t="array" ref="AD86">AVERAGE(A86:$G86-$R86:X86)</f>
        <v>1.1428571428571428</v>
      </c>
      <c r="AE86" s="39">
        <f t="array" ref="AE86">AVERAGE(A86:$F86-$S86:X86)</f>
        <v>2</v>
      </c>
      <c r="AF86" s="39">
        <f t="array" ref="AF86">AVERAGE(A86:$E86-$T86:X86)</f>
        <v>2.4</v>
      </c>
      <c r="AG86" s="39">
        <f t="array" ref="AG86">AVERAGE(A86:$D86-$U86:X86)</f>
        <v>3</v>
      </c>
      <c r="AH86" s="39">
        <f t="array" ref="AH86">AVERAGE(A86:$C86-$V86:X86)</f>
        <v>4</v>
      </c>
      <c r="AI86" s="39">
        <f t="array" ref="AI86">AVERAGE(A86:$B86-$W86:X86)</f>
        <v>5</v>
      </c>
      <c r="AJ86" s="39">
        <f t="array" ref="AJ86">AVERAGE(A86:$A86-$X86:X86)</f>
        <v>6</v>
      </c>
    </row>
    <row r="87" spans="1:36" x14ac:dyDescent="0.55000000000000004">
      <c r="A87" s="17">
        <v>15.157894736842106</v>
      </c>
      <c r="B87" s="17">
        <v>7.5789473684210531</v>
      </c>
      <c r="C87" s="17">
        <v>5.052631578947369</v>
      </c>
      <c r="D87" s="17">
        <v>2.5263157894736845</v>
      </c>
      <c r="E87" s="17">
        <v>2.5263157894736845</v>
      </c>
      <c r="F87" s="17">
        <v>2.5263157894736845</v>
      </c>
      <c r="G87" s="17">
        <v>2.5263157894736845</v>
      </c>
      <c r="H87" s="17">
        <v>2.5263157894736845</v>
      </c>
      <c r="I87" s="17">
        <v>2.5263157894736845</v>
      </c>
      <c r="J87" s="17">
        <v>2.5263157894736845</v>
      </c>
      <c r="K87" s="17">
        <v>2.5263157894736845</v>
      </c>
      <c r="L87" s="17">
        <v>2.5263157894736845</v>
      </c>
      <c r="M87" s="17">
        <v>15.157894736842106</v>
      </c>
      <c r="N87" s="17">
        <v>12.631578947368421</v>
      </c>
      <c r="O87" s="17">
        <v>12.631578947368421</v>
      </c>
      <c r="P87" s="17">
        <v>12.631578947368421</v>
      </c>
      <c r="Q87" s="17">
        <v>12.631578947368421</v>
      </c>
      <c r="R87" s="17">
        <v>12.631578947368421</v>
      </c>
      <c r="S87" s="17">
        <v>11.368421052631579</v>
      </c>
      <c r="T87" s="17">
        <v>10.105263157894738</v>
      </c>
      <c r="U87" s="17">
        <v>8.8421052631578956</v>
      </c>
      <c r="V87" s="17">
        <v>7.5789473684210531</v>
      </c>
      <c r="W87" s="17">
        <v>6.3157894736842106</v>
      </c>
      <c r="X87" s="17">
        <v>2.5263157894736845</v>
      </c>
      <c r="Y87" s="17">
        <f t="array" ref="Y87">AVERAGE(A87:L87-M87:X87)</f>
        <v>-6.2105263157894726</v>
      </c>
      <c r="Z87" s="39">
        <f t="array" ref="Z87">AVERAGE(A87:$K87-$N87:X87)</f>
        <v>-5.6267942583732058</v>
      </c>
      <c r="AA87" s="39">
        <f t="array" ref="AA87">AVERAGE(A87:$J87-$O87:X87)</f>
        <v>-5.1789473684210527</v>
      </c>
      <c r="AB87" s="39">
        <f t="array" ref="AB87">AVERAGE(A87:$I87-$P87:X87)</f>
        <v>-4.6315789473684212</v>
      </c>
      <c r="AC87" s="39">
        <f t="array" ref="AC87">AVERAGE(A87:$H87-$Q87:X87)</f>
        <v>-3.9473684210526319</v>
      </c>
      <c r="AD87" s="39">
        <f t="array" ref="AD87">AVERAGE(A87:$G87-$R87:X87)</f>
        <v>-3.0676691729323307</v>
      </c>
      <c r="AE87" s="39">
        <f t="array" ref="AE87">AVERAGE(A87:$F87-$S87:X87)</f>
        <v>-1.8947368421052631</v>
      </c>
      <c r="AF87" s="39">
        <f t="array" ref="AF87">AVERAGE(A87:$E87-$T87:X87)</f>
        <v>-0.50526315789473686</v>
      </c>
      <c r="AG87" s="39">
        <f t="array" ref="AG87">AVERAGE(A87:$D87-$U87:X87)</f>
        <v>1.2631578947368423</v>
      </c>
      <c r="AH87" s="39">
        <f t="array" ref="AH87">AVERAGE(A87:$C87-$V87:X87)</f>
        <v>3.789473684210527</v>
      </c>
      <c r="AI87" s="39">
        <f t="array" ref="AI87">AVERAGE(A87:$B87-$W87:X87)</f>
        <v>6.9473684210526319</v>
      </c>
      <c r="AJ87" s="39">
        <f t="array" ref="AJ87">AVERAGE(A87:$A87-$X87:X87)</f>
        <v>12.631578947368421</v>
      </c>
    </row>
    <row r="88" spans="1:36" x14ac:dyDescent="0.55000000000000004">
      <c r="A88" s="17">
        <v>0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4</v>
      </c>
      <c r="N88" s="17">
        <v>3</v>
      </c>
      <c r="O88" s="17">
        <v>3</v>
      </c>
      <c r="P88" s="17">
        <v>3</v>
      </c>
      <c r="Q88" s="17">
        <v>3</v>
      </c>
      <c r="R88" s="17">
        <v>2</v>
      </c>
      <c r="S88" s="17">
        <v>2</v>
      </c>
      <c r="T88" s="17">
        <v>2</v>
      </c>
      <c r="U88" s="17">
        <v>2</v>
      </c>
      <c r="V88" s="17">
        <v>1</v>
      </c>
      <c r="W88" s="17">
        <v>1</v>
      </c>
      <c r="X88" s="17">
        <v>1</v>
      </c>
      <c r="Y88" s="17">
        <f t="array" ref="Y88">AVERAGE(A88:L88-M88:X88)</f>
        <v>-2.25</v>
      </c>
      <c r="Z88" s="39">
        <f t="array" ref="Z88">AVERAGE(A88:$K88-$N88:X88)</f>
        <v>-2.0909090909090908</v>
      </c>
      <c r="AA88" s="39">
        <f t="array" ref="AA88">AVERAGE(A88:$J88-$O88:X88)</f>
        <v>-2</v>
      </c>
      <c r="AB88" s="39">
        <f t="array" ref="AB88">AVERAGE(A88:$I88-$P88:X88)</f>
        <v>-1.8888888888888888</v>
      </c>
      <c r="AC88" s="39">
        <f t="array" ref="AC88">AVERAGE(A88:$H88-$Q88:X88)</f>
        <v>-1.75</v>
      </c>
      <c r="AD88" s="39">
        <f t="array" ref="AD88">AVERAGE(A88:$G88-$R88:X88)</f>
        <v>-1.5714285714285714</v>
      </c>
      <c r="AE88" s="39">
        <f t="array" ref="AE88">AVERAGE(A88:$F88-$S88:X88)</f>
        <v>-1.5</v>
      </c>
      <c r="AF88" s="39">
        <f t="array" ref="AF88">AVERAGE(A88:$E88-$T88:X88)</f>
        <v>-1.4</v>
      </c>
      <c r="AG88" s="39">
        <f t="array" ref="AG88">AVERAGE(A88:$D88-$U88:X88)</f>
        <v>-1.25</v>
      </c>
      <c r="AH88" s="39">
        <f t="array" ref="AH88">AVERAGE(A88:$C88-$V88:X88)</f>
        <v>-1</v>
      </c>
      <c r="AI88" s="39">
        <f t="array" ref="AI88">AVERAGE(A88:$B88-$W88:X88)</f>
        <v>-1</v>
      </c>
      <c r="AJ88" s="39">
        <f t="array" ref="AJ88">AVERAGE(A88:$A88-$X88:X88)</f>
        <v>-1</v>
      </c>
    </row>
    <row r="89" spans="1:36" x14ac:dyDescent="0.55000000000000004">
      <c r="A89" s="17">
        <v>11.111111111111111</v>
      </c>
      <c r="B89" s="17">
        <v>11.111111111111111</v>
      </c>
      <c r="C89" s="17">
        <v>11.111111111111111</v>
      </c>
      <c r="D89" s="17">
        <v>11.111111111111111</v>
      </c>
      <c r="E89" s="17">
        <v>5.5555555555555554</v>
      </c>
      <c r="F89" s="17">
        <v>2.7777777777777777</v>
      </c>
      <c r="G89" s="17">
        <v>1.1111111111111112</v>
      </c>
      <c r="H89" s="17">
        <v>0.55555555555555558</v>
      </c>
      <c r="I89" s="17">
        <v>0.55555555555555558</v>
      </c>
      <c r="J89" s="17">
        <v>0.55555555555555558</v>
      </c>
      <c r="K89" s="17">
        <v>0.55555555555555558</v>
      </c>
      <c r="L89" s="17">
        <v>0.55555555555555558</v>
      </c>
      <c r="M89" s="17">
        <v>5.5555555555555554</v>
      </c>
      <c r="N89" s="17">
        <v>5.5555555555555554</v>
      </c>
      <c r="O89" s="17">
        <v>5.5555555555555554</v>
      </c>
      <c r="P89" s="17">
        <v>5.5555555555555554</v>
      </c>
      <c r="Q89" s="17">
        <v>5.5555555555555554</v>
      </c>
      <c r="R89" s="17">
        <v>5.5555555555555554</v>
      </c>
      <c r="S89" s="17">
        <v>5.5555555555555554</v>
      </c>
      <c r="T89" s="17">
        <v>4.4444444444444446</v>
      </c>
      <c r="U89" s="17">
        <v>4.4444444444444446</v>
      </c>
      <c r="V89" s="17">
        <v>3.333333333333333</v>
      </c>
      <c r="W89" s="17">
        <v>3.333333333333333</v>
      </c>
      <c r="X89" s="17">
        <v>2.7777777777777777</v>
      </c>
      <c r="Y89" s="17">
        <f t="array" ref="Y89">AVERAGE(A89:L89-M89:X89)</f>
        <v>-4.6296296296296502E-2</v>
      </c>
      <c r="Z89" s="39">
        <f t="array" ref="Z89">AVERAGE(A89:$K89-$N89:X89)</f>
        <v>0.40404040404040392</v>
      </c>
      <c r="AA89" s="39">
        <f t="array" ref="AA89">AVERAGE(A89:$J89-$O89:X89)</f>
        <v>0.94444444444444431</v>
      </c>
      <c r="AB89" s="39">
        <f t="array" ref="AB89">AVERAGE(A89:$I89-$P89:X89)</f>
        <v>1.6049382716049381</v>
      </c>
      <c r="AC89" s="39">
        <f t="array" ref="AC89">AVERAGE(A89:$H89-$Q89:X89)</f>
        <v>2.4305555555555554</v>
      </c>
      <c r="AD89" s="39">
        <f t="array" ref="AD89">AVERAGE(A89:$G89-$R89:X89)</f>
        <v>3.4920634920634912</v>
      </c>
      <c r="AE89" s="39">
        <f t="array" ref="AE89">AVERAGE(A89:$F89-$S89:X89)</f>
        <v>4.814814814814814</v>
      </c>
      <c r="AF89" s="39">
        <f t="array" ref="AF89">AVERAGE(A89:$E89-$T89:X89)</f>
        <v>6.3333333333333339</v>
      </c>
      <c r="AG89" s="39">
        <f t="array" ref="AG89">AVERAGE(A89:$D89-$U89:X89)</f>
        <v>7.6388888888888884</v>
      </c>
      <c r="AH89" s="39">
        <f t="array" ref="AH89">AVERAGE(A89:$C89-$V89:X89)</f>
        <v>7.9629629629629619</v>
      </c>
      <c r="AI89" s="39">
        <f t="array" ref="AI89">AVERAGE(A89:$B89-$W89:X89)</f>
        <v>8.0555555555555554</v>
      </c>
      <c r="AJ89" s="39">
        <f t="array" ref="AJ89">AVERAGE(A89:$A89-$X89:X89)</f>
        <v>8.3333333333333321</v>
      </c>
    </row>
    <row r="90" spans="1:36" x14ac:dyDescent="0.55000000000000004">
      <c r="A90" s="17">
        <v>5.333333333333333</v>
      </c>
      <c r="B90" s="17">
        <v>4.666666666666667</v>
      </c>
      <c r="C90" s="17">
        <v>4</v>
      </c>
      <c r="D90" s="17">
        <v>2</v>
      </c>
      <c r="E90" s="17">
        <v>1.3333333333333333</v>
      </c>
      <c r="F90" s="17">
        <v>0.66666666666666663</v>
      </c>
      <c r="G90" s="17">
        <v>0.66666666666666663</v>
      </c>
      <c r="H90" s="17">
        <v>0.66666666666666663</v>
      </c>
      <c r="I90" s="17">
        <v>0.66666666666666663</v>
      </c>
      <c r="J90" s="17">
        <v>0</v>
      </c>
      <c r="K90" s="17">
        <v>0</v>
      </c>
      <c r="L90" s="17">
        <v>0</v>
      </c>
      <c r="M90" s="17">
        <v>5.333333333333333</v>
      </c>
      <c r="N90" s="17">
        <v>4.666666666666667</v>
      </c>
      <c r="O90" s="17">
        <v>4</v>
      </c>
      <c r="P90" s="17">
        <v>3.3333333333333335</v>
      </c>
      <c r="Q90" s="17">
        <v>2.6666666666666665</v>
      </c>
      <c r="R90" s="17">
        <v>2.6666666666666665</v>
      </c>
      <c r="S90" s="17">
        <v>2.6666666666666665</v>
      </c>
      <c r="T90" s="17">
        <v>2.6666666666666665</v>
      </c>
      <c r="U90" s="17">
        <v>2</v>
      </c>
      <c r="V90" s="17">
        <v>2</v>
      </c>
      <c r="W90" s="17">
        <v>1.3333333333333333</v>
      </c>
      <c r="X90" s="17">
        <v>0</v>
      </c>
      <c r="Y90" s="17">
        <f t="array" ref="Y90">AVERAGE(A90:L90-M90:X90)</f>
        <v>-1.1111111111111114</v>
      </c>
      <c r="Z90" s="39">
        <f t="array" ref="Z90">AVERAGE(A90:$K90-$N90:X90)</f>
        <v>-0.7272727272727274</v>
      </c>
      <c r="AA90" s="39">
        <f t="array" ref="AA90">AVERAGE(A90:$J90-$O90:X90)</f>
        <v>-0.33333333333333337</v>
      </c>
      <c r="AB90" s="39">
        <f t="array" ref="AB90">AVERAGE(A90:$I90-$P90:X90)</f>
        <v>7.4074074074074209E-2</v>
      </c>
      <c r="AC90" s="39">
        <f t="array" ref="AC90">AVERAGE(A90:$H90-$Q90:X90)</f>
        <v>0.41666666666666669</v>
      </c>
      <c r="AD90" s="39">
        <f t="array" ref="AD90">AVERAGE(A90:$G90-$R90:X90)</f>
        <v>0.76190476190476186</v>
      </c>
      <c r="AE90" s="39">
        <f t="array" ref="AE90">AVERAGE(A90:$F90-$S90:X90)</f>
        <v>1.2222222222222223</v>
      </c>
      <c r="AF90" s="39">
        <f t="array" ref="AF90">AVERAGE(A90:$E90-$T90:X90)</f>
        <v>1.8666666666666667</v>
      </c>
      <c r="AG90" s="39">
        <f t="array" ref="AG90">AVERAGE(A90:$D90-$U90:X90)</f>
        <v>2.666666666666667</v>
      </c>
      <c r="AH90" s="39">
        <f t="array" ref="AH90">AVERAGE(A90:$C90-$V90:X90)</f>
        <v>3.5555555555555558</v>
      </c>
      <c r="AI90" s="39">
        <f t="array" ref="AI90">AVERAGE(A90:$B90-$W90:X90)</f>
        <v>4.3333333333333339</v>
      </c>
      <c r="AJ90" s="39">
        <f t="array" ref="AJ90">AVERAGE(A90:$A90-$X90:X90)</f>
        <v>5.333333333333333</v>
      </c>
    </row>
    <row r="91" spans="1:36" x14ac:dyDescent="0.55000000000000004">
      <c r="A91" s="17">
        <v>3</v>
      </c>
      <c r="B91" s="17">
        <v>3</v>
      </c>
      <c r="C91" s="17">
        <v>3</v>
      </c>
      <c r="D91" s="17">
        <v>3</v>
      </c>
      <c r="E91" s="17">
        <v>3</v>
      </c>
      <c r="F91" s="17">
        <v>3</v>
      </c>
      <c r="G91" s="17">
        <v>2</v>
      </c>
      <c r="H91" s="17">
        <v>2</v>
      </c>
      <c r="I91" s="17">
        <v>2</v>
      </c>
      <c r="J91" s="17">
        <v>2</v>
      </c>
      <c r="K91" s="17">
        <v>2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2</v>
      </c>
      <c r="U91" s="17">
        <v>2</v>
      </c>
      <c r="V91" s="17">
        <v>2</v>
      </c>
      <c r="W91" s="17">
        <v>2</v>
      </c>
      <c r="X91" s="17">
        <v>2</v>
      </c>
      <c r="Y91" s="17">
        <f t="array" ref="Y91">AVERAGE(A91:L91-M91:X91)</f>
        <v>0.5</v>
      </c>
      <c r="Z91" s="39">
        <f t="array" ref="Z91">AVERAGE(A91:$K91-$N91:X91)</f>
        <v>0.54545454545454541</v>
      </c>
      <c r="AA91" s="39">
        <f t="array" ref="AA91">AVERAGE(A91:$J91-$O91:X91)</f>
        <v>0.6</v>
      </c>
      <c r="AB91" s="39">
        <f t="array" ref="AB91">AVERAGE(A91:$I91-$P91:X91)</f>
        <v>0.66666666666666663</v>
      </c>
      <c r="AC91" s="39">
        <f t="array" ref="AC91">AVERAGE(A91:$H91-$Q91:X91)</f>
        <v>0.75</v>
      </c>
      <c r="AD91" s="39">
        <f t="array" ref="AD91">AVERAGE(A91:$G91-$R91:X91)</f>
        <v>0.8571428571428571</v>
      </c>
      <c r="AE91" s="39">
        <f t="array" ref="AE91">AVERAGE(A91:$F91-$S91:X91)</f>
        <v>1</v>
      </c>
      <c r="AF91" s="39">
        <f t="array" ref="AF91">AVERAGE(A91:$E91-$T91:X91)</f>
        <v>1</v>
      </c>
      <c r="AG91" s="39">
        <f t="array" ref="AG91">AVERAGE(A91:$D91-$U91:X91)</f>
        <v>1</v>
      </c>
      <c r="AH91" s="39">
        <f t="array" ref="AH91">AVERAGE(A91:$C91-$V91:X91)</f>
        <v>1</v>
      </c>
      <c r="AI91" s="39">
        <f t="array" ref="AI91">AVERAGE(A91:$B91-$W91:X91)</f>
        <v>1</v>
      </c>
      <c r="AJ91" s="39">
        <f t="array" ref="AJ91">AVERAGE(A91:$A91-$X91:X91)</f>
        <v>1</v>
      </c>
    </row>
    <row r="92" spans="1:36" x14ac:dyDescent="0.55000000000000004">
      <c r="A92" s="17">
        <v>28.8</v>
      </c>
      <c r="B92" s="17">
        <v>25.6</v>
      </c>
      <c r="C92" s="17">
        <v>16</v>
      </c>
      <c r="D92" s="17">
        <v>8</v>
      </c>
      <c r="E92" s="17">
        <v>6.4</v>
      </c>
      <c r="F92" s="17">
        <v>3.2</v>
      </c>
      <c r="G92" s="17">
        <v>1.6</v>
      </c>
      <c r="H92" s="17">
        <v>1.6</v>
      </c>
      <c r="I92" s="17">
        <v>1.6</v>
      </c>
      <c r="J92" s="17">
        <v>0</v>
      </c>
      <c r="K92" s="17">
        <v>0</v>
      </c>
      <c r="L92" s="17">
        <v>0</v>
      </c>
      <c r="M92" s="17">
        <v>8</v>
      </c>
      <c r="N92" s="17">
        <v>8</v>
      </c>
      <c r="O92" s="17">
        <v>8</v>
      </c>
      <c r="P92" s="17">
        <v>8</v>
      </c>
      <c r="Q92" s="17">
        <v>8</v>
      </c>
      <c r="R92" s="17">
        <v>6.4</v>
      </c>
      <c r="S92" s="17">
        <v>6.4</v>
      </c>
      <c r="T92" s="17">
        <v>6.4</v>
      </c>
      <c r="U92" s="17">
        <v>6.4</v>
      </c>
      <c r="V92" s="17">
        <v>4.8</v>
      </c>
      <c r="W92" s="17">
        <v>4.8</v>
      </c>
      <c r="X92" s="17">
        <v>3.2</v>
      </c>
      <c r="Y92" s="17">
        <f t="array" ref="Y92">AVERAGE(A92:L92-M92:X92)</f>
        <v>1.1999999999999995</v>
      </c>
      <c r="Z92" s="39">
        <f t="array" ref="Z92">AVERAGE(A92:$K92-$N92:X92)</f>
        <v>2.036363636363637</v>
      </c>
      <c r="AA92" s="39">
        <f t="array" ref="AA92">AVERAGE(A92:$J92-$O92:X92)</f>
        <v>3.0399999999999996</v>
      </c>
      <c r="AB92" s="39">
        <f t="array" ref="AB92">AVERAGE(A92:$I92-$P92:X92)</f>
        <v>4.2666666666666666</v>
      </c>
      <c r="AC92" s="39">
        <f t="array" ref="AC92">AVERAGE(A92:$H92-$Q92:X92)</f>
        <v>5.6</v>
      </c>
      <c r="AD92" s="39">
        <f t="array" ref="AD92">AVERAGE(A92:$G92-$R92:X92)</f>
        <v>7.3142857142857149</v>
      </c>
      <c r="AE92" s="39">
        <f t="array" ref="AE92">AVERAGE(A92:$F92-$S92:X92)</f>
        <v>9.3333333333333339</v>
      </c>
      <c r="AF92" s="39">
        <f t="array" ref="AF92">AVERAGE(A92:$E92-$T92:X92)</f>
        <v>11.84</v>
      </c>
      <c r="AG92" s="39">
        <f t="array" ref="AG92">AVERAGE(A92:$D92-$U92:X92)</f>
        <v>14.8</v>
      </c>
      <c r="AH92" s="39">
        <f t="array" ref="AH92">AVERAGE(A92:$C92-$V92:X92)</f>
        <v>19.2</v>
      </c>
      <c r="AI92" s="39">
        <f t="array" ref="AI92">AVERAGE(A92:$B92-$W92:X92)</f>
        <v>23.200000000000003</v>
      </c>
      <c r="AJ92" s="39">
        <f t="array" ref="AJ92">AVERAGE(A92:$A92-$X92:X92)</f>
        <v>25.6</v>
      </c>
    </row>
    <row r="93" spans="1:36" x14ac:dyDescent="0.55000000000000004">
      <c r="A93" s="17">
        <v>4.4444444444444446</v>
      </c>
      <c r="B93" s="17">
        <v>3.5555555555555554</v>
      </c>
      <c r="C93" s="17">
        <v>2.2222222222222223</v>
      </c>
      <c r="D93" s="17">
        <v>0.88888888888888884</v>
      </c>
      <c r="E93" s="17">
        <v>0.88888888888888884</v>
      </c>
      <c r="F93" s="17">
        <v>0.44444444444444442</v>
      </c>
      <c r="G93" s="17">
        <v>0.44444444444444442</v>
      </c>
      <c r="H93" s="17">
        <v>0.44444444444444442</v>
      </c>
      <c r="I93" s="17">
        <v>0.44444444444444442</v>
      </c>
      <c r="J93" s="17">
        <v>0.44444444444444442</v>
      </c>
      <c r="K93" s="17">
        <v>0</v>
      </c>
      <c r="L93" s="17">
        <v>0</v>
      </c>
      <c r="M93" s="17">
        <v>2.6666666666666665</v>
      </c>
      <c r="N93" s="17">
        <v>2.2222222222222223</v>
      </c>
      <c r="O93" s="17">
        <v>1.7777777777777777</v>
      </c>
      <c r="P93" s="17">
        <v>1.7777777777777777</v>
      </c>
      <c r="Q93" s="17">
        <v>1.7777777777777777</v>
      </c>
      <c r="R93" s="17">
        <v>1.7777777777777777</v>
      </c>
      <c r="S93" s="17">
        <v>1.7777777777777777</v>
      </c>
      <c r="T93" s="17">
        <v>1.7777777777777777</v>
      </c>
      <c r="U93" s="17">
        <v>1.3333333333333333</v>
      </c>
      <c r="V93" s="17">
        <v>1.3333333333333333</v>
      </c>
      <c r="W93" s="17">
        <v>0.88888888888888884</v>
      </c>
      <c r="X93" s="17">
        <v>0</v>
      </c>
      <c r="Y93" s="17">
        <f t="array" ref="Y93">AVERAGE(A93:L93-M93:X93)</f>
        <v>-0.40740740740740727</v>
      </c>
      <c r="Z93" s="39">
        <f t="array" ref="Z93">AVERAGE(A93:$K93-$N93:X93)</f>
        <v>-0.20202020202020196</v>
      </c>
      <c r="AA93" s="39">
        <f t="array" ref="AA93">AVERAGE(A93:$J93-$O93:X93)</f>
        <v>2.2204460492503132E-17</v>
      </c>
      <c r="AB93" s="39">
        <f t="array" ref="AB93">AVERAGE(A93:$I93-$P93:X93)</f>
        <v>0.14814814814814817</v>
      </c>
      <c r="AC93" s="39">
        <f t="array" ref="AC93">AVERAGE(A93:$H93-$Q93:X93)</f>
        <v>0.33333333333333337</v>
      </c>
      <c r="AD93" s="39">
        <f t="array" ref="AD93">AVERAGE(A93:$G93-$R93:X93)</f>
        <v>0.5714285714285714</v>
      </c>
      <c r="AE93" s="39">
        <f t="array" ref="AE93">AVERAGE(A93:$F93-$S93:X93)</f>
        <v>0.88888888888888895</v>
      </c>
      <c r="AF93" s="39">
        <f t="array" ref="AF93">AVERAGE(A93:$E93-$T93:X93)</f>
        <v>1.3333333333333335</v>
      </c>
      <c r="AG93" s="39">
        <f t="array" ref="AG93">AVERAGE(A93:$D93-$U93:X93)</f>
        <v>1.8888888888888893</v>
      </c>
      <c r="AH93" s="39">
        <f t="array" ref="AH93">AVERAGE(A93:$C93-$V93:X93)</f>
        <v>2.6666666666666665</v>
      </c>
      <c r="AI93" s="39">
        <f t="array" ref="AI93">AVERAGE(A93:$B93-$W93:X93)</f>
        <v>3.5555555555555554</v>
      </c>
      <c r="AJ93" s="39">
        <f t="array" ref="AJ93">AVERAGE(A93:$A93-$X93:X93)</f>
        <v>4.4444444444444446</v>
      </c>
    </row>
    <row r="94" spans="1:36" x14ac:dyDescent="0.55000000000000004">
      <c r="A94" s="17">
        <v>8</v>
      </c>
      <c r="B94" s="17">
        <v>8</v>
      </c>
      <c r="C94" s="17">
        <v>6.4</v>
      </c>
      <c r="D94" s="17">
        <v>4.8</v>
      </c>
      <c r="E94" s="17">
        <v>4</v>
      </c>
      <c r="F94" s="17">
        <v>3.2</v>
      </c>
      <c r="G94" s="17">
        <v>3.2</v>
      </c>
      <c r="H94" s="17">
        <v>2.4</v>
      </c>
      <c r="I94" s="17">
        <v>2.4</v>
      </c>
      <c r="J94" s="17">
        <v>1.6</v>
      </c>
      <c r="K94" s="17">
        <v>1.6</v>
      </c>
      <c r="L94" s="17">
        <v>1.6</v>
      </c>
      <c r="M94" s="17">
        <v>2.4</v>
      </c>
      <c r="N94" s="17">
        <v>2.4</v>
      </c>
      <c r="O94" s="17">
        <v>2.4</v>
      </c>
      <c r="P94" s="17">
        <v>2.4</v>
      </c>
      <c r="Q94" s="17">
        <v>2.4</v>
      </c>
      <c r="R94" s="17">
        <v>2.4</v>
      </c>
      <c r="S94" s="17">
        <v>1.6</v>
      </c>
      <c r="T94" s="17">
        <v>1.6</v>
      </c>
      <c r="U94" s="17">
        <v>1.6</v>
      </c>
      <c r="V94" s="17">
        <v>1.6</v>
      </c>
      <c r="W94" s="17">
        <v>0.8</v>
      </c>
      <c r="X94" s="17">
        <v>0.8</v>
      </c>
      <c r="Y94" s="17">
        <f t="array" ref="Y94">AVERAGE(A94:L94-M94:X94)</f>
        <v>2.0666666666666669</v>
      </c>
      <c r="Z94" s="39">
        <f t="array" ref="Z94">AVERAGE(A94:$K94-$N94:X94)</f>
        <v>2.3272727272727276</v>
      </c>
      <c r="AA94" s="39">
        <f t="array" ref="AA94">AVERAGE(A94:$J94-$O94:X94)</f>
        <v>2.64</v>
      </c>
      <c r="AB94" s="39">
        <f t="array" ref="AB94">AVERAGE(A94:$I94-$P94:X94)</f>
        <v>3.0222222222222226</v>
      </c>
      <c r="AC94" s="39">
        <f t="array" ref="AC94">AVERAGE(A94:$H94-$Q94:X94)</f>
        <v>3.4000000000000004</v>
      </c>
      <c r="AD94" s="39">
        <f t="array" ref="AD94">AVERAGE(A94:$G94-$R94:X94)</f>
        <v>3.8857142857142852</v>
      </c>
      <c r="AE94" s="39">
        <f t="array" ref="AE94">AVERAGE(A94:$F94-$S94:X94)</f>
        <v>4.3999999999999995</v>
      </c>
      <c r="AF94" s="39">
        <f t="array" ref="AF94">AVERAGE(A94:$E94-$T94:X94)</f>
        <v>4.96</v>
      </c>
      <c r="AG94" s="39">
        <f t="array" ref="AG94">AVERAGE(A94:$D94-$U94:X94)</f>
        <v>5.6000000000000005</v>
      </c>
      <c r="AH94" s="39">
        <f t="array" ref="AH94">AVERAGE(A94:$C94-$V94:X94)</f>
        <v>6.4000000000000012</v>
      </c>
      <c r="AI94" s="39">
        <f t="array" ref="AI94">AVERAGE(A94:$B94-$W94:X94)</f>
        <v>7.2</v>
      </c>
      <c r="AJ94" s="39">
        <f t="array" ref="AJ94">AVERAGE(A94:$A94-$X94:X94)</f>
        <v>7.2</v>
      </c>
    </row>
    <row r="95" spans="1:36" x14ac:dyDescent="0.55000000000000004">
      <c r="A95" s="17">
        <v>12.5</v>
      </c>
      <c r="B95" s="17">
        <v>12.5</v>
      </c>
      <c r="C95" s="17">
        <v>12.5</v>
      </c>
      <c r="D95" s="17">
        <v>10</v>
      </c>
      <c r="E95" s="17">
        <v>10</v>
      </c>
      <c r="F95" s="17">
        <v>7.5</v>
      </c>
      <c r="G95" s="17">
        <v>5</v>
      </c>
      <c r="H95" s="17">
        <v>5</v>
      </c>
      <c r="I95" s="17">
        <v>5</v>
      </c>
      <c r="J95" s="17">
        <v>2.5</v>
      </c>
      <c r="K95" s="17">
        <v>0</v>
      </c>
      <c r="L95" s="17">
        <v>0</v>
      </c>
      <c r="M95" s="17">
        <v>25</v>
      </c>
      <c r="N95" s="17">
        <v>25</v>
      </c>
      <c r="O95" s="17">
        <v>20</v>
      </c>
      <c r="P95" s="17">
        <v>15</v>
      </c>
      <c r="Q95" s="17">
        <v>12.5</v>
      </c>
      <c r="R95" s="17">
        <v>7.5</v>
      </c>
      <c r="S95" s="17">
        <v>7.5</v>
      </c>
      <c r="T95" s="17">
        <v>5</v>
      </c>
      <c r="U95" s="17">
        <v>5</v>
      </c>
      <c r="V95" s="17">
        <v>0</v>
      </c>
      <c r="W95" s="17">
        <v>0</v>
      </c>
      <c r="X95" s="17">
        <v>0</v>
      </c>
      <c r="Y95" s="17">
        <f t="array" ref="Y95">AVERAGE(A95:L95-M95:X95)</f>
        <v>-3.3333333333333335</v>
      </c>
      <c r="Z95" s="39">
        <f t="array" ref="Z95">AVERAGE(A95:$K95-$N95:X95)</f>
        <v>-1.3636363636363635</v>
      </c>
      <c r="AA95" s="39">
        <f t="array" ref="AA95">AVERAGE(A95:$J95-$O95:X95)</f>
        <v>1</v>
      </c>
      <c r="AB95" s="39">
        <f t="array" ref="AB95">AVERAGE(A95:$I95-$P95:X95)</f>
        <v>3.0555555555555554</v>
      </c>
      <c r="AC95" s="39">
        <f t="array" ref="AC95">AVERAGE(A95:$H95-$Q95:X95)</f>
        <v>4.6875</v>
      </c>
      <c r="AD95" s="39">
        <f t="array" ref="AD95">AVERAGE(A95:$G95-$R95:X95)</f>
        <v>6.4285714285714288</v>
      </c>
      <c r="AE95" s="39">
        <f t="array" ref="AE95">AVERAGE(A95:$F95-$S95:X95)</f>
        <v>7.916666666666667</v>
      </c>
      <c r="AF95" s="39">
        <f t="array" ref="AF95">AVERAGE(A95:$E95-$T95:X95)</f>
        <v>9.5</v>
      </c>
      <c r="AG95" s="39">
        <f t="array" ref="AG95">AVERAGE(A95:$D95-$U95:X95)</f>
        <v>10.625</v>
      </c>
      <c r="AH95" s="39">
        <f t="array" ref="AH95">AVERAGE(A95:$C95-$V95:X95)</f>
        <v>12.5</v>
      </c>
      <c r="AI95" s="39">
        <f t="array" ref="AI95">AVERAGE(A95:$B95-$W95:X95)</f>
        <v>12.5</v>
      </c>
      <c r="AJ95" s="39">
        <f t="array" ref="AJ95">AVERAGE(A95:$A95-$X95:X95)</f>
        <v>12.5</v>
      </c>
    </row>
    <row r="96" spans="1:36" x14ac:dyDescent="0.55000000000000004">
      <c r="A96" s="17">
        <v>16.666666666666668</v>
      </c>
      <c r="B96" s="17">
        <v>8.3333333333333339</v>
      </c>
      <c r="C96" s="17">
        <v>8.3333333333333339</v>
      </c>
      <c r="D96" s="17">
        <v>4.166666666666667</v>
      </c>
      <c r="E96" s="17">
        <v>3.3333333333333335</v>
      </c>
      <c r="F96" s="17">
        <v>1.6666666666666667</v>
      </c>
      <c r="G96" s="17">
        <v>0.83333333333333337</v>
      </c>
      <c r="H96" s="17">
        <v>0.83333333333333337</v>
      </c>
      <c r="I96" s="17">
        <v>0</v>
      </c>
      <c r="J96" s="17">
        <v>0</v>
      </c>
      <c r="K96" s="17">
        <v>0</v>
      </c>
      <c r="L96" s="17">
        <v>0</v>
      </c>
      <c r="M96" s="17">
        <v>12.5</v>
      </c>
      <c r="N96" s="17">
        <v>12.5</v>
      </c>
      <c r="O96" s="17">
        <v>8.3333333333333339</v>
      </c>
      <c r="P96" s="17">
        <v>8.3333333333333339</v>
      </c>
      <c r="Q96" s="17">
        <v>8.3333333333333339</v>
      </c>
      <c r="R96" s="17">
        <v>6.666666666666667</v>
      </c>
      <c r="S96" s="17">
        <v>5.8333333333333339</v>
      </c>
      <c r="T96" s="17">
        <v>5</v>
      </c>
      <c r="U96" s="17">
        <v>4.166666666666667</v>
      </c>
      <c r="V96" s="17">
        <v>4.166666666666667</v>
      </c>
      <c r="W96" s="17">
        <v>3.3333333333333335</v>
      </c>
      <c r="X96" s="17">
        <v>3.3333333333333335</v>
      </c>
      <c r="Y96" s="17">
        <f t="array" ref="Y96">AVERAGE(A96:L96-M96:X96)</f>
        <v>-3.1944444444444446</v>
      </c>
      <c r="Z96" s="39">
        <f t="array" ref="Z96">AVERAGE(A96:$K96-$N96:X96)</f>
        <v>-2.3484848484848482</v>
      </c>
      <c r="AA96" s="39">
        <f t="array" ref="AA96">AVERAGE(A96:$J96-$O96:X96)</f>
        <v>-1.3333333333333335</v>
      </c>
      <c r="AB96" s="39">
        <f t="array" ref="AB96">AVERAGE(A96:$I96-$P96:X96)</f>
        <v>-0.55555555555555569</v>
      </c>
      <c r="AC96" s="39">
        <f t="array" ref="AC96">AVERAGE(A96:$H96-$Q96:X96)</f>
        <v>0.41666666666666674</v>
      </c>
      <c r="AD96" s="39">
        <f t="array" ref="AD96">AVERAGE(A96:$G96-$R96:X96)</f>
        <v>1.5476190476190477</v>
      </c>
      <c r="AE96" s="39">
        <f t="array" ref="AE96">AVERAGE(A96:$F96-$S96:X96)</f>
        <v>2.7777777777777781</v>
      </c>
      <c r="AF96" s="39">
        <f t="array" ref="AF96">AVERAGE(A96:$E96-$T96:X96)</f>
        <v>4.166666666666667</v>
      </c>
      <c r="AG96" s="39">
        <f t="array" ref="AG96">AVERAGE(A96:$D96-$U96:X96)</f>
        <v>5.625</v>
      </c>
      <c r="AH96" s="39">
        <f t="array" ref="AH96">AVERAGE(A96:$C96-$V96:X96)</f>
        <v>7.5</v>
      </c>
      <c r="AI96" s="39">
        <f t="array" ref="AI96">AVERAGE(A96:$B96-$W96:X96)</f>
        <v>9.1666666666666679</v>
      </c>
      <c r="AJ96" s="39">
        <f t="array" ref="AJ96">AVERAGE(A96:$A96-$X96:X96)</f>
        <v>13.333333333333334</v>
      </c>
    </row>
    <row r="97" spans="1:36" x14ac:dyDescent="0.55000000000000004">
      <c r="A97" s="17">
        <v>6.666666666666667</v>
      </c>
      <c r="B97" s="17">
        <v>4.4444444444444446</v>
      </c>
      <c r="C97" s="17">
        <v>1.1111111111111112</v>
      </c>
      <c r="D97" s="17">
        <v>0.22222222222222221</v>
      </c>
      <c r="E97" s="17">
        <v>0.22222222222222221</v>
      </c>
      <c r="F97" s="17">
        <v>0.22222222222222221</v>
      </c>
      <c r="G97" s="17">
        <v>0.22222222222222221</v>
      </c>
      <c r="H97" s="17">
        <v>0.22222222222222221</v>
      </c>
      <c r="I97" s="17">
        <v>0.22222222222222221</v>
      </c>
      <c r="J97" s="17">
        <v>0.22222222222222221</v>
      </c>
      <c r="K97" s="17">
        <v>0.22222222222222221</v>
      </c>
      <c r="L97" s="17">
        <v>0.22222222222222221</v>
      </c>
      <c r="M97" s="17">
        <v>4.4444444444444446</v>
      </c>
      <c r="N97" s="17">
        <v>2.2222222222222223</v>
      </c>
      <c r="O97" s="17">
        <v>2.2222222222222223</v>
      </c>
      <c r="P97" s="17">
        <v>2.2222222222222223</v>
      </c>
      <c r="Q97" s="17">
        <v>2.2222222222222223</v>
      </c>
      <c r="R97" s="17">
        <v>2.2222222222222223</v>
      </c>
      <c r="S97" s="17">
        <v>2.2222222222222223</v>
      </c>
      <c r="T97" s="17">
        <v>1.7777777777777777</v>
      </c>
      <c r="U97" s="17">
        <v>1.7777777777777777</v>
      </c>
      <c r="V97" s="17">
        <v>1.3333333333333333</v>
      </c>
      <c r="W97" s="17">
        <v>1.3333333333333333</v>
      </c>
      <c r="X97" s="17">
        <v>1.3333333333333333</v>
      </c>
      <c r="Y97" s="17">
        <f t="array" ref="Y97">AVERAGE(A97:L97-M97:X97)</f>
        <v>-0.92592592592592571</v>
      </c>
      <c r="Z97" s="39">
        <f t="array" ref="Z97">AVERAGE(A97:$K97-$N97:X97)</f>
        <v>-0.62626262626262619</v>
      </c>
      <c r="AA97" s="39">
        <f t="array" ref="AA97">AVERAGE(A97:$J97-$O97:X97)</f>
        <v>-0.48888888888888893</v>
      </c>
      <c r="AB97" s="39">
        <f t="array" ref="AB97">AVERAGE(A97:$I97-$P97:X97)</f>
        <v>-0.32098765432098764</v>
      </c>
      <c r="AC97" s="39">
        <f t="array" ref="AC97">AVERAGE(A97:$H97-$Q97:X97)</f>
        <v>-0.1111111111111111</v>
      </c>
      <c r="AD97" s="39">
        <f t="array" ref="AD97">AVERAGE(A97:$G97-$R97:X97)</f>
        <v>0.15873015873015875</v>
      </c>
      <c r="AE97" s="39">
        <f t="array" ref="AE97">AVERAGE(A97:$F97-$S97:X97)</f>
        <v>0.51851851851851871</v>
      </c>
      <c r="AF97" s="39">
        <f t="array" ref="AF97">AVERAGE(A97:$E97-$T97:X97)</f>
        <v>1.0222222222222226</v>
      </c>
      <c r="AG97" s="39">
        <f t="array" ref="AG97">AVERAGE(A97:$D97-$U97:X97)</f>
        <v>1.6666666666666665</v>
      </c>
      <c r="AH97" s="39">
        <f t="array" ref="AH97">AVERAGE(A97:$C97-$V97:X97)</f>
        <v>2.7407407407407418</v>
      </c>
      <c r="AI97" s="39">
        <f t="array" ref="AI97">AVERAGE(A97:$B97-$W97:X97)</f>
        <v>4.2222222222222232</v>
      </c>
      <c r="AJ97" s="39">
        <f t="array" ref="AJ97">AVERAGE(A97:$A97-$X97:X97)</f>
        <v>5.3333333333333339</v>
      </c>
    </row>
    <row r="98" spans="1:36" x14ac:dyDescent="0.55000000000000004">
      <c r="A98" s="17">
        <v>13</v>
      </c>
      <c r="B98" s="17">
        <v>12</v>
      </c>
      <c r="C98" s="17">
        <v>10</v>
      </c>
      <c r="D98" s="17">
        <v>8</v>
      </c>
      <c r="E98" s="17">
        <v>6</v>
      </c>
      <c r="F98" s="17">
        <v>5</v>
      </c>
      <c r="G98" s="17">
        <v>4</v>
      </c>
      <c r="H98" s="17">
        <v>3</v>
      </c>
      <c r="I98" s="17">
        <v>1</v>
      </c>
      <c r="J98" s="17">
        <v>0</v>
      </c>
      <c r="K98" s="17">
        <v>0</v>
      </c>
      <c r="L98" s="17">
        <v>0</v>
      </c>
      <c r="M98" s="17">
        <v>6</v>
      </c>
      <c r="N98" s="17">
        <v>5</v>
      </c>
      <c r="O98" s="17">
        <v>5</v>
      </c>
      <c r="P98" s="17">
        <v>5</v>
      </c>
      <c r="Q98" s="17">
        <v>5</v>
      </c>
      <c r="R98" s="17">
        <v>4</v>
      </c>
      <c r="S98" s="17">
        <v>2</v>
      </c>
      <c r="T98" s="17">
        <v>2</v>
      </c>
      <c r="U98" s="17">
        <v>0</v>
      </c>
      <c r="V98" s="17">
        <v>0</v>
      </c>
      <c r="W98" s="17">
        <v>0</v>
      </c>
      <c r="X98" s="17">
        <v>0</v>
      </c>
      <c r="Y98" s="17">
        <f t="array" ref="Y98">AVERAGE(A98:L98-M98:X98)</f>
        <v>2.3333333333333335</v>
      </c>
      <c r="Z98" s="39">
        <f t="array" ref="Z98">AVERAGE(A98:$K98-$N98:X98)</f>
        <v>3.0909090909090908</v>
      </c>
      <c r="AA98" s="39">
        <f t="array" ref="AA98">AVERAGE(A98:$J98-$O98:X98)</f>
        <v>3.9</v>
      </c>
      <c r="AB98" s="39">
        <f t="array" ref="AB98">AVERAGE(A98:$I98-$P98:X98)</f>
        <v>4.8888888888888893</v>
      </c>
      <c r="AC98" s="39">
        <f t="array" ref="AC98">AVERAGE(A98:$H98-$Q98:X98)</f>
        <v>6</v>
      </c>
      <c r="AD98" s="39">
        <f t="array" ref="AD98">AVERAGE(A98:$G98-$R98:X98)</f>
        <v>7.1428571428571432</v>
      </c>
      <c r="AE98" s="39">
        <f t="array" ref="AE98">AVERAGE(A98:$F98-$S98:X98)</f>
        <v>8.3333333333333339</v>
      </c>
      <c r="AF98" s="39">
        <f t="array" ref="AF98">AVERAGE(A98:$E98-$T98:X98)</f>
        <v>9.4</v>
      </c>
      <c r="AG98" s="39">
        <f t="array" ref="AG98">AVERAGE(A98:$D98-$U98:X98)</f>
        <v>10.75</v>
      </c>
      <c r="AH98" s="39">
        <f t="array" ref="AH98">AVERAGE(A98:$C98-$V98:X98)</f>
        <v>11.666666666666666</v>
      </c>
      <c r="AI98" s="39">
        <f t="array" ref="AI98">AVERAGE(A98:$B98-$W98:X98)</f>
        <v>12.5</v>
      </c>
      <c r="AJ98" s="39">
        <f t="array" ref="AJ98">AVERAGE(A98:$A98-$X98:X98)</f>
        <v>13</v>
      </c>
    </row>
    <row r="99" spans="1:36" x14ac:dyDescent="0.55000000000000004">
      <c r="A99" s="17">
        <v>7.1111111111111107</v>
      </c>
      <c r="B99" s="17">
        <v>7.1111111111111107</v>
      </c>
      <c r="C99" s="17">
        <v>7.1111111111111107</v>
      </c>
      <c r="D99" s="17">
        <v>6.2222222222222223</v>
      </c>
      <c r="E99" s="17">
        <v>6.2222222222222223</v>
      </c>
      <c r="F99" s="17">
        <v>5.333333333333333</v>
      </c>
      <c r="G99" s="17">
        <v>4.4444444444444446</v>
      </c>
      <c r="H99" s="17">
        <v>4.4444444444444446</v>
      </c>
      <c r="I99" s="17">
        <v>3.5555555555555554</v>
      </c>
      <c r="J99" s="17">
        <v>2.6666666666666665</v>
      </c>
      <c r="K99" s="17">
        <v>2.6666666666666665</v>
      </c>
      <c r="L99" s="17">
        <v>1.7777777777777777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f t="array" ref="Y99">AVERAGE(A99:L99-M99:X99)</f>
        <v>4.8888888888888884</v>
      </c>
      <c r="Z99" s="39">
        <f t="array" ref="Z99">AVERAGE(A99:$K99-$N99:X99)</f>
        <v>5.1717171717171713</v>
      </c>
      <c r="AA99" s="39">
        <f t="array" ref="AA99">AVERAGE(A99:$J99-$O99:X99)</f>
        <v>5.4222222222222225</v>
      </c>
      <c r="AB99" s="39">
        <f t="array" ref="AB99">AVERAGE(A99:$I99-$P99:X99)</f>
        <v>5.7283950617283956</v>
      </c>
      <c r="AC99" s="39">
        <f t="array" ref="AC99">AVERAGE(A99:$H99-$Q99:X99)</f>
        <v>6</v>
      </c>
      <c r="AD99" s="39">
        <f t="array" ref="AD99">AVERAGE(A99:$G99-$R99:X99)</f>
        <v>6.2222222222222223</v>
      </c>
      <c r="AE99" s="39">
        <f t="array" ref="AE99">AVERAGE(A99:$F99-$S99:X99)</f>
        <v>6.518518518518519</v>
      </c>
      <c r="AF99" s="39">
        <f t="array" ref="AF99">AVERAGE(A99:$E99-$T99:X99)</f>
        <v>6.7555555555555555</v>
      </c>
      <c r="AG99" s="39">
        <f t="array" ref="AG99">AVERAGE(A99:$D99-$U99:X99)</f>
        <v>6.8888888888888884</v>
      </c>
      <c r="AH99" s="39">
        <f t="array" ref="AH99">AVERAGE(A99:$C99-$V99:X99)</f>
        <v>7.1111111111111107</v>
      </c>
      <c r="AI99" s="39">
        <f t="array" ref="AI99">AVERAGE(A99:$B99-$W99:X99)</f>
        <v>7.1111111111111107</v>
      </c>
      <c r="AJ99" s="39">
        <f t="array" ref="AJ99">AVERAGE(A99:$A99-$X99:X99)</f>
        <v>7.1111111111111107</v>
      </c>
    </row>
    <row r="100" spans="1:36" x14ac:dyDescent="0.55000000000000004">
      <c r="A100" s="17">
        <v>5.333333333333333</v>
      </c>
      <c r="B100" s="17">
        <v>5.333333333333333</v>
      </c>
      <c r="C100" s="17">
        <v>5.333333333333333</v>
      </c>
      <c r="D100" s="17">
        <v>3.2</v>
      </c>
      <c r="E100" s="17">
        <v>3.2</v>
      </c>
      <c r="F100" s="17">
        <v>3.2</v>
      </c>
      <c r="G100" s="17">
        <v>2.1333333333333333</v>
      </c>
      <c r="H100" s="17">
        <v>2.1333333333333333</v>
      </c>
      <c r="I100" s="17">
        <v>2.1333333333333333</v>
      </c>
      <c r="J100" s="17">
        <v>2.1333333333333333</v>
      </c>
      <c r="K100" s="17">
        <v>1.6</v>
      </c>
      <c r="L100" s="17">
        <v>1.0666666666666667</v>
      </c>
      <c r="M100" s="17">
        <v>2.6666666666666665</v>
      </c>
      <c r="N100" s="17">
        <v>2.6666666666666665</v>
      </c>
      <c r="O100" s="17">
        <v>2.6666666666666665</v>
      </c>
      <c r="P100" s="17">
        <v>2.6666666666666665</v>
      </c>
      <c r="Q100" s="17">
        <v>2.6666666666666665</v>
      </c>
      <c r="R100" s="17">
        <v>2.6666666666666665</v>
      </c>
      <c r="S100" s="17">
        <v>2.6666666666666665</v>
      </c>
      <c r="T100" s="17">
        <v>2.6666666666666665</v>
      </c>
      <c r="U100" s="17">
        <v>1.0666666666666667</v>
      </c>
      <c r="V100" s="17">
        <v>1.0666666666666667</v>
      </c>
      <c r="W100" s="17">
        <v>0.53333333333333333</v>
      </c>
      <c r="X100" s="17">
        <v>0</v>
      </c>
      <c r="Y100" s="17">
        <f t="array" ref="Y100">AVERAGE(A100:L100-M100:X100)</f>
        <v>1.0666666666666667</v>
      </c>
      <c r="Z100" s="39">
        <f t="array" ref="Z100">AVERAGE(A100:$K100-$N100:X100)</f>
        <v>1.3090909090909089</v>
      </c>
      <c r="AA100" s="39">
        <f t="array" ref="AA100">AVERAGE(A100:$J100-$O100:X100)</f>
        <v>1.5466666666666664</v>
      </c>
      <c r="AB100" s="39">
        <f t="array" ref="AB100">AVERAGE(A100:$I100-$P100:X100)</f>
        <v>1.7777777777777777</v>
      </c>
      <c r="AC100" s="39">
        <f t="array" ref="AC100">AVERAGE(A100:$H100-$Q100:X100)</f>
        <v>2.0666666666666669</v>
      </c>
      <c r="AD100" s="39">
        <f t="array" ref="AD100">AVERAGE(A100:$G100-$R100:X100)</f>
        <v>2.4380952380952379</v>
      </c>
      <c r="AE100" s="39">
        <f t="array" ref="AE100">AVERAGE(A100:$F100-$S100:X100)</f>
        <v>2.9333333333333336</v>
      </c>
      <c r="AF100" s="39">
        <f t="array" ref="AF100">AVERAGE(A100:$E100-$T100:X100)</f>
        <v>3.4133333333333331</v>
      </c>
      <c r="AG100" s="39">
        <f t="array" ref="AG100">AVERAGE(A100:$D100-$U100:X100)</f>
        <v>4.1333333333333329</v>
      </c>
      <c r="AH100" s="39">
        <f t="array" ref="AH100">AVERAGE(A100:$C100-$V100:X100)</f>
        <v>4.8</v>
      </c>
      <c r="AI100" s="39">
        <f t="array" ref="AI100">AVERAGE(A100:$B100-$W100:X100)</f>
        <v>5.0666666666666664</v>
      </c>
      <c r="AJ100" s="39">
        <f t="array" ref="AJ100">AVERAGE(A100:$A100-$X100:X100)</f>
        <v>5.333333333333333</v>
      </c>
    </row>
    <row r="101" spans="1:36" x14ac:dyDescent="0.55000000000000004">
      <c r="A101" s="17">
        <v>8</v>
      </c>
      <c r="B101" s="17">
        <v>8</v>
      </c>
      <c r="C101" s="17">
        <v>7.333333333333333</v>
      </c>
      <c r="D101" s="17">
        <v>7.333333333333333</v>
      </c>
      <c r="E101" s="17">
        <v>6.666666666666667</v>
      </c>
      <c r="F101" s="17">
        <v>6.666666666666667</v>
      </c>
      <c r="G101" s="17">
        <v>4.666666666666667</v>
      </c>
      <c r="H101" s="17">
        <v>4</v>
      </c>
      <c r="I101" s="17">
        <v>3.3333333333333335</v>
      </c>
      <c r="J101" s="17">
        <v>3.3333333333333335</v>
      </c>
      <c r="K101" s="17">
        <v>2.6666666666666665</v>
      </c>
      <c r="L101" s="17">
        <v>2.6666666666666665</v>
      </c>
      <c r="M101" s="17">
        <v>4</v>
      </c>
      <c r="N101" s="17">
        <v>2.6666666666666665</v>
      </c>
      <c r="O101" s="17">
        <v>2.6666666666666665</v>
      </c>
      <c r="P101" s="17">
        <v>2.6666666666666665</v>
      </c>
      <c r="Q101" s="17">
        <v>2</v>
      </c>
      <c r="R101" s="17">
        <v>2</v>
      </c>
      <c r="S101" s="17">
        <v>1.3333333333333333</v>
      </c>
      <c r="T101" s="17">
        <v>1.3333333333333333</v>
      </c>
      <c r="U101" s="17">
        <v>1.3333333333333333</v>
      </c>
      <c r="V101" s="17">
        <v>1.3333333333333333</v>
      </c>
      <c r="W101" s="17">
        <v>0.66666666666666663</v>
      </c>
      <c r="X101" s="17">
        <v>0.66666666666666663</v>
      </c>
      <c r="Y101" s="17">
        <f t="array" ref="Y101">AVERAGE(A101:L101-M101:X101)</f>
        <v>3.5</v>
      </c>
      <c r="Z101" s="39">
        <f t="array" ref="Z101">AVERAGE(A101:$K101-$N101:X101)</f>
        <v>3.9393939393939394</v>
      </c>
      <c r="AA101" s="39">
        <f t="array" ref="AA101">AVERAGE(A101:$J101-$O101:X101)</f>
        <v>4.333333333333333</v>
      </c>
      <c r="AB101" s="39">
        <f t="array" ref="AB101">AVERAGE(A101:$I101-$P101:X101)</f>
        <v>4.7407407407407414</v>
      </c>
      <c r="AC101" s="39">
        <f t="array" ref="AC101">AVERAGE(A101:$H101-$Q101:X101)</f>
        <v>5.2500000000000009</v>
      </c>
      <c r="AD101" s="39">
        <f t="array" ref="AD101">AVERAGE(A101:$G101-$R101:X101)</f>
        <v>5.7142857142857144</v>
      </c>
      <c r="AE101" s="39">
        <f t="array" ref="AE101">AVERAGE(A101:$F101-$S101:X101)</f>
        <v>6.2222222222222223</v>
      </c>
      <c r="AF101" s="39">
        <f t="array" ref="AF101">AVERAGE(A101:$E101-$T101:X101)</f>
        <v>6.4</v>
      </c>
      <c r="AG101" s="39">
        <f t="array" ref="AG101">AVERAGE(A101:$D101-$U101:X101)</f>
        <v>6.6666666666666661</v>
      </c>
      <c r="AH101" s="39">
        <f t="array" ref="AH101">AVERAGE(A101:$C101-$V101:X101)</f>
        <v>6.8888888888888884</v>
      </c>
      <c r="AI101" s="39">
        <f t="array" ref="AI101">AVERAGE(A101:$B101-$W101:X101)</f>
        <v>7.333333333333333</v>
      </c>
      <c r="AJ101" s="39">
        <f t="array" ref="AJ101">AVERAGE(A101:$A101-$X101:X101)</f>
        <v>7.333333333333333</v>
      </c>
    </row>
    <row r="102" spans="1:36" x14ac:dyDescent="0.55000000000000004">
      <c r="A102" s="17">
        <v>12</v>
      </c>
      <c r="B102" s="17">
        <v>12</v>
      </c>
      <c r="C102" s="17">
        <v>9.3333333333333339</v>
      </c>
      <c r="D102" s="17">
        <v>9.3333333333333339</v>
      </c>
      <c r="E102" s="17">
        <v>6.666666666666667</v>
      </c>
      <c r="F102" s="17">
        <v>5.333333333333333</v>
      </c>
      <c r="G102" s="17">
        <v>5.333333333333333</v>
      </c>
      <c r="H102" s="17">
        <v>4</v>
      </c>
      <c r="I102" s="17">
        <v>4</v>
      </c>
      <c r="J102" s="17">
        <v>2.6666666666666665</v>
      </c>
      <c r="K102" s="17">
        <v>2.6666666666666665</v>
      </c>
      <c r="L102" s="17">
        <v>2.6666666666666665</v>
      </c>
      <c r="M102" s="17">
        <v>6.666666666666667</v>
      </c>
      <c r="N102" s="17">
        <v>5.333333333333333</v>
      </c>
      <c r="O102" s="17">
        <v>4</v>
      </c>
      <c r="P102" s="17">
        <v>4</v>
      </c>
      <c r="Q102" s="17">
        <v>2.6666666666666665</v>
      </c>
      <c r="R102" s="17">
        <v>2.6666666666666665</v>
      </c>
      <c r="S102" s="17">
        <v>2.6666666666666665</v>
      </c>
      <c r="T102" s="17">
        <v>2.6666666666666665</v>
      </c>
      <c r="U102" s="17">
        <v>1.3333333333333333</v>
      </c>
      <c r="V102" s="17">
        <v>1.3333333333333333</v>
      </c>
      <c r="W102" s="17">
        <v>1.3333333333333333</v>
      </c>
      <c r="X102" s="17">
        <v>1.3333333333333333</v>
      </c>
      <c r="Y102" s="17">
        <f t="array" ref="Y102">AVERAGE(A102:L102-M102:X102)</f>
        <v>3.3333333333333344</v>
      </c>
      <c r="Z102" s="39">
        <f t="array" ref="Z102">AVERAGE(A102:$K102-$N102:X102)</f>
        <v>4</v>
      </c>
      <c r="AA102" s="39">
        <f t="array" ref="AA102">AVERAGE(A102:$J102-$O102:X102)</f>
        <v>4.6666666666666661</v>
      </c>
      <c r="AB102" s="39">
        <f t="array" ref="AB102">AVERAGE(A102:$I102-$P102:X102)</f>
        <v>5.333333333333333</v>
      </c>
      <c r="AC102" s="39">
        <f t="array" ref="AC102">AVERAGE(A102:$H102-$Q102:X102)</f>
        <v>6</v>
      </c>
      <c r="AD102" s="39">
        <f t="array" ref="AD102">AVERAGE(A102:$G102-$R102:X102)</f>
        <v>6.666666666666667</v>
      </c>
      <c r="AE102" s="39">
        <f t="array" ref="AE102">AVERAGE(A102:$F102-$S102:X102)</f>
        <v>7.3333333333333348</v>
      </c>
      <c r="AF102" s="39">
        <f t="array" ref="AF102">AVERAGE(A102:$E102-$T102:X102)</f>
        <v>8.2666666666666675</v>
      </c>
      <c r="AG102" s="39">
        <f t="array" ref="AG102">AVERAGE(A102:$D102-$U102:X102)</f>
        <v>9.3333333333333321</v>
      </c>
      <c r="AH102" s="39">
        <f t="array" ref="AH102">AVERAGE(A102:$C102-$V102:X102)</f>
        <v>9.7777777777777768</v>
      </c>
      <c r="AI102" s="39">
        <f t="array" ref="AI102">AVERAGE(A102:$B102-$W102:X102)</f>
        <v>10.666666666666666</v>
      </c>
      <c r="AJ102" s="39">
        <f t="array" ref="AJ102">AVERAGE(A102:$A102-$X102:X102)</f>
        <v>10.666666666666666</v>
      </c>
    </row>
    <row r="103" spans="1:36" x14ac:dyDescent="0.55000000000000004">
      <c r="A103" s="17">
        <v>8.4210526315789469</v>
      </c>
      <c r="B103" s="17">
        <v>8.4210526315789469</v>
      </c>
      <c r="C103" s="17">
        <v>8.4210526315789469</v>
      </c>
      <c r="D103" s="17">
        <v>7.5789473684210522</v>
      </c>
      <c r="E103" s="17">
        <v>6.7368421052631575</v>
      </c>
      <c r="F103" s="17">
        <v>5.8947368421052628</v>
      </c>
      <c r="G103" s="17">
        <v>5.0526315789473681</v>
      </c>
      <c r="H103" s="17">
        <v>4.2105263157894735</v>
      </c>
      <c r="I103" s="17">
        <v>3.3684210526315788</v>
      </c>
      <c r="J103" s="17">
        <v>2.5263157894736841</v>
      </c>
      <c r="K103" s="17">
        <v>1.6842105263157894</v>
      </c>
      <c r="L103" s="17">
        <v>0.84210526315789469</v>
      </c>
      <c r="M103" s="17">
        <v>8.4210526315789469</v>
      </c>
      <c r="N103" s="17">
        <v>7.5789473684210522</v>
      </c>
      <c r="O103" s="17">
        <v>7.5789473684210522</v>
      </c>
      <c r="P103" s="17">
        <v>7.5789473684210522</v>
      </c>
      <c r="Q103" s="17">
        <v>6.7368421052631575</v>
      </c>
      <c r="R103" s="17">
        <v>5.8947368421052628</v>
      </c>
      <c r="S103" s="17">
        <v>5.0526315789473681</v>
      </c>
      <c r="T103" s="17">
        <v>4.2105263157894735</v>
      </c>
      <c r="U103" s="17">
        <v>4.2105263157894735</v>
      </c>
      <c r="V103" s="17">
        <v>2.5263157894736841</v>
      </c>
      <c r="W103" s="17">
        <v>2.5263157894736841</v>
      </c>
      <c r="X103" s="17">
        <v>2.5263157894736841</v>
      </c>
      <c r="Y103" s="17">
        <f t="array" ref="Y103">AVERAGE(A103:L103-M103:X103)</f>
        <v>-0.14035087719298245</v>
      </c>
      <c r="Z103" s="39">
        <f t="array" ref="Z103">AVERAGE(A103:$K103-$N103:X103)</f>
        <v>0.53588516746411485</v>
      </c>
      <c r="AA103" s="39">
        <f t="array" ref="AA103">AVERAGE(A103:$J103-$O103:X103)</f>
        <v>1.1789473684210527</v>
      </c>
      <c r="AB103" s="39">
        <f t="array" ref="AB103">AVERAGE(A103:$I103-$P103:X103)</f>
        <v>1.871345029239766</v>
      </c>
      <c r="AC103" s="39">
        <f t="array" ref="AC103">AVERAGE(A103:$H103-$Q103:X103)</f>
        <v>2.6315789473684212</v>
      </c>
      <c r="AD103" s="39">
        <f t="array" ref="AD103">AVERAGE(A103:$G103-$R103:X103)</f>
        <v>3.3684210526315788</v>
      </c>
      <c r="AE103" s="39">
        <f t="array" ref="AE103">AVERAGE(A103:$F103-$S103:X103)</f>
        <v>4.0701754385964906</v>
      </c>
      <c r="AF103" s="39">
        <f t="array" ref="AF103">AVERAGE(A103:$E103-$T103:X103)</f>
        <v>4.7157894736842092</v>
      </c>
      <c r="AG103" s="39">
        <f t="array" ref="AG103">AVERAGE(A103:$D103-$U103:X103)</f>
        <v>5.2631578947368425</v>
      </c>
      <c r="AH103" s="39">
        <f t="array" ref="AH103">AVERAGE(A103:$C103-$V103:X103)</f>
        <v>5.8947368421052628</v>
      </c>
      <c r="AI103" s="39">
        <f t="array" ref="AI103">AVERAGE(A103:$B103-$W103:X103)</f>
        <v>5.8947368421052628</v>
      </c>
      <c r="AJ103" s="39">
        <f t="array" ref="AJ103">AVERAGE(A103:$A103-$X103:X103)</f>
        <v>5.8947368421052628</v>
      </c>
    </row>
    <row r="104" spans="1:36" x14ac:dyDescent="0.55000000000000004">
      <c r="A104" s="17">
        <v>13.333333333333334</v>
      </c>
      <c r="B104" s="17">
        <v>13.333333333333334</v>
      </c>
      <c r="C104" s="17">
        <v>13.333333333333334</v>
      </c>
      <c r="D104" s="17">
        <v>10</v>
      </c>
      <c r="E104" s="17">
        <v>10</v>
      </c>
      <c r="F104" s="17">
        <v>6.666666666666667</v>
      </c>
      <c r="G104" s="17">
        <v>6.666666666666667</v>
      </c>
      <c r="H104" s="17">
        <v>3.3333333333333335</v>
      </c>
      <c r="I104" s="17">
        <v>3.3333333333333335</v>
      </c>
      <c r="J104" s="17">
        <v>3.3333333333333335</v>
      </c>
      <c r="K104" s="17">
        <v>3.3333333333333335</v>
      </c>
      <c r="L104" s="17">
        <v>3.3333333333333335</v>
      </c>
      <c r="M104" s="17">
        <v>13.333333333333334</v>
      </c>
      <c r="N104" s="17">
        <v>13.333333333333334</v>
      </c>
      <c r="O104" s="17">
        <v>13.333333333333334</v>
      </c>
      <c r="P104" s="17">
        <v>10</v>
      </c>
      <c r="Q104" s="17">
        <v>10</v>
      </c>
      <c r="R104" s="17">
        <v>10</v>
      </c>
      <c r="S104" s="17">
        <v>6.666666666666667</v>
      </c>
      <c r="T104" s="17">
        <v>6.666666666666667</v>
      </c>
      <c r="U104" s="17">
        <v>6.666666666666667</v>
      </c>
      <c r="V104" s="17">
        <v>6.666666666666667</v>
      </c>
      <c r="W104" s="17">
        <v>6.666666666666667</v>
      </c>
      <c r="X104" s="17">
        <v>6.666666666666667</v>
      </c>
      <c r="Y104" s="17">
        <f t="array" ref="Y104">AVERAGE(A104:L104-M104:X104)</f>
        <v>-1.6666666666666667</v>
      </c>
      <c r="Z104" s="39">
        <f t="array" ref="Z104">AVERAGE(A104:$K104-$N104:X104)</f>
        <v>-0.90909090909090906</v>
      </c>
      <c r="AA104" s="39">
        <f t="array" ref="AA104">AVERAGE(A104:$J104-$O104:X104)</f>
        <v>-8.8817841970012528E-17</v>
      </c>
      <c r="AB104" s="39">
        <f t="array" ref="AB104">AVERAGE(A104:$I104-$P104:X104)</f>
        <v>1.1111111111111112</v>
      </c>
      <c r="AC104" s="39">
        <f t="array" ref="AC104">AVERAGE(A104:$H104-$Q104:X104)</f>
        <v>2.0833333333333335</v>
      </c>
      <c r="AD104" s="39">
        <f t="array" ref="AD104">AVERAGE(A104:$G104-$R104:X104)</f>
        <v>3.333333333333333</v>
      </c>
      <c r="AE104" s="39">
        <f t="array" ref="AE104">AVERAGE(A104:$F104-$S104:X104)</f>
        <v>4.4444444444444438</v>
      </c>
      <c r="AF104" s="39">
        <f t="array" ref="AF104">AVERAGE(A104:$E104-$T104:X104)</f>
        <v>5.333333333333333</v>
      </c>
      <c r="AG104" s="39">
        <f t="array" ref="AG104">AVERAGE(A104:$D104-$U104:X104)</f>
        <v>5.833333333333333</v>
      </c>
      <c r="AH104" s="39">
        <f t="array" ref="AH104">AVERAGE(A104:$C104-$V104:X104)</f>
        <v>6.666666666666667</v>
      </c>
      <c r="AI104" s="39">
        <f t="array" ref="AI104">AVERAGE(A104:$B104-$W104:X104)</f>
        <v>6.666666666666667</v>
      </c>
      <c r="AJ104" s="39">
        <f t="array" ref="AJ104">AVERAGE(A104:$A104-$X104:X104)</f>
        <v>6.666666666666667</v>
      </c>
    </row>
    <row r="105" spans="1:36" x14ac:dyDescent="0.55000000000000004">
      <c r="A105" s="17">
        <v>22.222222222222221</v>
      </c>
      <c r="B105" s="17">
        <v>22.222222222222221</v>
      </c>
      <c r="C105" s="17">
        <v>14.814814814814813</v>
      </c>
      <c r="D105" s="17">
        <v>7.4074074074074066</v>
      </c>
      <c r="E105" s="17">
        <v>7.4074074074074066</v>
      </c>
      <c r="F105" s="17">
        <v>3.7037037037037033</v>
      </c>
      <c r="G105" s="17">
        <v>3.7037037037037033</v>
      </c>
      <c r="H105" s="17">
        <v>3.7037037037037033</v>
      </c>
      <c r="I105" s="17">
        <v>1.4814814814814814</v>
      </c>
      <c r="J105" s="17">
        <v>1.4814814814814814</v>
      </c>
      <c r="K105" s="17">
        <v>0.7407407407407407</v>
      </c>
      <c r="L105" s="17">
        <v>0.7407407407407407</v>
      </c>
      <c r="M105" s="17">
        <v>14.814814814814813</v>
      </c>
      <c r="N105" s="17">
        <v>14.814814814814813</v>
      </c>
      <c r="O105" s="17">
        <v>14.814814814814813</v>
      </c>
      <c r="P105" s="17">
        <v>14.814814814814813</v>
      </c>
      <c r="Q105" s="17">
        <v>14.814814814814813</v>
      </c>
      <c r="R105" s="17">
        <v>11.111111111111111</v>
      </c>
      <c r="S105" s="17">
        <v>7.4074074074074066</v>
      </c>
      <c r="T105" s="17">
        <v>7.4074074074074066</v>
      </c>
      <c r="U105" s="17">
        <v>7.4074074074074066</v>
      </c>
      <c r="V105" s="17">
        <v>7.4074074074074066</v>
      </c>
      <c r="W105" s="17">
        <v>7.4074074074074066</v>
      </c>
      <c r="X105" s="17">
        <v>7.4074074074074066</v>
      </c>
      <c r="Y105" s="17">
        <f t="array" ref="Y105">AVERAGE(A105:L105-M105:X105)</f>
        <v>-3.3333333333333321</v>
      </c>
      <c r="Z105" s="39">
        <f t="array" ref="Z105">AVERAGE(A105:$K105-$N105:X105)</f>
        <v>-2.3569023569023559</v>
      </c>
      <c r="AA105" s="39">
        <f t="array" ref="AA105">AVERAGE(A105:$J105-$O105:X105)</f>
        <v>-1.1851851851851847</v>
      </c>
      <c r="AB105" s="39">
        <f t="array" ref="AB105">AVERAGE(A105:$I105-$P105:X105)</f>
        <v>0.16460905349794283</v>
      </c>
      <c r="AC105" s="39">
        <f t="array" ref="AC105">AVERAGE(A105:$H105-$Q105:X105)</f>
        <v>1.8518518518518521</v>
      </c>
      <c r="AD105" s="39">
        <f t="array" ref="AD105">AVERAGE(A105:$G105-$R105:X105)</f>
        <v>3.7037037037037033</v>
      </c>
      <c r="AE105" s="39">
        <f t="array" ref="AE105">AVERAGE(A105:$F105-$S105:X105)</f>
        <v>5.5555555555555562</v>
      </c>
      <c r="AF105" s="39">
        <f t="array" ref="AF105">AVERAGE(A105:$E105-$T105:X105)</f>
        <v>7.4074074074074074</v>
      </c>
      <c r="AG105" s="39">
        <f t="array" ref="AG105">AVERAGE(A105:$D105-$U105:X105)</f>
        <v>9.2592592592592595</v>
      </c>
      <c r="AH105" s="39">
        <f t="array" ref="AH105">AVERAGE(A105:$C105-$V105:X105)</f>
        <v>12.345679012345679</v>
      </c>
      <c r="AI105" s="39">
        <f t="array" ref="AI105">AVERAGE(A105:$B105-$W105:X105)</f>
        <v>14.814814814814815</v>
      </c>
      <c r="AJ105" s="39">
        <f t="array" ref="AJ105">AVERAGE(A105:$A105-$X105:X105)</f>
        <v>14.814814814814815</v>
      </c>
    </row>
    <row r="106" spans="1:36" x14ac:dyDescent="0.55000000000000004">
      <c r="A106" s="17">
        <v>14.545454545454545</v>
      </c>
      <c r="B106" s="17">
        <v>9.454545454545455</v>
      </c>
      <c r="C106" s="17">
        <v>7.2727272727272725</v>
      </c>
      <c r="D106" s="17">
        <v>5.0909090909090908</v>
      </c>
      <c r="E106" s="17">
        <v>4.3636363636363633</v>
      </c>
      <c r="F106" s="17">
        <v>3.6363636363636362</v>
      </c>
      <c r="G106" s="17">
        <v>2.9090909090909092</v>
      </c>
      <c r="H106" s="17">
        <v>2.9090909090909092</v>
      </c>
      <c r="I106" s="17">
        <v>2.1818181818181817</v>
      </c>
      <c r="J106" s="17">
        <v>1.4545454545454546</v>
      </c>
      <c r="K106" s="17">
        <v>1.4545454545454546</v>
      </c>
      <c r="L106" s="17">
        <v>1.4545454545454546</v>
      </c>
      <c r="M106" s="17">
        <v>10.909090909090908</v>
      </c>
      <c r="N106" s="17">
        <v>8.7272727272727266</v>
      </c>
      <c r="O106" s="17">
        <v>7.2727272727272725</v>
      </c>
      <c r="P106" s="17">
        <v>5.8181818181818183</v>
      </c>
      <c r="Q106" s="17">
        <v>5.0909090909090908</v>
      </c>
      <c r="R106" s="17">
        <v>2.9090909090909092</v>
      </c>
      <c r="S106" s="17">
        <v>2.9090909090909092</v>
      </c>
      <c r="T106" s="17">
        <v>1.4545454545454546</v>
      </c>
      <c r="U106" s="17">
        <v>1.4545454545454546</v>
      </c>
      <c r="V106" s="17">
        <v>1.4545454545454546</v>
      </c>
      <c r="W106" s="17">
        <v>0.72727272727272729</v>
      </c>
      <c r="X106" s="17">
        <v>0.72727272727272729</v>
      </c>
      <c r="Y106" s="17">
        <f t="array" ref="Y106">AVERAGE(A106:L106-M106:X106)</f>
        <v>0.60606060606060608</v>
      </c>
      <c r="Z106" s="39">
        <f t="array" ref="Z106">AVERAGE(A106:$K106-$N106:X106)</f>
        <v>1.520661157024793</v>
      </c>
      <c r="AA106" s="39">
        <f t="array" ref="AA106">AVERAGE(A106:$J106-$O106:X106)</f>
        <v>2.3999999999999995</v>
      </c>
      <c r="AB106" s="39">
        <f t="array" ref="AB106">AVERAGE(A106:$I106-$P106:X106)</f>
        <v>3.3131313131313127</v>
      </c>
      <c r="AC106" s="39">
        <f t="array" ref="AC106">AVERAGE(A106:$H106-$Q106:X106)</f>
        <v>4.1818181818181817</v>
      </c>
      <c r="AD106" s="39">
        <f t="array" ref="AD106">AVERAGE(A106:$G106-$R106:X106)</f>
        <v>5.0909090909090908</v>
      </c>
      <c r="AE106" s="39">
        <f t="array" ref="AE106">AVERAGE(A106:$F106-$S106:X106)</f>
        <v>5.9393939393939386</v>
      </c>
      <c r="AF106" s="39">
        <f t="array" ref="AF106">AVERAGE(A106:$E106-$T106:X106)</f>
        <v>6.9818181818181815</v>
      </c>
      <c r="AG106" s="39">
        <f t="array" ref="AG106">AVERAGE(A106:$D106-$U106:X106)</f>
        <v>7.9999999999999991</v>
      </c>
      <c r="AH106" s="39">
        <f t="array" ref="AH106">AVERAGE(A106:$C106-$V106:X106)</f>
        <v>9.454545454545455</v>
      </c>
      <c r="AI106" s="39">
        <f t="array" ref="AI106">AVERAGE(A106:$B106-$W106:X106)</f>
        <v>11.272727272727273</v>
      </c>
      <c r="AJ106" s="39">
        <f t="array" ref="AJ106">AVERAGE(A106:$A106-$X106:X106)</f>
        <v>13.818181818181818</v>
      </c>
    </row>
    <row r="107" spans="1:36" x14ac:dyDescent="0.55000000000000004">
      <c r="A107" s="17">
        <v>7.5</v>
      </c>
      <c r="B107" s="17">
        <v>5</v>
      </c>
      <c r="C107" s="17">
        <v>5</v>
      </c>
      <c r="D107" s="17">
        <v>4</v>
      </c>
      <c r="E107" s="17">
        <v>3</v>
      </c>
      <c r="F107" s="17">
        <v>1.5</v>
      </c>
      <c r="G107" s="17">
        <v>1.5</v>
      </c>
      <c r="H107" s="17">
        <v>1.5</v>
      </c>
      <c r="I107" s="17">
        <v>1.5</v>
      </c>
      <c r="J107" s="17">
        <v>1</v>
      </c>
      <c r="K107" s="17">
        <v>1</v>
      </c>
      <c r="L107" s="17">
        <v>1</v>
      </c>
      <c r="M107" s="17">
        <v>7.5</v>
      </c>
      <c r="N107" s="17">
        <v>7</v>
      </c>
      <c r="O107" s="17">
        <v>5</v>
      </c>
      <c r="P107" s="17">
        <v>4</v>
      </c>
      <c r="Q107" s="17">
        <v>3</v>
      </c>
      <c r="R107" s="17">
        <v>2.5</v>
      </c>
      <c r="S107" s="17">
        <v>1.5</v>
      </c>
      <c r="T107" s="17">
        <v>1.5</v>
      </c>
      <c r="U107" s="17">
        <v>1.5</v>
      </c>
      <c r="V107" s="17">
        <v>1</v>
      </c>
      <c r="W107" s="17">
        <v>1</v>
      </c>
      <c r="X107" s="17">
        <v>0.5</v>
      </c>
      <c r="Y107" s="17">
        <f t="array" ref="Y107">AVERAGE(A107:L107-M107:X107)</f>
        <v>-0.20833333333333334</v>
      </c>
      <c r="Z107" s="39">
        <f t="array" ref="Z107">AVERAGE(A107:$K107-$N107:X107)</f>
        <v>0.36363636363636365</v>
      </c>
      <c r="AA107" s="39">
        <f t="array" ref="AA107">AVERAGE(A107:$J107-$O107:X107)</f>
        <v>1</v>
      </c>
      <c r="AB107" s="39">
        <f t="array" ref="AB107">AVERAGE(A107:$I107-$P107:X107)</f>
        <v>1.5555555555555556</v>
      </c>
      <c r="AC107" s="39">
        <f t="array" ref="AC107">AVERAGE(A107:$H107-$Q107:X107)</f>
        <v>2.0625</v>
      </c>
      <c r="AD107" s="39">
        <f t="array" ref="AD107">AVERAGE(A107:$G107-$R107:X107)</f>
        <v>2.5714285714285716</v>
      </c>
      <c r="AE107" s="39">
        <f t="array" ref="AE107">AVERAGE(A107:$F107-$S107:X107)</f>
        <v>3.1666666666666665</v>
      </c>
      <c r="AF107" s="39">
        <f t="array" ref="AF107">AVERAGE(A107:$E107-$T107:X107)</f>
        <v>3.8</v>
      </c>
      <c r="AG107" s="39">
        <f t="array" ref="AG107">AVERAGE(A107:$D107-$U107:X107)</f>
        <v>4.375</v>
      </c>
      <c r="AH107" s="39">
        <f t="array" ref="AH107">AVERAGE(A107:$C107-$V107:X107)</f>
        <v>5</v>
      </c>
      <c r="AI107" s="39">
        <f t="array" ref="AI107">AVERAGE(A107:$B107-$W107:X107)</f>
        <v>5.5</v>
      </c>
      <c r="AJ107" s="39">
        <f t="array" ref="AJ107">AVERAGE(A107:$A107-$X107:X107)</f>
        <v>7</v>
      </c>
    </row>
    <row r="108" spans="1:36" x14ac:dyDescent="0.55000000000000004">
      <c r="A108" s="17">
        <v>2.5</v>
      </c>
      <c r="B108" s="17">
        <v>2.5</v>
      </c>
      <c r="C108" s="17">
        <v>2.5</v>
      </c>
      <c r="D108" s="17">
        <v>2.5</v>
      </c>
      <c r="E108" s="17">
        <v>2</v>
      </c>
      <c r="F108" s="17">
        <v>2</v>
      </c>
      <c r="G108" s="17">
        <v>1.5</v>
      </c>
      <c r="H108" s="17">
        <v>1.5</v>
      </c>
      <c r="I108" s="17">
        <v>1.5</v>
      </c>
      <c r="J108" s="17">
        <v>1.5</v>
      </c>
      <c r="K108" s="17">
        <v>1.5</v>
      </c>
      <c r="L108" s="17">
        <v>1.5</v>
      </c>
      <c r="M108" s="17">
        <v>3.5</v>
      </c>
      <c r="N108" s="17">
        <v>3.5</v>
      </c>
      <c r="O108" s="17">
        <v>3.5</v>
      </c>
      <c r="P108" s="17">
        <v>3.5</v>
      </c>
      <c r="Q108" s="17">
        <v>1.5</v>
      </c>
      <c r="R108" s="17">
        <v>1.5</v>
      </c>
      <c r="S108" s="17">
        <v>1.5</v>
      </c>
      <c r="T108" s="17">
        <v>1.5</v>
      </c>
      <c r="U108" s="17">
        <v>1.5</v>
      </c>
      <c r="V108" s="17">
        <v>1.5</v>
      </c>
      <c r="W108" s="17">
        <v>1.5</v>
      </c>
      <c r="X108" s="17">
        <v>1.5</v>
      </c>
      <c r="Y108" s="17">
        <f t="array" ref="Y108">AVERAGE(A108:L108-M108:X108)</f>
        <v>-0.25</v>
      </c>
      <c r="Z108" s="39">
        <f t="array" ref="Z108">AVERAGE(A108:$K108-$N108:X108)</f>
        <v>-9.0909090909090912E-2</v>
      </c>
      <c r="AA108" s="39">
        <f t="array" ref="AA108">AVERAGE(A108:$J108-$O108:X108)</f>
        <v>0.1</v>
      </c>
      <c r="AB108" s="39">
        <f t="array" ref="AB108">AVERAGE(A108:$I108-$P108:X108)</f>
        <v>0.33333333333333331</v>
      </c>
      <c r="AC108" s="39">
        <f t="array" ref="AC108">AVERAGE(A108:$H108-$Q108:X108)</f>
        <v>0.625</v>
      </c>
      <c r="AD108" s="39">
        <f t="array" ref="AD108">AVERAGE(A108:$G108-$R108:X108)</f>
        <v>0.7142857142857143</v>
      </c>
      <c r="AE108" s="39">
        <f t="array" ref="AE108">AVERAGE(A108:$F108-$S108:X108)</f>
        <v>0.83333333333333337</v>
      </c>
      <c r="AF108" s="39">
        <f t="array" ref="AF108">AVERAGE(A108:$E108-$T108:X108)</f>
        <v>0.9</v>
      </c>
      <c r="AG108" s="39">
        <f t="array" ref="AG108">AVERAGE(A108:$D108-$U108:X108)</f>
        <v>1</v>
      </c>
      <c r="AH108" s="39">
        <f t="array" ref="AH108">AVERAGE(A108:$C108-$V108:X108)</f>
        <v>1</v>
      </c>
      <c r="AI108" s="39">
        <f t="array" ref="AI108">AVERAGE(A108:$B108-$W108:X108)</f>
        <v>1</v>
      </c>
      <c r="AJ108" s="39">
        <f t="array" ref="AJ108">AVERAGE(A108:$A108-$X108:X108)</f>
        <v>1</v>
      </c>
    </row>
    <row r="109" spans="1:36" x14ac:dyDescent="0.55000000000000004">
      <c r="A109" s="17">
        <v>6</v>
      </c>
      <c r="B109" s="17">
        <v>5</v>
      </c>
      <c r="C109" s="17">
        <v>4</v>
      </c>
      <c r="D109" s="17">
        <v>4</v>
      </c>
      <c r="E109" s="17">
        <v>4</v>
      </c>
      <c r="F109" s="17">
        <v>3</v>
      </c>
      <c r="G109" s="17">
        <v>3</v>
      </c>
      <c r="H109" s="17">
        <v>2</v>
      </c>
      <c r="I109" s="17">
        <v>2</v>
      </c>
      <c r="J109" s="17">
        <v>2</v>
      </c>
      <c r="K109" s="17">
        <v>2</v>
      </c>
      <c r="L109" s="17">
        <v>1</v>
      </c>
      <c r="M109" s="17">
        <v>6</v>
      </c>
      <c r="N109" s="17">
        <v>5</v>
      </c>
      <c r="O109" s="17">
        <v>5</v>
      </c>
      <c r="P109" s="17">
        <v>4</v>
      </c>
      <c r="Q109" s="17">
        <v>4</v>
      </c>
      <c r="R109" s="17">
        <v>3</v>
      </c>
      <c r="S109" s="17">
        <v>2</v>
      </c>
      <c r="T109" s="17">
        <v>2</v>
      </c>
      <c r="U109" s="17">
        <v>2</v>
      </c>
      <c r="V109" s="17">
        <v>2</v>
      </c>
      <c r="W109" s="17">
        <v>1</v>
      </c>
      <c r="X109" s="17">
        <v>1</v>
      </c>
      <c r="Y109" s="17">
        <f t="array" ref="Y109">AVERAGE(A109:L109-M109:X109)</f>
        <v>8.3333333333333329E-2</v>
      </c>
      <c r="Z109" s="39">
        <f t="array" ref="Z109">AVERAGE(A109:$K109-$N109:X109)</f>
        <v>0.54545454545454541</v>
      </c>
      <c r="AA109" s="39">
        <f t="array" ref="AA109">AVERAGE(A109:$J109-$O109:X109)</f>
        <v>0.9</v>
      </c>
      <c r="AB109" s="39">
        <f t="array" ref="AB109">AVERAGE(A109:$I109-$P109:X109)</f>
        <v>1.3333333333333333</v>
      </c>
      <c r="AC109" s="39">
        <f t="array" ref="AC109">AVERAGE(A109:$H109-$Q109:X109)</f>
        <v>1.75</v>
      </c>
      <c r="AD109" s="39">
        <f t="array" ref="AD109">AVERAGE(A109:$G109-$R109:X109)</f>
        <v>2.2857142857142856</v>
      </c>
      <c r="AE109" s="39">
        <f t="array" ref="AE109">AVERAGE(A109:$F109-$S109:X109)</f>
        <v>2.6666666666666665</v>
      </c>
      <c r="AF109" s="39">
        <f t="array" ref="AF109">AVERAGE(A109:$E109-$T109:X109)</f>
        <v>3</v>
      </c>
      <c r="AG109" s="39">
        <f t="array" ref="AG109">AVERAGE(A109:$D109-$U109:X109)</f>
        <v>3.25</v>
      </c>
      <c r="AH109" s="39">
        <f t="array" ref="AH109">AVERAGE(A109:$C109-$V109:X109)</f>
        <v>3.6666666666666665</v>
      </c>
      <c r="AI109" s="39">
        <f t="array" ref="AI109">AVERAGE(A109:$B109-$W109:X109)</f>
        <v>4.5</v>
      </c>
      <c r="AJ109" s="39">
        <f t="array" ref="AJ109">AVERAGE(A109:$A109-$X109:X109)</f>
        <v>5</v>
      </c>
    </row>
    <row r="110" spans="1:36" x14ac:dyDescent="0.55000000000000004">
      <c r="A110" s="17">
        <v>5.333333333333333</v>
      </c>
      <c r="B110" s="17">
        <v>5.333333333333333</v>
      </c>
      <c r="C110" s="17">
        <v>4</v>
      </c>
      <c r="D110" s="17">
        <v>4</v>
      </c>
      <c r="E110" s="17">
        <v>2.6666666666666665</v>
      </c>
      <c r="F110" s="17">
        <v>2.6666666666666665</v>
      </c>
      <c r="G110" s="17">
        <v>2.6666666666666665</v>
      </c>
      <c r="H110" s="17">
        <v>2.6666666666666665</v>
      </c>
      <c r="I110" s="17">
        <v>1.3333333333333333</v>
      </c>
      <c r="J110" s="17">
        <v>1.3333333333333333</v>
      </c>
      <c r="K110" s="17">
        <v>1.3333333333333333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f t="array" ref="Y110">AVERAGE(A110:L110-M110:X110)</f>
        <v>2.7777777777777781</v>
      </c>
      <c r="Z110" s="39">
        <f t="array" ref="Z110">AVERAGE(A110:$K110-$N110:X110)</f>
        <v>3.0303030303030307</v>
      </c>
      <c r="AA110" s="39">
        <f t="array" ref="AA110">AVERAGE(A110:$J110-$O110:X110)</f>
        <v>3.2</v>
      </c>
      <c r="AB110" s="39">
        <f t="array" ref="AB110">AVERAGE(A110:$I110-$P110:X110)</f>
        <v>3.4074074074074074</v>
      </c>
      <c r="AC110" s="39">
        <f t="array" ref="AC110">AVERAGE(A110:$H110-$Q110:X110)</f>
        <v>3.666666666666667</v>
      </c>
      <c r="AD110" s="39">
        <f t="array" ref="AD110">AVERAGE(A110:$G110-$R110:X110)</f>
        <v>3.8095238095238098</v>
      </c>
      <c r="AE110" s="39">
        <f t="array" ref="AE110">AVERAGE(A110:$F110-$S110:X110)</f>
        <v>4</v>
      </c>
      <c r="AF110" s="39">
        <f t="array" ref="AF110">AVERAGE(A110:$E110-$T110:X110)</f>
        <v>4.2666666666666666</v>
      </c>
      <c r="AG110" s="39">
        <f t="array" ref="AG110">AVERAGE(A110:$D110-$U110:X110)</f>
        <v>4.6666666666666661</v>
      </c>
      <c r="AH110" s="39">
        <f t="array" ref="AH110">AVERAGE(A110:$C110-$V110:X110)</f>
        <v>4.8888888888888884</v>
      </c>
      <c r="AI110" s="39">
        <f t="array" ref="AI110">AVERAGE(A110:$B110-$W110:X110)</f>
        <v>5.333333333333333</v>
      </c>
      <c r="AJ110" s="39">
        <f t="array" ref="AJ110">AVERAGE(A110:$A110-$X110:X110)</f>
        <v>5.333333333333333</v>
      </c>
    </row>
    <row r="111" spans="1:36" x14ac:dyDescent="0.55000000000000004">
      <c r="A111" s="17">
        <v>40</v>
      </c>
      <c r="B111" s="17">
        <v>34</v>
      </c>
      <c r="C111" s="17">
        <v>30</v>
      </c>
      <c r="D111" s="17">
        <v>20</v>
      </c>
      <c r="E111" s="17">
        <v>14</v>
      </c>
      <c r="F111" s="17">
        <v>10</v>
      </c>
      <c r="G111" s="17">
        <v>4</v>
      </c>
      <c r="H111" s="17">
        <v>2</v>
      </c>
      <c r="I111" s="17">
        <v>0</v>
      </c>
      <c r="J111" s="17">
        <v>0</v>
      </c>
      <c r="K111" s="17">
        <v>0</v>
      </c>
      <c r="L111" s="17">
        <v>0</v>
      </c>
      <c r="M111" s="17">
        <v>30</v>
      </c>
      <c r="N111" s="17">
        <v>30</v>
      </c>
      <c r="O111" s="17">
        <v>30</v>
      </c>
      <c r="P111" s="17">
        <v>16</v>
      </c>
      <c r="Q111" s="17">
        <v>16</v>
      </c>
      <c r="R111" s="17">
        <v>10</v>
      </c>
      <c r="S111" s="17">
        <v>10</v>
      </c>
      <c r="T111" s="17">
        <v>6</v>
      </c>
      <c r="U111" s="17">
        <v>6</v>
      </c>
      <c r="V111" s="17">
        <v>4</v>
      </c>
      <c r="W111" s="17">
        <v>4</v>
      </c>
      <c r="X111" s="17">
        <v>4</v>
      </c>
      <c r="Y111" s="17">
        <f t="array" ref="Y111">AVERAGE(A111:L111-M111:X111)</f>
        <v>-1</v>
      </c>
      <c r="Z111" s="39">
        <f t="array" ref="Z111">AVERAGE(A111:$K111-$N111:X111)</f>
        <v>1.6363636363636365</v>
      </c>
      <c r="AA111" s="39">
        <f t="array" ref="AA111">AVERAGE(A111:$J111-$O111:X111)</f>
        <v>4.8</v>
      </c>
      <c r="AB111" s="39">
        <f t="array" ref="AB111">AVERAGE(A111:$I111-$P111:X111)</f>
        <v>8.6666666666666661</v>
      </c>
      <c r="AC111" s="39">
        <f t="array" ref="AC111">AVERAGE(A111:$H111-$Q111:X111)</f>
        <v>11.75</v>
      </c>
      <c r="AD111" s="39">
        <f t="array" ref="AD111">AVERAGE(A111:$G111-$R111:X111)</f>
        <v>15.428571428571429</v>
      </c>
      <c r="AE111" s="39">
        <f t="array" ref="AE111">AVERAGE(A111:$F111-$S111:X111)</f>
        <v>19</v>
      </c>
      <c r="AF111" s="39">
        <f t="array" ref="AF111">AVERAGE(A111:$E111-$T111:X111)</f>
        <v>22.8</v>
      </c>
      <c r="AG111" s="39">
        <f t="array" ref="AG111">AVERAGE(A111:$D111-$U111:X111)</f>
        <v>26.5</v>
      </c>
      <c r="AH111" s="39">
        <f t="array" ref="AH111">AVERAGE(A111:$C111-$V111:X111)</f>
        <v>30.666666666666668</v>
      </c>
      <c r="AI111" s="39">
        <f t="array" ref="AI111">AVERAGE(A111:$B111-$W111:X111)</f>
        <v>33</v>
      </c>
      <c r="AJ111" s="39">
        <f t="array" ref="AJ111">AVERAGE(A111:$A111-$X111:X111)</f>
        <v>36</v>
      </c>
    </row>
    <row r="112" spans="1:36" x14ac:dyDescent="0.55000000000000004">
      <c r="A112" s="17">
        <v>3.4285714285714284</v>
      </c>
      <c r="B112" s="17">
        <v>3.4285714285714284</v>
      </c>
      <c r="C112" s="17">
        <v>2.8571428571428572</v>
      </c>
      <c r="D112" s="17">
        <v>2.8571428571428572</v>
      </c>
      <c r="E112" s="17">
        <v>2.2857142857142856</v>
      </c>
      <c r="F112" s="17">
        <v>2.2857142857142856</v>
      </c>
      <c r="G112" s="17">
        <v>1.7142857142857142</v>
      </c>
      <c r="H112" s="17">
        <v>1.4285714285714286</v>
      </c>
      <c r="I112" s="17">
        <v>1.4285714285714286</v>
      </c>
      <c r="J112" s="17">
        <v>0.8571428571428571</v>
      </c>
      <c r="K112" s="17">
        <v>0.8571428571428571</v>
      </c>
      <c r="L112" s="17">
        <v>0.8571428571428571</v>
      </c>
      <c r="M112" s="17">
        <v>3.4285714285714284</v>
      </c>
      <c r="N112" s="17">
        <v>3.4285714285714284</v>
      </c>
      <c r="O112" s="17">
        <v>2.8571428571428572</v>
      </c>
      <c r="P112" s="17">
        <v>2.8571428571428572</v>
      </c>
      <c r="Q112" s="17">
        <v>2.5714285714285716</v>
      </c>
      <c r="R112" s="17">
        <v>2.5714285714285716</v>
      </c>
      <c r="S112" s="17">
        <v>2</v>
      </c>
      <c r="T112" s="17">
        <v>1.7142857142857142</v>
      </c>
      <c r="U112" s="17">
        <v>1.4285714285714286</v>
      </c>
      <c r="V112" s="17">
        <v>1.4285714285714286</v>
      </c>
      <c r="W112" s="17">
        <v>1.1428571428571428</v>
      </c>
      <c r="X112" s="17">
        <v>0.8571428571428571</v>
      </c>
      <c r="Y112" s="17">
        <f t="array" ref="Y112">AVERAGE(A112:L112-M112:X112)</f>
        <v>-0.16666666666666671</v>
      </c>
      <c r="Z112" s="39">
        <f t="array" ref="Z112">AVERAGE(A112:$K112-$N112:X112)</f>
        <v>5.1948051948051875E-2</v>
      </c>
      <c r="AA112" s="39">
        <f t="array" ref="AA112">AVERAGE(A112:$J112-$O112:X112)</f>
        <v>0.31428571428571417</v>
      </c>
      <c r="AB112" s="39">
        <f t="array" ref="AB112">AVERAGE(A112:$I112-$P112:X112)</f>
        <v>0.57142857142857129</v>
      </c>
      <c r="AC112" s="39">
        <f t="array" ref="AC112">AVERAGE(A112:$H112-$Q112:X112)</f>
        <v>0.82142857142857117</v>
      </c>
      <c r="AD112" s="39">
        <f t="array" ref="AD112">AVERAGE(A112:$G112-$R112:X112)</f>
        <v>1.1020408163265303</v>
      </c>
      <c r="AE112" s="39">
        <f t="array" ref="AE112">AVERAGE(A112:$F112-$S112:X112)</f>
        <v>1.4285714285714286</v>
      </c>
      <c r="AF112" s="39">
        <f t="array" ref="AF112">AVERAGE(A112:$E112-$T112:X112)</f>
        <v>1.657142857142857</v>
      </c>
      <c r="AG112" s="39">
        <f t="array" ref="AG112">AVERAGE(A112:$D112-$U112:X112)</f>
        <v>1.9285714285714284</v>
      </c>
      <c r="AH112" s="39">
        <f t="array" ref="AH112">AVERAGE(A112:$C112-$V112:X112)</f>
        <v>2.0952380952380953</v>
      </c>
      <c r="AI112" s="39">
        <f t="array" ref="AI112">AVERAGE(A112:$B112-$W112:X112)</f>
        <v>2.4285714285714284</v>
      </c>
      <c r="AJ112" s="39">
        <f t="array" ref="AJ112">AVERAGE(A112:$A112-$X112:X112)</f>
        <v>2.5714285714285712</v>
      </c>
    </row>
    <row r="113" spans="1:36" x14ac:dyDescent="0.55000000000000004">
      <c r="A113" s="17">
        <v>8.8888888888888893</v>
      </c>
      <c r="B113" s="17">
        <v>8.8888888888888893</v>
      </c>
      <c r="C113" s="17">
        <v>8.8888888888888893</v>
      </c>
      <c r="D113" s="17">
        <v>8.8888888888888893</v>
      </c>
      <c r="E113" s="17">
        <v>8.8888888888888893</v>
      </c>
      <c r="F113" s="17">
        <v>8.8888888888888893</v>
      </c>
      <c r="G113" s="17">
        <v>8.8888888888888893</v>
      </c>
      <c r="H113" s="17">
        <v>8</v>
      </c>
      <c r="I113" s="17">
        <v>8</v>
      </c>
      <c r="J113" s="17">
        <v>8</v>
      </c>
      <c r="K113" s="17">
        <v>8</v>
      </c>
      <c r="L113" s="17">
        <v>2.6666666666666665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f t="array" ref="Y113">AVERAGE(A113:L113-M113:X113)</f>
        <v>8.0740740740740744</v>
      </c>
      <c r="Z113" s="39">
        <f t="array" ref="Z113">AVERAGE(A113:$K113-$N113:X113)</f>
        <v>8.5656565656565657</v>
      </c>
      <c r="AA113" s="39">
        <f t="array" ref="AA113">AVERAGE(A113:$J113-$O113:X113)</f>
        <v>8.6222222222222218</v>
      </c>
      <c r="AB113" s="39">
        <f t="array" ref="AB113">AVERAGE(A113:$I113-$P113:X113)</f>
        <v>8.6913580246913575</v>
      </c>
      <c r="AC113" s="39">
        <f t="array" ref="AC113">AVERAGE(A113:$H113-$Q113:X113)</f>
        <v>8.7777777777777768</v>
      </c>
      <c r="AD113" s="39">
        <f t="array" ref="AD113">AVERAGE(A113:$G113-$R113:X113)</f>
        <v>8.8888888888888875</v>
      </c>
      <c r="AE113" s="39">
        <f t="array" ref="AE113">AVERAGE(A113:$F113-$S113:X113)</f>
        <v>8.8888888888888875</v>
      </c>
      <c r="AF113" s="39">
        <f t="array" ref="AF113">AVERAGE(A113:$E113-$T113:X113)</f>
        <v>8.8888888888888893</v>
      </c>
      <c r="AG113" s="39">
        <f t="array" ref="AG113">AVERAGE(A113:$D113-$U113:X113)</f>
        <v>8.8888888888888893</v>
      </c>
      <c r="AH113" s="39">
        <f t="array" ref="AH113">AVERAGE(A113:$C113-$V113:X113)</f>
        <v>8.8888888888888893</v>
      </c>
      <c r="AI113" s="39">
        <f t="array" ref="AI113">AVERAGE(A113:$B113-$W113:X113)</f>
        <v>8.8888888888888893</v>
      </c>
      <c r="AJ113" s="39">
        <f t="array" ref="AJ113">AVERAGE(A113:$A113-$X113:X113)</f>
        <v>8.8888888888888893</v>
      </c>
    </row>
    <row r="114" spans="1:36" x14ac:dyDescent="0.55000000000000004">
      <c r="A114" s="17">
        <v>30.769230769230766</v>
      </c>
      <c r="B114" s="17">
        <v>30.769230769230766</v>
      </c>
      <c r="C114" s="17">
        <v>23.076923076923077</v>
      </c>
      <c r="D114" s="17">
        <v>15.384615384615383</v>
      </c>
      <c r="E114" s="17">
        <v>7.6923076923076916</v>
      </c>
      <c r="F114" s="17">
        <v>6.1538461538461533</v>
      </c>
      <c r="G114" s="17">
        <v>6.1538461538461533</v>
      </c>
      <c r="H114" s="17">
        <v>3.0769230769230766</v>
      </c>
      <c r="I114" s="17">
        <v>1.5384615384615383</v>
      </c>
      <c r="J114" s="17">
        <v>1.5384615384615383</v>
      </c>
      <c r="K114" s="17">
        <v>0</v>
      </c>
      <c r="L114" s="17">
        <v>0</v>
      </c>
      <c r="M114" s="17">
        <v>46.153846153846153</v>
      </c>
      <c r="N114" s="17">
        <v>46.153846153846153</v>
      </c>
      <c r="O114" s="17">
        <v>30.769230769230766</v>
      </c>
      <c r="P114" s="17">
        <v>30.769230769230766</v>
      </c>
      <c r="Q114" s="17">
        <v>30.769230769230766</v>
      </c>
      <c r="R114" s="17">
        <v>15.384615384615383</v>
      </c>
      <c r="S114" s="17">
        <v>15.384615384615383</v>
      </c>
      <c r="T114" s="17">
        <v>7.6923076923076916</v>
      </c>
      <c r="U114" s="17">
        <v>7.6923076923076916</v>
      </c>
      <c r="V114" s="17">
        <v>7.6923076923076916</v>
      </c>
      <c r="W114" s="17">
        <v>7.6923076923076916</v>
      </c>
      <c r="X114" s="17">
        <v>7.6923076923076916</v>
      </c>
      <c r="Y114" s="17">
        <f t="array" ref="Y114">AVERAGE(A114:L114-M114:X114)</f>
        <v>-10.641025641025642</v>
      </c>
      <c r="Z114" s="39">
        <f t="array" ref="Z114">AVERAGE(A114:$K114-$N114:X114)</f>
        <v>-7.4125874125874125</v>
      </c>
      <c r="AA114" s="39">
        <f t="array" ref="AA114">AVERAGE(A114:$J114-$O114:X114)</f>
        <v>-3.5384615384615379</v>
      </c>
      <c r="AB114" s="39">
        <f t="array" ref="AB114">AVERAGE(A114:$I114-$P114:X114)</f>
        <v>-0.68376068376068355</v>
      </c>
      <c r="AC114" s="39">
        <f t="array" ref="AC114">AVERAGE(A114:$H114-$Q114:X114)</f>
        <v>2.8846153846153841</v>
      </c>
      <c r="AD114" s="39">
        <f t="array" ref="AD114">AVERAGE(A114:$G114-$R114:X114)</f>
        <v>7.2527472527472527</v>
      </c>
      <c r="AE114" s="39">
        <f t="array" ref="AE114">AVERAGE(A114:$F114-$S114:X114)</f>
        <v>9.9999999999999982</v>
      </c>
      <c r="AF114" s="39">
        <f t="array" ref="AF114">AVERAGE(A114:$E114-$T114:X114)</f>
        <v>13.846153846153845</v>
      </c>
      <c r="AG114" s="39">
        <f t="array" ref="AG114">AVERAGE(A114:$D114-$U114:X114)</f>
        <v>17.307692307692307</v>
      </c>
      <c r="AH114" s="39">
        <f t="array" ref="AH114">AVERAGE(A114:$C114-$V114:X114)</f>
        <v>20.512820512820511</v>
      </c>
      <c r="AI114" s="39">
        <f t="array" ref="AI114">AVERAGE(A114:$B114-$W114:X114)</f>
        <v>23.076923076923073</v>
      </c>
      <c r="AJ114" s="39">
        <f t="array" ref="AJ114">AVERAGE(A114:$A114-$X114:X114)</f>
        <v>23.076923076923073</v>
      </c>
    </row>
    <row r="115" spans="1:36" x14ac:dyDescent="0.55000000000000004">
      <c r="A115" s="17">
        <v>28</v>
      </c>
      <c r="B115" s="17">
        <v>24</v>
      </c>
      <c r="C115" s="17">
        <v>20</v>
      </c>
      <c r="D115" s="17">
        <v>12</v>
      </c>
      <c r="E115" s="17">
        <v>12</v>
      </c>
      <c r="F115" s="17">
        <v>8</v>
      </c>
      <c r="G115" s="17">
        <v>4</v>
      </c>
      <c r="H115" s="17">
        <v>2</v>
      </c>
      <c r="I115" s="17">
        <v>0</v>
      </c>
      <c r="J115" s="17">
        <v>0</v>
      </c>
      <c r="K115" s="17">
        <v>0</v>
      </c>
      <c r="L115" s="17">
        <v>0</v>
      </c>
      <c r="M115" s="17">
        <v>10</v>
      </c>
      <c r="N115" s="17">
        <v>10</v>
      </c>
      <c r="O115" s="17">
        <v>10</v>
      </c>
      <c r="P115" s="17">
        <v>10</v>
      </c>
      <c r="Q115" s="17">
        <v>10</v>
      </c>
      <c r="R115" s="17">
        <v>10</v>
      </c>
      <c r="S115" s="17">
        <v>10</v>
      </c>
      <c r="T115" s="17">
        <v>4</v>
      </c>
      <c r="U115" s="17">
        <v>4</v>
      </c>
      <c r="V115" s="17">
        <v>0</v>
      </c>
      <c r="W115" s="17">
        <v>0</v>
      </c>
      <c r="X115" s="17">
        <v>0</v>
      </c>
      <c r="Y115" s="17">
        <f t="array" ref="Y115">AVERAGE(A115:L115-M115:X115)</f>
        <v>2.6666666666666665</v>
      </c>
      <c r="Z115" s="39">
        <f t="array" ref="Z115">AVERAGE(A115:$K115-$N115:X115)</f>
        <v>3.8181818181818183</v>
      </c>
      <c r="AA115" s="39">
        <f t="array" ref="AA115">AVERAGE(A115:$J115-$O115:X115)</f>
        <v>5.2</v>
      </c>
      <c r="AB115" s="39">
        <f t="array" ref="AB115">AVERAGE(A115:$I115-$P115:X115)</f>
        <v>6.8888888888888893</v>
      </c>
      <c r="AC115" s="39">
        <f t="array" ref="AC115">AVERAGE(A115:$H115-$Q115:X115)</f>
        <v>9</v>
      </c>
      <c r="AD115" s="39">
        <f t="array" ref="AD115">AVERAGE(A115:$G115-$R115:X115)</f>
        <v>11.428571428571429</v>
      </c>
      <c r="AE115" s="39">
        <f t="array" ref="AE115">AVERAGE(A115:$F115-$S115:X115)</f>
        <v>14.333333333333334</v>
      </c>
      <c r="AF115" s="39">
        <f t="array" ref="AF115">AVERAGE(A115:$E115-$T115:X115)</f>
        <v>17.600000000000001</v>
      </c>
      <c r="AG115" s="39">
        <f t="array" ref="AG115">AVERAGE(A115:$D115-$U115:X115)</f>
        <v>20</v>
      </c>
      <c r="AH115" s="39">
        <f t="array" ref="AH115">AVERAGE(A115:$C115-$V115:X115)</f>
        <v>24</v>
      </c>
      <c r="AI115" s="39">
        <f t="array" ref="AI115">AVERAGE(A115:$B115-$W115:X115)</f>
        <v>26</v>
      </c>
      <c r="AJ115" s="39">
        <f t="array" ref="AJ115">AVERAGE(A115:$A115-$X115:X115)</f>
        <v>28</v>
      </c>
    </row>
    <row r="116" spans="1:36" x14ac:dyDescent="0.55000000000000004">
      <c r="A116" s="17">
        <v>2</v>
      </c>
      <c r="B116" s="17">
        <v>1.5</v>
      </c>
      <c r="C116" s="17">
        <v>1.5</v>
      </c>
      <c r="D116" s="17">
        <v>1.5</v>
      </c>
      <c r="E116" s="17">
        <v>1</v>
      </c>
      <c r="F116" s="17">
        <v>1</v>
      </c>
      <c r="G116" s="17">
        <v>1</v>
      </c>
      <c r="H116" s="17">
        <v>1</v>
      </c>
      <c r="I116" s="17">
        <v>1</v>
      </c>
      <c r="J116" s="17">
        <v>1</v>
      </c>
      <c r="K116" s="17">
        <v>1</v>
      </c>
      <c r="L116" s="17">
        <v>1</v>
      </c>
      <c r="M116" s="17">
        <v>2</v>
      </c>
      <c r="N116" s="17">
        <v>2</v>
      </c>
      <c r="O116" s="17">
        <v>1.5</v>
      </c>
      <c r="P116" s="17">
        <v>1.5</v>
      </c>
      <c r="Q116" s="17">
        <v>1.5</v>
      </c>
      <c r="R116" s="17">
        <v>1.5</v>
      </c>
      <c r="S116" s="17">
        <v>1</v>
      </c>
      <c r="T116" s="17">
        <v>1</v>
      </c>
      <c r="U116" s="17">
        <v>1</v>
      </c>
      <c r="V116" s="17">
        <v>1</v>
      </c>
      <c r="W116" s="17">
        <v>1</v>
      </c>
      <c r="X116" s="17">
        <v>1</v>
      </c>
      <c r="Y116" s="17">
        <f t="array" ref="Y116">AVERAGE(A116:L116-M116:X116)</f>
        <v>-0.125</v>
      </c>
      <c r="Z116" s="39">
        <f t="array" ref="Z116">AVERAGE(A116:$K116-$N116:X116)</f>
        <v>-4.5454545454545456E-2</v>
      </c>
      <c r="AA116" s="39">
        <f t="array" ref="AA116">AVERAGE(A116:$J116-$O116:X116)</f>
        <v>0.05</v>
      </c>
      <c r="AB116" s="39">
        <f t="array" ref="AB116">AVERAGE(A116:$I116-$P116:X116)</f>
        <v>0.1111111111111111</v>
      </c>
      <c r="AC116" s="39">
        <f t="array" ref="AC116">AVERAGE(A116:$H116-$Q116:X116)</f>
        <v>0.1875</v>
      </c>
      <c r="AD116" s="39">
        <f t="array" ref="AD116">AVERAGE(A116:$G116-$R116:X116)</f>
        <v>0.2857142857142857</v>
      </c>
      <c r="AE116" s="39">
        <f t="array" ref="AE116">AVERAGE(A116:$F116-$S116:X116)</f>
        <v>0.41666666666666669</v>
      </c>
      <c r="AF116" s="39">
        <f t="array" ref="AF116">AVERAGE(A116:$E116-$T116:X116)</f>
        <v>0.5</v>
      </c>
      <c r="AG116" s="39">
        <f t="array" ref="AG116">AVERAGE(A116:$D116-$U116:X116)</f>
        <v>0.625</v>
      </c>
      <c r="AH116" s="39">
        <f t="array" ref="AH116">AVERAGE(A116:$C116-$V116:X116)</f>
        <v>0.66666666666666663</v>
      </c>
      <c r="AI116" s="39">
        <f t="array" ref="AI116">AVERAGE(A116:$B116-$W116:X116)</f>
        <v>0.75</v>
      </c>
      <c r="AJ116" s="39">
        <f t="array" ref="AJ116">AVERAGE(A116:$A116-$X116:X116)</f>
        <v>1</v>
      </c>
    </row>
    <row r="117" spans="1:36" x14ac:dyDescent="0.55000000000000004">
      <c r="A117" s="17">
        <v>9.3333333333333321</v>
      </c>
      <c r="B117" s="17">
        <v>7.7777777777777768</v>
      </c>
      <c r="C117" s="17">
        <v>6.9999999999999991</v>
      </c>
      <c r="D117" s="17">
        <v>6.9999999999999991</v>
      </c>
      <c r="E117" s="17">
        <v>6.2222222222222214</v>
      </c>
      <c r="F117" s="17">
        <v>6.2222222222222214</v>
      </c>
      <c r="G117" s="17">
        <v>5.4444444444444438</v>
      </c>
      <c r="H117" s="17">
        <v>5.4444444444444438</v>
      </c>
      <c r="I117" s="17">
        <v>5.4444444444444438</v>
      </c>
      <c r="J117" s="17">
        <v>4.6666666666666661</v>
      </c>
      <c r="K117" s="17">
        <v>4.6666666666666661</v>
      </c>
      <c r="L117" s="17">
        <v>3.1111111111111107</v>
      </c>
      <c r="M117" s="17">
        <v>7.7777777777777768</v>
      </c>
      <c r="N117" s="17">
        <v>7.7777777777777768</v>
      </c>
      <c r="O117" s="17">
        <v>6.9999999999999991</v>
      </c>
      <c r="P117" s="17">
        <v>6.9999999999999991</v>
      </c>
      <c r="Q117" s="17">
        <v>6.2222222222222214</v>
      </c>
      <c r="R117" s="17">
        <v>5.4444444444444438</v>
      </c>
      <c r="S117" s="17">
        <v>2.333333333333333</v>
      </c>
      <c r="T117" s="17">
        <v>1.5555555555555554</v>
      </c>
      <c r="U117" s="17">
        <v>1.5555555555555554</v>
      </c>
      <c r="V117" s="17">
        <v>0.77777777777777768</v>
      </c>
      <c r="W117" s="17">
        <v>0.77777777777777768</v>
      </c>
      <c r="X117" s="17">
        <v>0.77777777777777768</v>
      </c>
      <c r="Y117" s="17">
        <f t="array" ref="Y117">AVERAGE(A117:L117-M117:X117)</f>
        <v>1.9444444444444444</v>
      </c>
      <c r="Z117" s="39">
        <f t="array" ref="Z117">AVERAGE(A117:$K117-$N117:X117)</f>
        <v>2.5454545454545454</v>
      </c>
      <c r="AA117" s="39">
        <f t="array" ref="AA117">AVERAGE(A117:$J117-$O117:X117)</f>
        <v>3.1111111111111103</v>
      </c>
      <c r="AB117" s="39">
        <f t="array" ref="AB117">AVERAGE(A117:$I117-$P117:X117)</f>
        <v>3.7160493827160486</v>
      </c>
      <c r="AC117" s="39">
        <f t="array" ref="AC117">AVERAGE(A117:$H117-$Q117:X117)</f>
        <v>4.3749999999999991</v>
      </c>
      <c r="AD117" s="39">
        <f t="array" ref="AD117">AVERAGE(A117:$G117-$R117:X117)</f>
        <v>5.1111111111111098</v>
      </c>
      <c r="AE117" s="39">
        <f t="array" ref="AE117">AVERAGE(A117:$F117-$S117:X117)</f>
        <v>5.9629629629629619</v>
      </c>
      <c r="AF117" s="39">
        <f t="array" ref="AF117">AVERAGE(A117:$E117-$T117:X117)</f>
        <v>6.3777777777777773</v>
      </c>
      <c r="AG117" s="39">
        <f t="array" ref="AG117">AVERAGE(A117:$D117-$U117:X117)</f>
        <v>6.8055555555555545</v>
      </c>
      <c r="AH117" s="39">
        <f t="array" ref="AH117">AVERAGE(A117:$C117-$V117:X117)</f>
        <v>7.2592592592592586</v>
      </c>
      <c r="AI117" s="39">
        <f t="array" ref="AI117">AVERAGE(A117:$B117-$W117:X117)</f>
        <v>7.7777777777777768</v>
      </c>
      <c r="AJ117" s="39">
        <f t="array" ref="AJ117">AVERAGE(A117:$A117-$X117:X117)</f>
        <v>8.5555555555555536</v>
      </c>
    </row>
    <row r="118" spans="1:36" x14ac:dyDescent="0.55000000000000004">
      <c r="A118" s="17">
        <v>3</v>
      </c>
      <c r="B118" s="17">
        <v>3</v>
      </c>
      <c r="C118" s="17">
        <v>2</v>
      </c>
      <c r="D118" s="17">
        <v>1.5</v>
      </c>
      <c r="E118" s="17">
        <v>1</v>
      </c>
      <c r="F118" s="17">
        <v>1</v>
      </c>
      <c r="G118" s="17">
        <v>0.5</v>
      </c>
      <c r="H118" s="17">
        <v>0.5</v>
      </c>
      <c r="I118" s="17">
        <v>0.5</v>
      </c>
      <c r="J118" s="17">
        <v>0.5</v>
      </c>
      <c r="K118" s="17">
        <v>0.5</v>
      </c>
      <c r="L118" s="17">
        <v>0.5</v>
      </c>
      <c r="M118" s="17">
        <v>3</v>
      </c>
      <c r="N118" s="17">
        <v>3</v>
      </c>
      <c r="O118" s="17">
        <v>2</v>
      </c>
      <c r="P118" s="17">
        <v>1.5</v>
      </c>
      <c r="Q118" s="17">
        <v>1.5</v>
      </c>
      <c r="R118" s="17">
        <v>1</v>
      </c>
      <c r="S118" s="17">
        <v>0.5</v>
      </c>
      <c r="T118" s="17">
        <v>0.5</v>
      </c>
      <c r="U118" s="17">
        <v>0.5</v>
      </c>
      <c r="V118" s="17">
        <v>0.5</v>
      </c>
      <c r="W118" s="17">
        <v>0.5</v>
      </c>
      <c r="X118" s="17">
        <v>0.5</v>
      </c>
      <c r="Y118" s="17">
        <f t="array" ref="Y118">AVERAGE(A118:L118-M118:X118)</f>
        <v>-4.1666666666666664E-2</v>
      </c>
      <c r="Z118" s="39">
        <f t="array" ref="Z118">AVERAGE(A118:$K118-$N118:X118)</f>
        <v>0.18181818181818182</v>
      </c>
      <c r="AA118" s="39">
        <f t="array" ref="AA118">AVERAGE(A118:$J118-$O118:X118)</f>
        <v>0.45</v>
      </c>
      <c r="AB118" s="39">
        <f t="array" ref="AB118">AVERAGE(A118:$I118-$P118:X118)</f>
        <v>0.66666666666666663</v>
      </c>
      <c r="AC118" s="39">
        <f t="array" ref="AC118">AVERAGE(A118:$H118-$Q118:X118)</f>
        <v>0.875</v>
      </c>
      <c r="AD118" s="39">
        <f t="array" ref="AD118">AVERAGE(A118:$G118-$R118:X118)</f>
        <v>1.1428571428571428</v>
      </c>
      <c r="AE118" s="39">
        <f t="array" ref="AE118">AVERAGE(A118:$F118-$S118:X118)</f>
        <v>1.4166666666666667</v>
      </c>
      <c r="AF118" s="39">
        <f t="array" ref="AF118">AVERAGE(A118:$E118-$T118:X118)</f>
        <v>1.6</v>
      </c>
      <c r="AG118" s="39">
        <f t="array" ref="AG118">AVERAGE(A118:$D118-$U118:X118)</f>
        <v>1.875</v>
      </c>
      <c r="AH118" s="39">
        <f t="array" ref="AH118">AVERAGE(A118:$C118-$V118:X118)</f>
        <v>2.1666666666666665</v>
      </c>
      <c r="AI118" s="39">
        <f t="array" ref="AI118">AVERAGE(A118:$B118-$W118:X118)</f>
        <v>2.5</v>
      </c>
      <c r="AJ118" s="39">
        <f t="array" ref="AJ118">AVERAGE(A118:$A118-$X118:X118)</f>
        <v>2.5</v>
      </c>
    </row>
    <row r="119" spans="1:36" x14ac:dyDescent="0.55000000000000004">
      <c r="A119" s="17">
        <v>2</v>
      </c>
      <c r="B119" s="17">
        <v>2</v>
      </c>
      <c r="C119" s="17">
        <v>2</v>
      </c>
      <c r="D119" s="17">
        <v>2</v>
      </c>
      <c r="E119" s="17">
        <v>2</v>
      </c>
      <c r="F119" s="17">
        <v>2</v>
      </c>
      <c r="G119" s="17">
        <v>2</v>
      </c>
      <c r="H119" s="17">
        <v>2</v>
      </c>
      <c r="I119" s="17">
        <v>2</v>
      </c>
      <c r="J119" s="17">
        <v>2</v>
      </c>
      <c r="K119" s="17">
        <v>2</v>
      </c>
      <c r="L119" s="17">
        <v>2</v>
      </c>
      <c r="M119" s="17">
        <v>2</v>
      </c>
      <c r="N119" s="17">
        <v>2</v>
      </c>
      <c r="O119" s="17">
        <v>2</v>
      </c>
      <c r="P119" s="17">
        <v>2</v>
      </c>
      <c r="Q119" s="17">
        <v>2</v>
      </c>
      <c r="R119" s="17">
        <v>2</v>
      </c>
      <c r="S119" s="17">
        <v>2</v>
      </c>
      <c r="T119" s="17">
        <v>2</v>
      </c>
      <c r="U119" s="17">
        <v>2</v>
      </c>
      <c r="V119" s="17">
        <v>2</v>
      </c>
      <c r="W119" s="17">
        <v>2</v>
      </c>
      <c r="X119" s="17">
        <v>2</v>
      </c>
      <c r="Y119" s="17">
        <f t="array" ref="Y119">AVERAGE(A119:L119-M119:X119)</f>
        <v>0</v>
      </c>
      <c r="Z119" s="39">
        <f t="array" ref="Z119">AVERAGE(A119:$K119-$N119:X119)</f>
        <v>0</v>
      </c>
      <c r="AA119" s="39">
        <f t="array" ref="AA119">AVERAGE(A119:$J119-$O119:X119)</f>
        <v>0</v>
      </c>
      <c r="AB119" s="39">
        <f t="array" ref="AB119">AVERAGE(A119:$I119-$P119:X119)</f>
        <v>0</v>
      </c>
      <c r="AC119" s="39">
        <f t="array" ref="AC119">AVERAGE(A119:$H119-$Q119:X119)</f>
        <v>0</v>
      </c>
      <c r="AD119" s="39">
        <f t="array" ref="AD119">AVERAGE(A119:$G119-$R119:X119)</f>
        <v>0</v>
      </c>
      <c r="AE119" s="39">
        <f t="array" ref="AE119">AVERAGE(A119:$F119-$S119:X119)</f>
        <v>0</v>
      </c>
      <c r="AF119" s="39">
        <f t="array" ref="AF119">AVERAGE(A119:$E119-$T119:X119)</f>
        <v>0</v>
      </c>
      <c r="AG119" s="39">
        <f t="array" ref="AG119">AVERAGE(A119:$D119-$U119:X119)</f>
        <v>0</v>
      </c>
      <c r="AH119" s="39">
        <f t="array" ref="AH119">AVERAGE(A119:$C119-$V119:X119)</f>
        <v>0</v>
      </c>
      <c r="AI119" s="39">
        <f t="array" ref="AI119">AVERAGE(A119:$B119-$W119:X119)</f>
        <v>0</v>
      </c>
      <c r="AJ119" s="39">
        <f t="array" ref="AJ119">AVERAGE(A119:$A119-$X119:X119)</f>
        <v>0</v>
      </c>
    </row>
    <row r="120" spans="1:36" x14ac:dyDescent="0.55000000000000004">
      <c r="A120" s="17">
        <v>14.285714285714286</v>
      </c>
      <c r="B120" s="17">
        <v>10.714285714285715</v>
      </c>
      <c r="C120" s="17">
        <v>7.1428571428571432</v>
      </c>
      <c r="D120" s="17">
        <v>5</v>
      </c>
      <c r="E120" s="17">
        <v>4.2857142857142856</v>
      </c>
      <c r="F120" s="17">
        <v>4.2857142857142856</v>
      </c>
      <c r="G120" s="17">
        <v>3.5714285714285716</v>
      </c>
      <c r="H120" s="17">
        <v>2.1428571428571428</v>
      </c>
      <c r="I120" s="17">
        <v>0.7142857142857143</v>
      </c>
      <c r="J120" s="17">
        <v>0.7142857142857143</v>
      </c>
      <c r="K120" s="17">
        <v>0</v>
      </c>
      <c r="L120" s="17">
        <v>0</v>
      </c>
      <c r="M120" s="17">
        <v>7.1428571428571432</v>
      </c>
      <c r="N120" s="17">
        <v>7.1428571428571432</v>
      </c>
      <c r="O120" s="17">
        <v>7.1428571428571432</v>
      </c>
      <c r="P120" s="17">
        <v>7.1428571428571432</v>
      </c>
      <c r="Q120" s="17">
        <v>7.1428571428571432</v>
      </c>
      <c r="R120" s="17">
        <v>3.5714285714285716</v>
      </c>
      <c r="S120" s="17">
        <v>3.5714285714285716</v>
      </c>
      <c r="T120" s="17">
        <v>3.5714285714285716</v>
      </c>
      <c r="U120" s="17">
        <v>3.5714285714285716</v>
      </c>
      <c r="V120" s="17">
        <v>1.4285714285714286</v>
      </c>
      <c r="W120" s="17">
        <v>1.4285714285714286</v>
      </c>
      <c r="X120" s="17">
        <v>1.4285714285714286</v>
      </c>
      <c r="Y120" s="17">
        <f t="array" ref="Y120">AVERAGE(A120:L120-M120:X120)</f>
        <v>-0.11904761904761907</v>
      </c>
      <c r="Z120" s="39">
        <f t="array" ref="Z120">AVERAGE(A120:$K120-$N120:X120)</f>
        <v>0.51948051948051943</v>
      </c>
      <c r="AA120" s="39">
        <f t="array" ref="AA120">AVERAGE(A120:$J120-$O120:X120)</f>
        <v>1.2857142857142858</v>
      </c>
      <c r="AB120" s="39">
        <f t="array" ref="AB120">AVERAGE(A120:$I120-$P120:X120)</f>
        <v>2.1428571428571432</v>
      </c>
      <c r="AC120" s="39">
        <f t="array" ref="AC120">AVERAGE(A120:$H120-$Q120:X120)</f>
        <v>3.2142857142857149</v>
      </c>
      <c r="AD120" s="39">
        <f t="array" ref="AD120">AVERAGE(A120:$G120-$R120:X120)</f>
        <v>4.387755102040817</v>
      </c>
      <c r="AE120" s="39">
        <f t="array" ref="AE120">AVERAGE(A120:$F120-$S120:X120)</f>
        <v>5.1190476190476204</v>
      </c>
      <c r="AF120" s="39">
        <f t="array" ref="AF120">AVERAGE(A120:$E120-$T120:X120)</f>
        <v>6.0000000000000009</v>
      </c>
      <c r="AG120" s="39">
        <f t="array" ref="AG120">AVERAGE(A120:$D120-$U120:X120)</f>
        <v>7.3214285714285712</v>
      </c>
      <c r="AH120" s="39">
        <f t="array" ref="AH120">AVERAGE(A120:$C120-$V120:X120)</f>
        <v>9.2857142857142865</v>
      </c>
      <c r="AI120" s="39">
        <f t="array" ref="AI120">AVERAGE(A120:$B120-$W120:X120)</f>
        <v>11.071428571428573</v>
      </c>
      <c r="AJ120" s="39">
        <f t="array" ref="AJ120">AVERAGE(A120:$A120-$X120:X120)</f>
        <v>12.857142857142858</v>
      </c>
    </row>
    <row r="121" spans="1:36" x14ac:dyDescent="0.55000000000000004">
      <c r="A121" s="17">
        <v>3.3333333333333335</v>
      </c>
      <c r="B121" s="17">
        <v>3.3333333333333335</v>
      </c>
      <c r="C121" s="17">
        <v>2.6666666666666665</v>
      </c>
      <c r="D121" s="17">
        <v>2.6666666666666665</v>
      </c>
      <c r="E121" s="17">
        <v>2</v>
      </c>
      <c r="F121" s="17">
        <v>1.3333333333333333</v>
      </c>
      <c r="G121" s="17">
        <v>1.3333333333333333</v>
      </c>
      <c r="H121" s="17">
        <v>1.3333333333333333</v>
      </c>
      <c r="I121" s="17">
        <v>0</v>
      </c>
      <c r="J121" s="17">
        <v>0</v>
      </c>
      <c r="K121" s="17">
        <v>0</v>
      </c>
      <c r="L121" s="17">
        <v>0</v>
      </c>
      <c r="M121" s="17">
        <v>3.3333333333333335</v>
      </c>
      <c r="N121" s="17">
        <v>3.3333333333333335</v>
      </c>
      <c r="O121" s="17">
        <v>2.6666666666666665</v>
      </c>
      <c r="P121" s="17">
        <v>2.6666666666666665</v>
      </c>
      <c r="Q121" s="17">
        <v>2</v>
      </c>
      <c r="R121" s="17">
        <v>2</v>
      </c>
      <c r="S121" s="17">
        <v>1.3333333333333333</v>
      </c>
      <c r="T121" s="17">
        <v>0.66666666666666663</v>
      </c>
      <c r="U121" s="17">
        <v>0</v>
      </c>
      <c r="V121" s="17">
        <v>0</v>
      </c>
      <c r="W121" s="17">
        <v>0</v>
      </c>
      <c r="X121" s="17">
        <v>0</v>
      </c>
      <c r="Y121" s="17">
        <f t="array" ref="Y121">AVERAGE(A121:L121-M121:X121)</f>
        <v>-9.2518585385429707E-18</v>
      </c>
      <c r="Z121" s="39">
        <f t="array" ref="Z121">AVERAGE(A121:$K121-$N121:X121)</f>
        <v>0.30303030303030298</v>
      </c>
      <c r="AA121" s="39">
        <f t="array" ref="AA121">AVERAGE(A121:$J121-$O121:X121)</f>
        <v>0.66666666666666674</v>
      </c>
      <c r="AB121" s="39">
        <f t="array" ref="AB121">AVERAGE(A121:$I121-$P121:X121)</f>
        <v>1.0370370370370372</v>
      </c>
      <c r="AC121" s="39">
        <f t="array" ref="AC121">AVERAGE(A121:$H121-$Q121:X121)</f>
        <v>1.5000000000000002</v>
      </c>
      <c r="AD121" s="39">
        <f t="array" ref="AD121">AVERAGE(A121:$G121-$R121:X121)</f>
        <v>1.8095238095238098</v>
      </c>
      <c r="AE121" s="39">
        <f t="array" ref="AE121">AVERAGE(A121:$F121-$S121:X121)</f>
        <v>2.2222222222222223</v>
      </c>
      <c r="AF121" s="39">
        <f t="array" ref="AF121">AVERAGE(A121:$E121-$T121:X121)</f>
        <v>2.6666666666666665</v>
      </c>
      <c r="AG121" s="39">
        <f t="array" ref="AG121">AVERAGE(A121:$D121-$U121:X121)</f>
        <v>3</v>
      </c>
      <c r="AH121" s="39">
        <f t="array" ref="AH121">AVERAGE(A121:$C121-$V121:X121)</f>
        <v>3.1111111111111112</v>
      </c>
      <c r="AI121" s="39">
        <f t="array" ref="AI121">AVERAGE(A121:$B121-$W121:X121)</f>
        <v>3.3333333333333335</v>
      </c>
      <c r="AJ121" s="39">
        <f t="array" ref="AJ121">AVERAGE(A121:$A121-$X121:X121)</f>
        <v>3.3333333333333335</v>
      </c>
    </row>
    <row r="122" spans="1:36" x14ac:dyDescent="0.55000000000000004">
      <c r="A122" s="17">
        <v>2.5</v>
      </c>
      <c r="B122" s="17">
        <v>2.5</v>
      </c>
      <c r="C122" s="17">
        <v>2.5</v>
      </c>
      <c r="D122" s="17">
        <v>2.5</v>
      </c>
      <c r="E122" s="17">
        <v>2.5</v>
      </c>
      <c r="F122" s="17">
        <v>2.5</v>
      </c>
      <c r="G122" s="17">
        <v>2.5</v>
      </c>
      <c r="H122" s="17">
        <v>2.5</v>
      </c>
      <c r="I122" s="17">
        <v>2.5</v>
      </c>
      <c r="J122" s="17">
        <v>2.5</v>
      </c>
      <c r="K122" s="17">
        <v>2.5</v>
      </c>
      <c r="L122" s="17">
        <v>2.5</v>
      </c>
      <c r="M122" s="17">
        <v>2.5</v>
      </c>
      <c r="N122" s="17">
        <v>2.5</v>
      </c>
      <c r="O122" s="17">
        <v>2.5</v>
      </c>
      <c r="P122" s="17">
        <v>2.5</v>
      </c>
      <c r="Q122" s="17">
        <v>2.5</v>
      </c>
      <c r="R122" s="17">
        <v>2.5</v>
      </c>
      <c r="S122" s="17">
        <v>2.5</v>
      </c>
      <c r="T122" s="17">
        <v>2.5</v>
      </c>
      <c r="U122" s="17">
        <v>2.5</v>
      </c>
      <c r="V122" s="17">
        <v>2.5</v>
      </c>
      <c r="W122" s="17">
        <v>2.5</v>
      </c>
      <c r="X122" s="17">
        <v>2.5</v>
      </c>
      <c r="Y122" s="17">
        <f t="array" ref="Y122">AVERAGE(A122:L122-M122:X122)</f>
        <v>0</v>
      </c>
      <c r="Z122" s="39">
        <f t="array" ref="Z122">AVERAGE(A122:$K122-$N122:X122)</f>
        <v>0</v>
      </c>
      <c r="AA122" s="39">
        <f t="array" ref="AA122">AVERAGE(A122:$J122-$O122:X122)</f>
        <v>0</v>
      </c>
      <c r="AB122" s="39">
        <f t="array" ref="AB122">AVERAGE(A122:$I122-$P122:X122)</f>
        <v>0</v>
      </c>
      <c r="AC122" s="39">
        <f t="array" ref="AC122">AVERAGE(A122:$H122-$Q122:X122)</f>
        <v>0</v>
      </c>
      <c r="AD122" s="39">
        <f t="array" ref="AD122">AVERAGE(A122:$G122-$R122:X122)</f>
        <v>0</v>
      </c>
      <c r="AE122" s="39">
        <f t="array" ref="AE122">AVERAGE(A122:$F122-$S122:X122)</f>
        <v>0</v>
      </c>
      <c r="AF122" s="39">
        <f t="array" ref="AF122">AVERAGE(A122:$E122-$T122:X122)</f>
        <v>0</v>
      </c>
      <c r="AG122" s="39">
        <f t="array" ref="AG122">AVERAGE(A122:$D122-$U122:X122)</f>
        <v>0</v>
      </c>
      <c r="AH122" s="39">
        <f t="array" ref="AH122">AVERAGE(A122:$C122-$V122:X122)</f>
        <v>0</v>
      </c>
      <c r="AI122" s="39">
        <f t="array" ref="AI122">AVERAGE(A122:$B122-$W122:X122)</f>
        <v>0</v>
      </c>
      <c r="AJ122" s="39">
        <f t="array" ref="AJ122">AVERAGE(A122:$A122-$X122:X122)</f>
        <v>0</v>
      </c>
    </row>
    <row r="123" spans="1:36" x14ac:dyDescent="0.55000000000000004">
      <c r="A123" s="17">
        <v>0.5</v>
      </c>
      <c r="B123" s="17">
        <v>0.5</v>
      </c>
      <c r="C123" s="17">
        <v>0.5</v>
      </c>
      <c r="D123" s="17">
        <v>0.5</v>
      </c>
      <c r="E123" s="17">
        <v>0.5</v>
      </c>
      <c r="F123" s="17">
        <v>0.5</v>
      </c>
      <c r="G123" s="17">
        <v>0.5</v>
      </c>
      <c r="H123" s="17">
        <v>0.5</v>
      </c>
      <c r="I123" s="17">
        <v>0.5</v>
      </c>
      <c r="J123" s="17">
        <v>0.5</v>
      </c>
      <c r="K123" s="17">
        <v>0.5</v>
      </c>
      <c r="L123" s="17">
        <v>0.5</v>
      </c>
      <c r="M123" s="17">
        <v>0.5</v>
      </c>
      <c r="N123" s="17">
        <v>0.5</v>
      </c>
      <c r="O123" s="17">
        <v>0.5</v>
      </c>
      <c r="P123" s="17">
        <v>0.5</v>
      </c>
      <c r="Q123" s="17">
        <v>0.5</v>
      </c>
      <c r="R123" s="17">
        <v>0.5</v>
      </c>
      <c r="S123" s="17">
        <v>0.5</v>
      </c>
      <c r="T123" s="17">
        <v>0.5</v>
      </c>
      <c r="U123" s="17">
        <v>0.5</v>
      </c>
      <c r="V123" s="17">
        <v>0.5</v>
      </c>
      <c r="W123" s="17">
        <v>0.5</v>
      </c>
      <c r="X123" s="17">
        <v>0.5</v>
      </c>
      <c r="Y123" s="17">
        <f t="array" ref="Y123">AVERAGE(A123:L123-M123:X123)</f>
        <v>0</v>
      </c>
      <c r="Z123" s="39">
        <f t="array" ref="Z123">AVERAGE(A123:$K123-$N123:X123)</f>
        <v>0</v>
      </c>
      <c r="AA123" s="39">
        <f t="array" ref="AA123">AVERAGE(A123:$J123-$O123:X123)</f>
        <v>0</v>
      </c>
      <c r="AB123" s="39">
        <f t="array" ref="AB123">AVERAGE(A123:$I123-$P123:X123)</f>
        <v>0</v>
      </c>
      <c r="AC123" s="39">
        <f t="array" ref="AC123">AVERAGE(A123:$H123-$Q123:X123)</f>
        <v>0</v>
      </c>
      <c r="AD123" s="39">
        <f t="array" ref="AD123">AVERAGE(A123:$G123-$R123:X123)</f>
        <v>0</v>
      </c>
      <c r="AE123" s="39">
        <f t="array" ref="AE123">AVERAGE(A123:$F123-$S123:X123)</f>
        <v>0</v>
      </c>
      <c r="AF123" s="39">
        <f t="array" ref="AF123">AVERAGE(A123:$E123-$T123:X123)</f>
        <v>0</v>
      </c>
      <c r="AG123" s="39">
        <f t="array" ref="AG123">AVERAGE(A123:$D123-$U123:X123)</f>
        <v>0</v>
      </c>
      <c r="AH123" s="39">
        <f t="array" ref="AH123">AVERAGE(A123:$C123-$V123:X123)</f>
        <v>0</v>
      </c>
      <c r="AI123" s="39">
        <f t="array" ref="AI123">AVERAGE(A123:$B123-$W123:X123)</f>
        <v>0</v>
      </c>
      <c r="AJ123" s="39">
        <f t="array" ref="AJ123">AVERAGE(A123:$A123-$X123:X123)</f>
        <v>0</v>
      </c>
    </row>
    <row r="124" spans="1:36" x14ac:dyDescent="0.55000000000000004">
      <c r="A124" s="17">
        <v>3</v>
      </c>
      <c r="B124" s="17">
        <v>3</v>
      </c>
      <c r="C124" s="17">
        <v>3</v>
      </c>
      <c r="D124" s="17">
        <v>2.4</v>
      </c>
      <c r="E124" s="17">
        <v>2.4</v>
      </c>
      <c r="F124" s="17">
        <v>2.4</v>
      </c>
      <c r="G124" s="17">
        <v>2.4</v>
      </c>
      <c r="H124" s="17">
        <v>2.4</v>
      </c>
      <c r="I124" s="17">
        <v>2.4</v>
      </c>
      <c r="J124" s="17">
        <v>2.4</v>
      </c>
      <c r="K124" s="17">
        <v>2.4</v>
      </c>
      <c r="L124" s="17">
        <v>2.4</v>
      </c>
      <c r="M124" s="17">
        <v>1.2</v>
      </c>
      <c r="N124" s="17">
        <v>1.2</v>
      </c>
      <c r="O124" s="17">
        <v>1.2</v>
      </c>
      <c r="P124" s="17">
        <v>1.2</v>
      </c>
      <c r="Q124" s="17">
        <v>0.6</v>
      </c>
      <c r="R124" s="17">
        <v>0.6</v>
      </c>
      <c r="S124" s="17">
        <v>0.6</v>
      </c>
      <c r="T124" s="17">
        <v>0.6</v>
      </c>
      <c r="U124" s="17">
        <v>0.6</v>
      </c>
      <c r="V124" s="17">
        <v>0.6</v>
      </c>
      <c r="W124" s="17">
        <v>0.6</v>
      </c>
      <c r="X124" s="17">
        <v>0.6</v>
      </c>
      <c r="Y124" s="17">
        <f t="array" ref="Y124">AVERAGE(A124:L124-M124:X124)</f>
        <v>1.7500000000000002</v>
      </c>
      <c r="Z124" s="39">
        <f t="array" ref="Z124">AVERAGE(A124:$K124-$N124:X124)</f>
        <v>1.8000000000000005</v>
      </c>
      <c r="AA124" s="39">
        <f t="array" ref="AA124">AVERAGE(A124:$J124-$O124:X124)</f>
        <v>1.86</v>
      </c>
      <c r="AB124" s="39">
        <f t="array" ref="AB124">AVERAGE(A124:$I124-$P124:X124)</f>
        <v>1.9333333333333336</v>
      </c>
      <c r="AC124" s="39">
        <f t="array" ref="AC124">AVERAGE(A124:$H124-$Q124:X124)</f>
        <v>2.0250000000000004</v>
      </c>
      <c r="AD124" s="39">
        <f t="array" ref="AD124">AVERAGE(A124:$G124-$R124:X124)</f>
        <v>2.0571428571428574</v>
      </c>
      <c r="AE124" s="39">
        <f t="array" ref="AE124">AVERAGE(A124:$F124-$S124:X124)</f>
        <v>2.1</v>
      </c>
      <c r="AF124" s="39">
        <f t="array" ref="AF124">AVERAGE(A124:$E124-$T124:X124)</f>
        <v>2.16</v>
      </c>
      <c r="AG124" s="39">
        <f t="array" ref="AG124">AVERAGE(A124:$D124-$U124:X124)</f>
        <v>2.25</v>
      </c>
      <c r="AH124" s="39">
        <f t="array" ref="AH124">AVERAGE(A124:$C124-$V124:X124)</f>
        <v>2.4</v>
      </c>
      <c r="AI124" s="39">
        <f t="array" ref="AI124">AVERAGE(A124:$B124-$W124:X124)</f>
        <v>2.4</v>
      </c>
      <c r="AJ124" s="39">
        <f t="array" ref="AJ124">AVERAGE(A124:$A124-$X124:X124)</f>
        <v>2.4</v>
      </c>
    </row>
    <row r="125" spans="1:36" x14ac:dyDescent="0.55000000000000004">
      <c r="A125" s="17">
        <v>5</v>
      </c>
      <c r="B125" s="17">
        <v>5</v>
      </c>
      <c r="C125" s="17">
        <v>3</v>
      </c>
      <c r="D125" s="17">
        <v>3</v>
      </c>
      <c r="E125" s="17">
        <v>2</v>
      </c>
      <c r="F125" s="17">
        <v>2</v>
      </c>
      <c r="G125" s="17">
        <v>2</v>
      </c>
      <c r="H125" s="17">
        <v>1</v>
      </c>
      <c r="I125" s="17">
        <v>1</v>
      </c>
      <c r="J125" s="17">
        <v>0</v>
      </c>
      <c r="K125" s="17">
        <v>0</v>
      </c>
      <c r="L125" s="17">
        <v>0</v>
      </c>
      <c r="M125" s="17">
        <v>3</v>
      </c>
      <c r="N125" s="17">
        <v>3</v>
      </c>
      <c r="O125" s="17">
        <v>3</v>
      </c>
      <c r="P125" s="17">
        <v>2</v>
      </c>
      <c r="Q125" s="17">
        <v>2</v>
      </c>
      <c r="R125" s="17">
        <v>2</v>
      </c>
      <c r="S125" s="17">
        <v>2</v>
      </c>
      <c r="T125" s="17">
        <v>2</v>
      </c>
      <c r="U125" s="17">
        <v>0</v>
      </c>
      <c r="V125" s="17">
        <v>0</v>
      </c>
      <c r="W125" s="17">
        <v>0</v>
      </c>
      <c r="X125" s="17">
        <v>0</v>
      </c>
      <c r="Y125" s="17">
        <f t="array" ref="Y125">AVERAGE(A125:L125-M125:X125)</f>
        <v>0.41666666666666669</v>
      </c>
      <c r="Z125" s="39">
        <f t="array" ref="Z125">AVERAGE(A125:$K125-$N125:X125)</f>
        <v>0.72727272727272729</v>
      </c>
      <c r="AA125" s="39">
        <f t="array" ref="AA125">AVERAGE(A125:$J125-$O125:X125)</f>
        <v>1.1000000000000001</v>
      </c>
      <c r="AB125" s="39">
        <f t="array" ref="AB125">AVERAGE(A125:$I125-$P125:X125)</f>
        <v>1.5555555555555556</v>
      </c>
      <c r="AC125" s="39">
        <f t="array" ref="AC125">AVERAGE(A125:$H125-$Q125:X125)</f>
        <v>1.875</v>
      </c>
      <c r="AD125" s="39">
        <f t="array" ref="AD125">AVERAGE(A125:$G125-$R125:X125)</f>
        <v>2.2857142857142856</v>
      </c>
      <c r="AE125" s="39">
        <f t="array" ref="AE125">AVERAGE(A125:$F125-$S125:X125)</f>
        <v>2.6666666666666665</v>
      </c>
      <c r="AF125" s="39">
        <f t="array" ref="AF125">AVERAGE(A125:$E125-$T125:X125)</f>
        <v>3.2</v>
      </c>
      <c r="AG125" s="39">
        <f t="array" ref="AG125">AVERAGE(A125:$D125-$U125:X125)</f>
        <v>4</v>
      </c>
      <c r="AH125" s="39">
        <f t="array" ref="AH125">AVERAGE(A125:$C125-$V125:X125)</f>
        <v>4.333333333333333</v>
      </c>
      <c r="AI125" s="39">
        <f t="array" ref="AI125">AVERAGE(A125:$B125-$W125:X125)</f>
        <v>5</v>
      </c>
      <c r="AJ125" s="39">
        <f t="array" ref="AJ125">AVERAGE(A125:$A125-$X125:X125)</f>
        <v>5</v>
      </c>
    </row>
    <row r="126" spans="1:36" x14ac:dyDescent="0.55000000000000004">
      <c r="A126" s="17">
        <v>6.4</v>
      </c>
      <c r="B126" s="17">
        <v>6.4</v>
      </c>
      <c r="C126" s="17">
        <v>6.4</v>
      </c>
      <c r="D126" s="17">
        <v>4.8</v>
      </c>
      <c r="E126" s="17">
        <v>4.8</v>
      </c>
      <c r="F126" s="17">
        <v>4.8</v>
      </c>
      <c r="G126" s="17">
        <v>4.8</v>
      </c>
      <c r="H126" s="17">
        <v>4.8</v>
      </c>
      <c r="I126" s="17">
        <v>3.2</v>
      </c>
      <c r="J126" s="17">
        <v>3.2</v>
      </c>
      <c r="K126" s="17">
        <v>3.2</v>
      </c>
      <c r="L126" s="17">
        <v>3.2</v>
      </c>
      <c r="M126" s="17">
        <v>3.2</v>
      </c>
      <c r="N126" s="17">
        <v>3.2</v>
      </c>
      <c r="O126" s="17">
        <v>1.6</v>
      </c>
      <c r="P126" s="17">
        <v>1.6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f t="array" ref="Y126">AVERAGE(A126:L126-M126:X126)</f>
        <v>3.8666666666666676</v>
      </c>
      <c r="Z126" s="39">
        <f t="array" ref="Z126">AVERAGE(A126:$K126-$N126:X126)</f>
        <v>4.2181818181818187</v>
      </c>
      <c r="AA126" s="39">
        <f t="array" ref="AA126">AVERAGE(A126:$J126-$O126:X126)</f>
        <v>4.6400000000000006</v>
      </c>
      <c r="AB126" s="39">
        <f t="array" ref="AB126">AVERAGE(A126:$I126-$P126:X126)</f>
        <v>4.9777777777777779</v>
      </c>
      <c r="AC126" s="39">
        <f t="array" ref="AC126">AVERAGE(A126:$H126-$Q126:X126)</f>
        <v>5.3999999999999995</v>
      </c>
      <c r="AD126" s="39">
        <f t="array" ref="AD126">AVERAGE(A126:$G126-$R126:X126)</f>
        <v>5.4857142857142858</v>
      </c>
      <c r="AE126" s="39">
        <f t="array" ref="AE126">AVERAGE(A126:$F126-$S126:X126)</f>
        <v>5.6000000000000005</v>
      </c>
      <c r="AF126" s="39">
        <f t="array" ref="AF126">AVERAGE(A126:$E126-$T126:X126)</f>
        <v>5.7600000000000007</v>
      </c>
      <c r="AG126" s="39">
        <f t="array" ref="AG126">AVERAGE(A126:$D126-$U126:X126)</f>
        <v>6.0000000000000009</v>
      </c>
      <c r="AH126" s="39">
        <f t="array" ref="AH126">AVERAGE(A126:$C126-$V126:X126)</f>
        <v>6.4000000000000012</v>
      </c>
      <c r="AI126" s="39">
        <f t="array" ref="AI126">AVERAGE(A126:$B126-$W126:X126)</f>
        <v>6.4</v>
      </c>
      <c r="AJ126" s="39">
        <f t="array" ref="AJ126">AVERAGE(A126:$A126-$X126:X126)</f>
        <v>6.4</v>
      </c>
    </row>
    <row r="127" spans="1:36" x14ac:dyDescent="0.55000000000000004">
      <c r="A127" s="17">
        <v>6.25</v>
      </c>
      <c r="B127" s="17">
        <v>6.25</v>
      </c>
      <c r="C127" s="17">
        <v>5</v>
      </c>
      <c r="D127" s="17">
        <v>5</v>
      </c>
      <c r="E127" s="17">
        <v>3.75</v>
      </c>
      <c r="F127" s="17">
        <v>3.75</v>
      </c>
      <c r="G127" s="17">
        <v>2.5</v>
      </c>
      <c r="H127" s="17">
        <v>2.5</v>
      </c>
      <c r="I127" s="17">
        <v>2.5</v>
      </c>
      <c r="J127" s="17">
        <v>1.875</v>
      </c>
      <c r="K127" s="17">
        <v>1.875</v>
      </c>
      <c r="L127" s="17">
        <v>1.875</v>
      </c>
      <c r="M127" s="17">
        <v>3.125</v>
      </c>
      <c r="N127" s="17">
        <v>3.125</v>
      </c>
      <c r="O127" s="17">
        <v>3.125</v>
      </c>
      <c r="P127" s="17">
        <v>3.125</v>
      </c>
      <c r="Q127" s="17">
        <v>3.125</v>
      </c>
      <c r="R127" s="17">
        <v>3.125</v>
      </c>
      <c r="S127" s="17">
        <v>3.125</v>
      </c>
      <c r="T127" s="17">
        <v>2.5</v>
      </c>
      <c r="U127" s="17">
        <v>2.5</v>
      </c>
      <c r="V127" s="17">
        <v>1.875</v>
      </c>
      <c r="W127" s="17">
        <v>1.875</v>
      </c>
      <c r="X127" s="17">
        <v>1.25</v>
      </c>
      <c r="Y127" s="17">
        <f t="array" ref="Y127">AVERAGE(A127:L127-M127:X127)</f>
        <v>0.9375</v>
      </c>
      <c r="Z127" s="39">
        <f t="array" ref="Z127">AVERAGE(A127:$K127-$N127:X127)</f>
        <v>1.1363636363636365</v>
      </c>
      <c r="AA127" s="39">
        <f t="array" ref="AA127">AVERAGE(A127:$J127-$O127:X127)</f>
        <v>1.375</v>
      </c>
      <c r="AB127" s="39">
        <f t="array" ref="AB127">AVERAGE(A127:$I127-$P127:X127)</f>
        <v>1.6666666666666667</v>
      </c>
      <c r="AC127" s="39">
        <f t="array" ref="AC127">AVERAGE(A127:$H127-$Q127:X127)</f>
        <v>1.953125</v>
      </c>
      <c r="AD127" s="39">
        <f t="array" ref="AD127">AVERAGE(A127:$G127-$R127:X127)</f>
        <v>2.3214285714285716</v>
      </c>
      <c r="AE127" s="39">
        <f t="array" ref="AE127">AVERAGE(A127:$F127-$S127:X127)</f>
        <v>2.8125</v>
      </c>
      <c r="AF127" s="39">
        <f t="array" ref="AF127">AVERAGE(A127:$E127-$T127:X127)</f>
        <v>3.25</v>
      </c>
      <c r="AG127" s="39">
        <f t="array" ref="AG127">AVERAGE(A127:$D127-$U127:X127)</f>
        <v>3.75</v>
      </c>
      <c r="AH127" s="39">
        <f t="array" ref="AH127">AVERAGE(A127:$C127-$V127:X127)</f>
        <v>4.166666666666667</v>
      </c>
      <c r="AI127" s="39">
        <f t="array" ref="AI127">AVERAGE(A127:$B127-$W127:X127)</f>
        <v>4.6875</v>
      </c>
      <c r="AJ127" s="39">
        <f t="array" ref="AJ127">AVERAGE(A127:$A127-$X127:X127)</f>
        <v>5</v>
      </c>
    </row>
    <row r="128" spans="1:36" x14ac:dyDescent="0.55000000000000004">
      <c r="A128" s="17">
        <v>4.3076923076923075</v>
      </c>
      <c r="B128" s="17">
        <v>3.6923076923076925</v>
      </c>
      <c r="C128" s="17">
        <v>3.6923076923076925</v>
      </c>
      <c r="D128" s="17">
        <v>3.6923076923076925</v>
      </c>
      <c r="E128" s="17">
        <v>3.0769230769230771</v>
      </c>
      <c r="F128" s="17">
        <v>3.0769230769230771</v>
      </c>
      <c r="G128" s="17">
        <v>2.4615384615384617</v>
      </c>
      <c r="H128" s="17">
        <v>2.4615384615384617</v>
      </c>
      <c r="I128" s="17">
        <v>1.8461538461538463</v>
      </c>
      <c r="J128" s="17">
        <v>1.2307692307692308</v>
      </c>
      <c r="K128" s="17">
        <v>0.61538461538461542</v>
      </c>
      <c r="L128" s="17">
        <v>0.61538461538461542</v>
      </c>
      <c r="M128" s="17">
        <v>5.5384615384615383</v>
      </c>
      <c r="N128" s="17">
        <v>5.5384615384615383</v>
      </c>
      <c r="O128" s="17">
        <v>4.9230769230769234</v>
      </c>
      <c r="P128" s="17">
        <v>4.9230769230769234</v>
      </c>
      <c r="Q128" s="17">
        <v>3.6923076923076925</v>
      </c>
      <c r="R128" s="17">
        <v>3.0769230769230771</v>
      </c>
      <c r="S128" s="17">
        <v>2.4615384615384617</v>
      </c>
      <c r="T128" s="17">
        <v>1.8461538461538463</v>
      </c>
      <c r="U128" s="17">
        <v>1.8461538461538463</v>
      </c>
      <c r="V128" s="17">
        <v>1.2307692307692308</v>
      </c>
      <c r="W128" s="17">
        <v>1.2307692307692308</v>
      </c>
      <c r="X128" s="17">
        <v>0.61538461538461542</v>
      </c>
      <c r="Y128" s="17">
        <f t="array" ref="Y128">AVERAGE(A128:L128-M128:X128)</f>
        <v>-0.51282051282051277</v>
      </c>
      <c r="Z128" s="39">
        <f t="array" ref="Z128">AVERAGE(A128:$K128-$N128:X128)</f>
        <v>-0.11188811188811189</v>
      </c>
      <c r="AA128" s="39">
        <f t="array" ref="AA128">AVERAGE(A128:$J128-$O128:X128)</f>
        <v>0.3692307692307692</v>
      </c>
      <c r="AB128" s="39">
        <f t="array" ref="AB128">AVERAGE(A128:$I128-$P128:X128)</f>
        <v>0.8205128205128206</v>
      </c>
      <c r="AC128" s="39">
        <f t="array" ref="AC128">AVERAGE(A128:$H128-$Q128:X128)</f>
        <v>1.3076923076923079</v>
      </c>
      <c r="AD128" s="39">
        <f t="array" ref="AD128">AVERAGE(A128:$G128-$R128:X128)</f>
        <v>1.6703296703296704</v>
      </c>
      <c r="AE128" s="39">
        <f t="array" ref="AE128">AVERAGE(A128:$F128-$S128:X128)</f>
        <v>2.0512820512820515</v>
      </c>
      <c r="AF128" s="39">
        <f t="array" ref="AF128">AVERAGE(A128:$E128-$T128:X128)</f>
        <v>2.3384615384615381</v>
      </c>
      <c r="AG128" s="39">
        <f t="array" ref="AG128">AVERAGE(A128:$D128-$U128:X128)</f>
        <v>2.6153846153846154</v>
      </c>
      <c r="AH128" s="39">
        <f t="array" ref="AH128">AVERAGE(A128:$C128-$V128:X128)</f>
        <v>2.8717948717948718</v>
      </c>
      <c r="AI128" s="39">
        <f t="array" ref="AI128">AVERAGE(A128:$B128-$W128:X128)</f>
        <v>3.0769230769230766</v>
      </c>
      <c r="AJ128" s="39">
        <f t="array" ref="AJ128">AVERAGE(A128:$A128-$X128:X128)</f>
        <v>3.6923076923076921</v>
      </c>
    </row>
    <row r="129" spans="1:36" x14ac:dyDescent="0.55000000000000004">
      <c r="A129" s="17">
        <v>11.428571428571429</v>
      </c>
      <c r="B129" s="17">
        <v>11.428571428571429</v>
      </c>
      <c r="C129" s="17">
        <v>11.428571428571429</v>
      </c>
      <c r="D129" s="17">
        <v>11.428571428571429</v>
      </c>
      <c r="E129" s="17">
        <v>7.1428571428571432</v>
      </c>
      <c r="F129" s="17">
        <v>5.7142857142857144</v>
      </c>
      <c r="G129" s="17">
        <v>4.2857142857142856</v>
      </c>
      <c r="H129" s="17">
        <v>4.2857142857142856</v>
      </c>
      <c r="I129" s="17">
        <v>2.8571428571428572</v>
      </c>
      <c r="J129" s="17">
        <v>2.8571428571428572</v>
      </c>
      <c r="K129" s="17">
        <v>2.8571428571428572</v>
      </c>
      <c r="L129" s="17">
        <v>2.8571428571428572</v>
      </c>
      <c r="M129" s="17">
        <v>1.4285714285714286</v>
      </c>
      <c r="N129" s="17">
        <v>1.4285714285714286</v>
      </c>
      <c r="O129" s="17">
        <v>1.4285714285714286</v>
      </c>
      <c r="P129" s="17">
        <v>1.4285714285714286</v>
      </c>
      <c r="Q129" s="17">
        <v>1.4285714285714286</v>
      </c>
      <c r="R129" s="17">
        <v>1.4285714285714286</v>
      </c>
      <c r="S129" s="17">
        <v>1.4285714285714286</v>
      </c>
      <c r="T129" s="17">
        <v>1.4285714285714286</v>
      </c>
      <c r="U129" s="17">
        <v>1.4285714285714286</v>
      </c>
      <c r="V129" s="17">
        <v>1.4285714285714286</v>
      </c>
      <c r="W129" s="17">
        <v>1.4285714285714286</v>
      </c>
      <c r="X129" s="17">
        <v>0</v>
      </c>
      <c r="Y129" s="17">
        <f t="array" ref="Y129">AVERAGE(A129:L129-M129:X129)</f>
        <v>5.2380952380952381</v>
      </c>
      <c r="Z129" s="39">
        <f t="array" ref="Z129">AVERAGE(A129:$K129-$N129:X129)</f>
        <v>5.5844155844155843</v>
      </c>
      <c r="AA129" s="39">
        <f t="array" ref="AA129">AVERAGE(A129:$J129-$O129:X129)</f>
        <v>5.9999999999999991</v>
      </c>
      <c r="AB129" s="39">
        <f t="array" ref="AB129">AVERAGE(A129:$I129-$P129:X129)</f>
        <v>6.507936507936507</v>
      </c>
      <c r="AC129" s="39">
        <f t="array" ref="AC129">AVERAGE(A129:$H129-$Q129:X129)</f>
        <v>7.1428571428571423</v>
      </c>
      <c r="AD129" s="39">
        <f t="array" ref="AD129">AVERAGE(A129:$G129-$R129:X129)</f>
        <v>7.7551020408163263</v>
      </c>
      <c r="AE129" s="39">
        <f t="array" ref="AE129">AVERAGE(A129:$F129-$S129:X129)</f>
        <v>8.5714285714285712</v>
      </c>
      <c r="AF129" s="39">
        <f t="array" ref="AF129">AVERAGE(A129:$E129-$T129:X129)</f>
        <v>9.4285714285714288</v>
      </c>
      <c r="AG129" s="39">
        <f t="array" ref="AG129">AVERAGE(A129:$D129-$U129:X129)</f>
        <v>10.357142857142858</v>
      </c>
      <c r="AH129" s="39">
        <f t="array" ref="AH129">AVERAGE(A129:$C129-$V129:X129)</f>
        <v>10.476190476190476</v>
      </c>
      <c r="AI129" s="39">
        <f t="array" ref="AI129">AVERAGE(A129:$B129-$W129:X129)</f>
        <v>10.714285714285715</v>
      </c>
      <c r="AJ129" s="39">
        <f t="array" ref="AJ129">AVERAGE(A129:$A129-$X129:X129)</f>
        <v>11.428571428571429</v>
      </c>
    </row>
    <row r="130" spans="1:36" x14ac:dyDescent="0.55000000000000004">
      <c r="A130" s="17">
        <v>6.1538461538461542</v>
      </c>
      <c r="B130" s="17">
        <v>6.1538461538461542</v>
      </c>
      <c r="C130" s="17">
        <v>4.3076923076923075</v>
      </c>
      <c r="D130" s="17">
        <v>3.6923076923076925</v>
      </c>
      <c r="E130" s="17">
        <v>3.6923076923076925</v>
      </c>
      <c r="F130" s="17">
        <v>2.4615384615384617</v>
      </c>
      <c r="G130" s="17">
        <v>2.4615384615384617</v>
      </c>
      <c r="H130" s="17">
        <v>2.4615384615384617</v>
      </c>
      <c r="I130" s="17">
        <v>1.8461538461538463</v>
      </c>
      <c r="J130" s="17">
        <v>1.2307692307692308</v>
      </c>
      <c r="K130" s="17">
        <v>0.61538461538461542</v>
      </c>
      <c r="L130" s="17">
        <v>0</v>
      </c>
      <c r="M130" s="17">
        <v>6.1538461538461542</v>
      </c>
      <c r="N130" s="17">
        <v>6.1538461538461542</v>
      </c>
      <c r="O130" s="17">
        <v>4.9230769230769234</v>
      </c>
      <c r="P130" s="17">
        <v>4.9230769230769234</v>
      </c>
      <c r="Q130" s="17">
        <v>3.6923076923076925</v>
      </c>
      <c r="R130" s="17">
        <v>3.6923076923076925</v>
      </c>
      <c r="S130" s="17">
        <v>3.0769230769230771</v>
      </c>
      <c r="T130" s="17">
        <v>1.8461538461538463</v>
      </c>
      <c r="U130" s="17">
        <v>1.8461538461538463</v>
      </c>
      <c r="V130" s="17">
        <v>1.2307692307692308</v>
      </c>
      <c r="W130" s="17">
        <v>0.61538461538461542</v>
      </c>
      <c r="X130" s="17">
        <v>0.61538461538461542</v>
      </c>
      <c r="Y130" s="17">
        <f t="array" ref="Y130">AVERAGE(A130:L130-M130:X130)</f>
        <v>-0.30769230769230776</v>
      </c>
      <c r="Z130" s="39">
        <f t="array" ref="Z130">AVERAGE(A130:$K130-$N130:X130)</f>
        <v>0.22377622377622375</v>
      </c>
      <c r="AA130" s="39">
        <f t="array" ref="AA130">AVERAGE(A130:$J130-$O130:X130)</f>
        <v>0.8</v>
      </c>
      <c r="AB130" s="39">
        <f t="array" ref="AB130">AVERAGE(A130:$I130-$P130:X130)</f>
        <v>1.2991452991452992</v>
      </c>
      <c r="AC130" s="39">
        <f t="array" ref="AC130">AVERAGE(A130:$H130-$Q130:X130)</f>
        <v>1.8461538461538463</v>
      </c>
      <c r="AD130" s="39">
        <f t="array" ref="AD130">AVERAGE(A130:$G130-$R130:X130)</f>
        <v>2.2857142857142856</v>
      </c>
      <c r="AE130" s="39">
        <f t="array" ref="AE130">AVERAGE(A130:$F130-$S130:X130)</f>
        <v>2.8717948717948718</v>
      </c>
      <c r="AF130" s="39">
        <f t="array" ref="AF130">AVERAGE(A130:$E130-$T130:X130)</f>
        <v>3.5692307692307694</v>
      </c>
      <c r="AG130" s="39">
        <f t="array" ref="AG130">AVERAGE(A130:$D130-$U130:X130)</f>
        <v>4</v>
      </c>
      <c r="AH130" s="39">
        <f t="array" ref="AH130">AVERAGE(A130:$C130-$V130:X130)</f>
        <v>4.7179487179487181</v>
      </c>
      <c r="AI130" s="39">
        <f t="array" ref="AI130">AVERAGE(A130:$B130-$W130:X130)</f>
        <v>5.5384615384615383</v>
      </c>
      <c r="AJ130" s="39">
        <f t="array" ref="AJ130">AVERAGE(A130:$A130-$X130:X130)</f>
        <v>5.5384615384615383</v>
      </c>
    </row>
    <row r="131" spans="1:36" x14ac:dyDescent="0.55000000000000004">
      <c r="A131" s="17">
        <v>2</v>
      </c>
      <c r="B131" s="17">
        <v>2</v>
      </c>
      <c r="C131" s="17">
        <v>2</v>
      </c>
      <c r="D131" s="17">
        <v>2</v>
      </c>
      <c r="E131" s="17">
        <v>2</v>
      </c>
      <c r="F131" s="17">
        <v>2</v>
      </c>
      <c r="G131" s="17">
        <v>2</v>
      </c>
      <c r="H131" s="17">
        <v>2</v>
      </c>
      <c r="I131" s="17">
        <v>2</v>
      </c>
      <c r="J131" s="17">
        <v>2</v>
      </c>
      <c r="K131" s="17">
        <v>2</v>
      </c>
      <c r="L131" s="17">
        <v>2</v>
      </c>
      <c r="M131" s="17">
        <v>2</v>
      </c>
      <c r="N131" s="17">
        <v>2</v>
      </c>
      <c r="O131" s="17">
        <v>2</v>
      </c>
      <c r="P131" s="17">
        <v>2</v>
      </c>
      <c r="Q131" s="17">
        <v>2</v>
      </c>
      <c r="R131" s="17">
        <v>2</v>
      </c>
      <c r="S131" s="17">
        <v>2</v>
      </c>
      <c r="T131" s="17">
        <v>2</v>
      </c>
      <c r="U131" s="17">
        <v>2</v>
      </c>
      <c r="V131" s="17">
        <v>2</v>
      </c>
      <c r="W131" s="17">
        <v>2</v>
      </c>
      <c r="X131" s="17">
        <v>2</v>
      </c>
      <c r="Y131" s="17">
        <f t="array" ref="Y131">AVERAGE(A131:L131-M131:X131)</f>
        <v>0</v>
      </c>
      <c r="Z131" s="39">
        <f t="array" ref="Z131">AVERAGE(A131:$K131-$N131:X131)</f>
        <v>0</v>
      </c>
      <c r="AA131" s="39">
        <f t="array" ref="AA131">AVERAGE(A131:$J131-$O131:X131)</f>
        <v>0</v>
      </c>
      <c r="AB131" s="39">
        <f t="array" ref="AB131">AVERAGE(A131:$I131-$P131:X131)</f>
        <v>0</v>
      </c>
      <c r="AC131" s="39">
        <f t="array" ref="AC131">AVERAGE(A131:$H131-$Q131:X131)</f>
        <v>0</v>
      </c>
      <c r="AD131" s="39">
        <f t="array" ref="AD131">AVERAGE(A131:$G131-$R131:X131)</f>
        <v>0</v>
      </c>
      <c r="AE131" s="39">
        <f t="array" ref="AE131">AVERAGE(A131:$F131-$S131:X131)</f>
        <v>0</v>
      </c>
      <c r="AF131" s="39">
        <f t="array" ref="AF131">AVERAGE(A131:$E131-$T131:X131)</f>
        <v>0</v>
      </c>
      <c r="AG131" s="39">
        <f t="array" ref="AG131">AVERAGE(A131:$D131-$U131:X131)</f>
        <v>0</v>
      </c>
      <c r="AH131" s="39">
        <f t="array" ref="AH131">AVERAGE(A131:$C131-$V131:X131)</f>
        <v>0</v>
      </c>
      <c r="AI131" s="39">
        <f t="array" ref="AI131">AVERAGE(A131:$B131-$W131:X131)</f>
        <v>0</v>
      </c>
      <c r="AJ131" s="39">
        <f t="array" ref="AJ131">AVERAGE(A131:$A131-$X131:X131)</f>
        <v>0</v>
      </c>
    </row>
    <row r="132" spans="1:36" x14ac:dyDescent="0.55000000000000004">
      <c r="A132" s="17">
        <v>6.8181818181818175</v>
      </c>
      <c r="B132" s="17">
        <v>6.8181818181818175</v>
      </c>
      <c r="C132" s="17">
        <v>6.8181818181818175</v>
      </c>
      <c r="D132" s="17">
        <v>6.8181818181818175</v>
      </c>
      <c r="E132" s="17">
        <v>4.545454545454545</v>
      </c>
      <c r="F132" s="17">
        <v>4.545454545454545</v>
      </c>
      <c r="G132" s="17">
        <v>4.545454545454545</v>
      </c>
      <c r="H132" s="17">
        <v>2.2727272727272725</v>
      </c>
      <c r="I132" s="17">
        <v>0.90909090909090906</v>
      </c>
      <c r="J132" s="17">
        <v>0.45454545454545453</v>
      </c>
      <c r="K132" s="17">
        <v>0</v>
      </c>
      <c r="L132" s="17">
        <v>0</v>
      </c>
      <c r="M132" s="17">
        <v>6.8181818181818175</v>
      </c>
      <c r="N132" s="17">
        <v>6.8181818181818175</v>
      </c>
      <c r="O132" s="17">
        <v>6.8181818181818175</v>
      </c>
      <c r="P132" s="17">
        <v>6.8181818181818175</v>
      </c>
      <c r="Q132" s="17">
        <v>6.8181818181818175</v>
      </c>
      <c r="R132" s="17">
        <v>4.545454545454545</v>
      </c>
      <c r="S132" s="17">
        <v>4.545454545454545</v>
      </c>
      <c r="T132" s="17">
        <v>4.545454545454545</v>
      </c>
      <c r="U132" s="17">
        <v>2.2727272727272725</v>
      </c>
      <c r="V132" s="17">
        <v>1.3636363636363635</v>
      </c>
      <c r="W132" s="17">
        <v>1.3636363636363635</v>
      </c>
      <c r="X132" s="17">
        <v>0.90909090909090906</v>
      </c>
      <c r="Y132" s="17">
        <f t="array" ref="Y132">AVERAGE(A132:L132-M132:X132)</f>
        <v>-0.75757575757575746</v>
      </c>
      <c r="Z132" s="39">
        <f t="array" ref="Z132">AVERAGE(A132:$K132-$N132:X132)</f>
        <v>-0.20661157024793386</v>
      </c>
      <c r="AA132" s="39">
        <f t="array" ref="AA132">AVERAGE(A132:$J132-$O132:X132)</f>
        <v>0.45454545454545459</v>
      </c>
      <c r="AB132" s="39">
        <f t="array" ref="AB132">AVERAGE(A132:$I132-$P132:X132)</f>
        <v>1.2121212121212119</v>
      </c>
      <c r="AC132" s="39">
        <f t="array" ref="AC132">AVERAGE(A132:$H132-$Q132:X132)</f>
        <v>2.1022727272727271</v>
      </c>
      <c r="AD132" s="39">
        <f t="array" ref="AD132">AVERAGE(A132:$G132-$R132:X132)</f>
        <v>3.051948051948052</v>
      </c>
      <c r="AE132" s="39">
        <f t="array" ref="AE132">AVERAGE(A132:$F132-$S132:X132)</f>
        <v>3.5606060606060606</v>
      </c>
      <c r="AF132" s="39">
        <f t="array" ref="AF132">AVERAGE(A132:$E132-$T132:X132)</f>
        <v>4.2727272727272725</v>
      </c>
      <c r="AG132" s="39">
        <f t="array" ref="AG132">AVERAGE(A132:$D132-$U132:X132)</f>
        <v>5.3409090909090899</v>
      </c>
      <c r="AH132" s="39">
        <f t="array" ref="AH132">AVERAGE(A132:$C132-$V132:X132)</f>
        <v>5.6060606060606055</v>
      </c>
      <c r="AI132" s="39">
        <f t="array" ref="AI132">AVERAGE(A132:$B132-$W132:X132)</f>
        <v>5.6818181818181817</v>
      </c>
      <c r="AJ132" s="39">
        <f t="array" ref="AJ132">AVERAGE(A132:$A132-$X132:X132)</f>
        <v>5.9090909090909083</v>
      </c>
    </row>
    <row r="133" spans="1:36" x14ac:dyDescent="0.55000000000000004">
      <c r="A133" s="17">
        <v>10.666666666666666</v>
      </c>
      <c r="B133" s="17">
        <v>10.666666666666666</v>
      </c>
      <c r="C133" s="17">
        <v>10.666666666666666</v>
      </c>
      <c r="D133" s="17">
        <v>3.5555555555555554</v>
      </c>
      <c r="E133" s="17">
        <v>3.5555555555555554</v>
      </c>
      <c r="F133" s="17">
        <v>3.5555555555555554</v>
      </c>
      <c r="G133" s="17">
        <v>3.5555555555555554</v>
      </c>
      <c r="H133" s="17">
        <v>3.5555555555555554</v>
      </c>
      <c r="I133" s="17">
        <v>3.5555555555555554</v>
      </c>
      <c r="J133" s="17">
        <v>3.5555555555555554</v>
      </c>
      <c r="K133" s="17">
        <v>3.5555555555555554</v>
      </c>
      <c r="L133" s="17">
        <v>3.5555555555555554</v>
      </c>
      <c r="M133" s="17">
        <v>4.4444444444444446</v>
      </c>
      <c r="N133" s="17">
        <v>4.4444444444444446</v>
      </c>
      <c r="O133" s="17">
        <v>4.4444444444444446</v>
      </c>
      <c r="P133" s="17">
        <v>2.6666666666666665</v>
      </c>
      <c r="Q133" s="17">
        <v>2.6666666666666665</v>
      </c>
      <c r="R133" s="17">
        <v>1.7777777777777777</v>
      </c>
      <c r="S133" s="17">
        <v>1.7777777777777777</v>
      </c>
      <c r="T133" s="17">
        <v>0.88888888888888884</v>
      </c>
      <c r="U133" s="17">
        <v>0</v>
      </c>
      <c r="V133" s="17">
        <v>0</v>
      </c>
      <c r="W133" s="17">
        <v>0</v>
      </c>
      <c r="X133" s="17">
        <v>0</v>
      </c>
      <c r="Y133" s="17">
        <f t="array" ref="Y133">AVERAGE(A133:L133-M133:X133)</f>
        <v>3.4074074074074079</v>
      </c>
      <c r="Z133" s="39">
        <f t="array" ref="Z133">AVERAGE(A133:$K133-$N133:X133)</f>
        <v>3.7979797979797989</v>
      </c>
      <c r="AA133" s="39">
        <f t="array" ref="AA133">AVERAGE(A133:$J133-$O133:X133)</f>
        <v>4.2666666666666675</v>
      </c>
      <c r="AB133" s="39">
        <f t="array" ref="AB133">AVERAGE(A133:$I133-$P133:X133)</f>
        <v>4.8395061728395072</v>
      </c>
      <c r="AC133" s="39">
        <f t="array" ref="AC133">AVERAGE(A133:$H133-$Q133:X133)</f>
        <v>5.3333333333333339</v>
      </c>
      <c r="AD133" s="39">
        <f t="array" ref="AD133">AVERAGE(A133:$G133-$R133:X133)</f>
        <v>5.9682539682539693</v>
      </c>
      <c r="AE133" s="39">
        <f t="array" ref="AE133">AVERAGE(A133:$F133-$S133:X133)</f>
        <v>6.666666666666667</v>
      </c>
      <c r="AF133" s="39">
        <f t="array" ref="AF133">AVERAGE(A133:$E133-$T133:X133)</f>
        <v>7.6444444444444439</v>
      </c>
      <c r="AG133" s="39">
        <f t="array" ref="AG133">AVERAGE(A133:$D133-$U133:X133)</f>
        <v>8.8888888888888893</v>
      </c>
      <c r="AH133" s="39">
        <f t="array" ref="AH133">AVERAGE(A133:$C133-$V133:X133)</f>
        <v>10.666666666666666</v>
      </c>
      <c r="AI133" s="39">
        <f t="array" ref="AI133">AVERAGE(A133:$B133-$W133:X133)</f>
        <v>10.666666666666666</v>
      </c>
      <c r="AJ133" s="39">
        <f t="array" ref="AJ133">AVERAGE(A133:$A133-$X133:X133)</f>
        <v>10.666666666666666</v>
      </c>
    </row>
    <row r="134" spans="1:36" x14ac:dyDescent="0.55000000000000004">
      <c r="A134" s="17">
        <v>8.3333333333333339</v>
      </c>
      <c r="B134" s="17">
        <v>8.3333333333333339</v>
      </c>
      <c r="C134" s="17">
        <v>8.3333333333333339</v>
      </c>
      <c r="D134" s="17">
        <v>7.5</v>
      </c>
      <c r="E134" s="17">
        <v>6.666666666666667</v>
      </c>
      <c r="F134" s="17">
        <v>5.8333333333333339</v>
      </c>
      <c r="G134" s="17">
        <v>4.166666666666667</v>
      </c>
      <c r="H134" s="17">
        <v>4.166666666666667</v>
      </c>
      <c r="I134" s="17">
        <v>4.166666666666667</v>
      </c>
      <c r="J134" s="17">
        <v>4.166666666666667</v>
      </c>
      <c r="K134" s="17">
        <v>3.3333333333333335</v>
      </c>
      <c r="L134" s="17">
        <v>2.5</v>
      </c>
      <c r="M134" s="17">
        <v>8.3333333333333339</v>
      </c>
      <c r="N134" s="17">
        <v>8.3333333333333339</v>
      </c>
      <c r="O134" s="17">
        <v>8.3333333333333339</v>
      </c>
      <c r="P134" s="17">
        <v>8.3333333333333339</v>
      </c>
      <c r="Q134" s="17">
        <v>7.5</v>
      </c>
      <c r="R134" s="17">
        <v>6.666666666666667</v>
      </c>
      <c r="S134" s="17">
        <v>2.5</v>
      </c>
      <c r="T134" s="17">
        <v>0.83333333333333337</v>
      </c>
      <c r="U134" s="17">
        <v>0.83333333333333337</v>
      </c>
      <c r="V134" s="17">
        <v>0.83333333333333337</v>
      </c>
      <c r="W134" s="17">
        <v>0.83333333333333337</v>
      </c>
      <c r="X134" s="17">
        <v>0</v>
      </c>
      <c r="Y134" s="17">
        <f t="array" ref="Y134">AVERAGE(A134:L134-M134:X134)</f>
        <v>1.1805555555555556</v>
      </c>
      <c r="Z134" s="39">
        <f t="array" ref="Z134">AVERAGE(A134:$K134-$N134:X134)</f>
        <v>1.8181818181818181</v>
      </c>
      <c r="AA134" s="39">
        <f t="array" ref="AA134">AVERAGE(A134:$J134-$O134:X134)</f>
        <v>2.5000000000000004</v>
      </c>
      <c r="AB134" s="39">
        <f t="array" ref="AB134">AVERAGE(A134:$I134-$P134:X134)</f>
        <v>3.2407407407407409</v>
      </c>
      <c r="AC134" s="39">
        <f t="array" ref="AC134">AVERAGE(A134:$H134-$Q134:X134)</f>
        <v>4.166666666666667</v>
      </c>
      <c r="AD134" s="39">
        <f t="array" ref="AD134">AVERAGE(A134:$G134-$R134:X134)</f>
        <v>5.2380952380952381</v>
      </c>
      <c r="AE134" s="39">
        <f t="array" ref="AE134">AVERAGE(A134:$F134-$S134:X134)</f>
        <v>6.5277777777777786</v>
      </c>
      <c r="AF134" s="39">
        <f t="array" ref="AF134">AVERAGE(A134:$E134-$T134:X134)</f>
        <v>7.166666666666667</v>
      </c>
      <c r="AG134" s="39">
        <f t="array" ref="AG134">AVERAGE(A134:$D134-$U134:X134)</f>
        <v>7.5000000000000009</v>
      </c>
      <c r="AH134" s="39">
        <f t="array" ref="AH134">AVERAGE(A134:$C134-$V134:X134)</f>
        <v>7.7777777777777786</v>
      </c>
      <c r="AI134" s="39">
        <f t="array" ref="AI134">AVERAGE(A134:$B134-$W134:X134)</f>
        <v>7.9166666666666679</v>
      </c>
      <c r="AJ134" s="39">
        <f t="array" ref="AJ134">AVERAGE(A134:$A134-$X134:X134)</f>
        <v>8.3333333333333339</v>
      </c>
    </row>
    <row r="135" spans="1:36" x14ac:dyDescent="0.55000000000000004">
      <c r="A135" s="17">
        <v>6</v>
      </c>
      <c r="B135" s="17">
        <v>6</v>
      </c>
      <c r="C135" s="17">
        <v>6</v>
      </c>
      <c r="D135" s="17">
        <v>4</v>
      </c>
      <c r="E135" s="17">
        <v>4</v>
      </c>
      <c r="F135" s="17">
        <v>3</v>
      </c>
      <c r="G135" s="17">
        <v>3</v>
      </c>
      <c r="H135" s="17">
        <v>2.5</v>
      </c>
      <c r="I135" s="17">
        <v>2.5</v>
      </c>
      <c r="J135" s="17">
        <v>2</v>
      </c>
      <c r="K135" s="17">
        <v>2</v>
      </c>
      <c r="L135" s="17">
        <v>2</v>
      </c>
      <c r="M135" s="17">
        <v>3.5</v>
      </c>
      <c r="N135" s="17">
        <v>3.5</v>
      </c>
      <c r="O135" s="17">
        <v>3.5</v>
      </c>
      <c r="P135" s="17">
        <v>3.5</v>
      </c>
      <c r="Q135" s="17">
        <v>3.5</v>
      </c>
      <c r="R135" s="17">
        <v>3.5</v>
      </c>
      <c r="S135" s="17">
        <v>3.5</v>
      </c>
      <c r="T135" s="17">
        <v>1.5</v>
      </c>
      <c r="U135" s="17">
        <v>1.5</v>
      </c>
      <c r="V135" s="17">
        <v>1</v>
      </c>
      <c r="W135" s="17">
        <v>1</v>
      </c>
      <c r="X135" s="17">
        <v>1</v>
      </c>
      <c r="Y135" s="17">
        <f t="array" ref="Y135">AVERAGE(A135:L135-M135:X135)</f>
        <v>1.0416666666666667</v>
      </c>
      <c r="Z135" s="39">
        <f t="array" ref="Z135">AVERAGE(A135:$K135-$N135:X135)</f>
        <v>1.2727272727272727</v>
      </c>
      <c r="AA135" s="39">
        <f t="array" ref="AA135">AVERAGE(A135:$J135-$O135:X135)</f>
        <v>1.55</v>
      </c>
      <c r="AB135" s="39">
        <f t="array" ref="AB135">AVERAGE(A135:$I135-$P135:X135)</f>
        <v>1.8888888888888888</v>
      </c>
      <c r="AC135" s="39">
        <f t="array" ref="AC135">AVERAGE(A135:$H135-$Q135:X135)</f>
        <v>2.25</v>
      </c>
      <c r="AD135" s="39">
        <f t="array" ref="AD135">AVERAGE(A135:$G135-$R135:X135)</f>
        <v>2.7142857142857144</v>
      </c>
      <c r="AE135" s="39">
        <f t="array" ref="AE135">AVERAGE(A135:$F135-$S135:X135)</f>
        <v>3.25</v>
      </c>
      <c r="AF135" s="39">
        <f t="array" ref="AF135">AVERAGE(A135:$E135-$T135:X135)</f>
        <v>4</v>
      </c>
      <c r="AG135" s="39">
        <f t="array" ref="AG135">AVERAGE(A135:$D135-$U135:X135)</f>
        <v>4.375</v>
      </c>
      <c r="AH135" s="39">
        <f t="array" ref="AH135">AVERAGE(A135:$C135-$V135:X135)</f>
        <v>5</v>
      </c>
      <c r="AI135" s="39">
        <f t="array" ref="AI135">AVERAGE(A135:$B135-$W135:X135)</f>
        <v>5</v>
      </c>
      <c r="AJ135" s="39">
        <f t="array" ref="AJ135">AVERAGE(A135:$A135-$X135:X135)</f>
        <v>5</v>
      </c>
    </row>
    <row r="136" spans="1:36" x14ac:dyDescent="0.55000000000000004">
      <c r="A136" s="17">
        <v>4.875</v>
      </c>
      <c r="B136" s="17">
        <v>4.5</v>
      </c>
      <c r="C136" s="17">
        <v>4.125</v>
      </c>
      <c r="D136" s="17">
        <v>3.75</v>
      </c>
      <c r="E136" s="17">
        <v>2.25</v>
      </c>
      <c r="F136" s="17">
        <v>1.875</v>
      </c>
      <c r="G136" s="17">
        <v>1.875</v>
      </c>
      <c r="H136" s="17">
        <v>1.875</v>
      </c>
      <c r="I136" s="17">
        <v>1.875</v>
      </c>
      <c r="J136" s="17">
        <v>1.5</v>
      </c>
      <c r="K136" s="17">
        <v>1.5</v>
      </c>
      <c r="L136" s="17">
        <v>1.5</v>
      </c>
      <c r="M136" s="17">
        <v>4.875</v>
      </c>
      <c r="N136" s="17">
        <v>4.5</v>
      </c>
      <c r="O136" s="17">
        <v>4.125</v>
      </c>
      <c r="P136" s="17">
        <v>3.75</v>
      </c>
      <c r="Q136" s="17">
        <v>1.875</v>
      </c>
      <c r="R136" s="17">
        <v>1.5</v>
      </c>
      <c r="S136" s="17">
        <v>1.5</v>
      </c>
      <c r="T136" s="17">
        <v>1.125</v>
      </c>
      <c r="U136" s="17">
        <v>1.125</v>
      </c>
      <c r="V136" s="17">
        <v>1.125</v>
      </c>
      <c r="W136" s="17">
        <v>0.75</v>
      </c>
      <c r="X136" s="17">
        <v>0.375</v>
      </c>
      <c r="Y136" s="17">
        <f t="array" ref="Y136">AVERAGE(A136:L136-M136:X136)</f>
        <v>0.40625</v>
      </c>
      <c r="Z136" s="39">
        <f t="array" ref="Z136">AVERAGE(A136:$K136-$N136:X136)</f>
        <v>0.75</v>
      </c>
      <c r="AA136" s="39">
        <f t="array" ref="AA136">AVERAGE(A136:$J136-$O136:X136)</f>
        <v>1.125</v>
      </c>
      <c r="AB136" s="39">
        <f t="array" ref="AB136">AVERAGE(A136:$I136-$P136:X136)</f>
        <v>1.5416666666666667</v>
      </c>
      <c r="AC136" s="39">
        <f t="array" ref="AC136">AVERAGE(A136:$H136-$Q136:X136)</f>
        <v>1.96875</v>
      </c>
      <c r="AD136" s="39">
        <f t="array" ref="AD136">AVERAGE(A136:$G136-$R136:X136)</f>
        <v>2.25</v>
      </c>
      <c r="AE136" s="39">
        <f t="array" ref="AE136">AVERAGE(A136:$F136-$S136:X136)</f>
        <v>2.5625</v>
      </c>
      <c r="AF136" s="39">
        <f t="array" ref="AF136">AVERAGE(A136:$E136-$T136:X136)</f>
        <v>3</v>
      </c>
      <c r="AG136" s="39">
        <f t="array" ref="AG136">AVERAGE(A136:$D136-$U136:X136)</f>
        <v>3.46875</v>
      </c>
      <c r="AH136" s="39">
        <f t="array" ref="AH136">AVERAGE(A136:$C136-$V136:X136)</f>
        <v>3.75</v>
      </c>
      <c r="AI136" s="39">
        <f t="array" ref="AI136">AVERAGE(A136:$B136-$W136:X136)</f>
        <v>4.125</v>
      </c>
      <c r="AJ136" s="39">
        <f t="array" ref="AJ136">AVERAGE(A136:$A136-$X136:X136)</f>
        <v>4.5</v>
      </c>
    </row>
    <row r="137" spans="1:36" x14ac:dyDescent="0.55000000000000004">
      <c r="A137" s="17">
        <v>2</v>
      </c>
      <c r="B137" s="17">
        <v>2</v>
      </c>
      <c r="C137" s="17">
        <v>2</v>
      </c>
      <c r="D137" s="17">
        <v>1</v>
      </c>
      <c r="E137" s="17">
        <v>1</v>
      </c>
      <c r="F137" s="17">
        <v>1</v>
      </c>
      <c r="G137" s="17">
        <v>1</v>
      </c>
      <c r="H137" s="17">
        <v>1</v>
      </c>
      <c r="I137" s="17">
        <v>0</v>
      </c>
      <c r="J137" s="17">
        <v>0</v>
      </c>
      <c r="K137" s="17">
        <v>0</v>
      </c>
      <c r="L137" s="17">
        <v>0</v>
      </c>
      <c r="M137" s="17">
        <v>2</v>
      </c>
      <c r="N137" s="17">
        <v>2</v>
      </c>
      <c r="O137" s="17">
        <v>2</v>
      </c>
      <c r="P137" s="17">
        <v>2</v>
      </c>
      <c r="Q137" s="17">
        <v>2</v>
      </c>
      <c r="R137" s="17">
        <v>2</v>
      </c>
      <c r="S137" s="17">
        <v>1</v>
      </c>
      <c r="T137" s="17">
        <v>1</v>
      </c>
      <c r="U137" s="17">
        <v>0</v>
      </c>
      <c r="V137" s="17">
        <v>0</v>
      </c>
      <c r="W137" s="17">
        <v>0</v>
      </c>
      <c r="X137" s="17">
        <v>0</v>
      </c>
      <c r="Y137" s="17">
        <f t="array" ref="Y137">AVERAGE(A137:L137-M137:X137)</f>
        <v>-0.25</v>
      </c>
      <c r="Z137" s="39">
        <f t="array" ref="Z137">AVERAGE(A137:$K137-$N137:X137)</f>
        <v>-9.0909090909090912E-2</v>
      </c>
      <c r="AA137" s="39">
        <f t="array" ref="AA137">AVERAGE(A137:$J137-$O137:X137)</f>
        <v>0.1</v>
      </c>
      <c r="AB137" s="39">
        <f t="array" ref="AB137">AVERAGE(A137:$I137-$P137:X137)</f>
        <v>0.33333333333333331</v>
      </c>
      <c r="AC137" s="39">
        <f t="array" ref="AC137">AVERAGE(A137:$H137-$Q137:X137)</f>
        <v>0.625</v>
      </c>
      <c r="AD137" s="39">
        <f t="array" ref="AD137">AVERAGE(A137:$G137-$R137:X137)</f>
        <v>0.8571428571428571</v>
      </c>
      <c r="AE137" s="39">
        <f t="array" ref="AE137">AVERAGE(A137:$F137-$S137:X137)</f>
        <v>1.1666666666666667</v>
      </c>
      <c r="AF137" s="39">
        <f t="array" ref="AF137">AVERAGE(A137:$E137-$T137:X137)</f>
        <v>1.4</v>
      </c>
      <c r="AG137" s="39">
        <f t="array" ref="AG137">AVERAGE(A137:$D137-$U137:X137)</f>
        <v>1.75</v>
      </c>
      <c r="AH137" s="39">
        <f t="array" ref="AH137">AVERAGE(A137:$C137-$V137:X137)</f>
        <v>2</v>
      </c>
      <c r="AI137" s="39">
        <f t="array" ref="AI137">AVERAGE(A137:$B137-$W137:X137)</f>
        <v>2</v>
      </c>
      <c r="AJ137" s="39">
        <f t="array" ref="AJ137">AVERAGE(A137:$A137-$X137:X137)</f>
        <v>2</v>
      </c>
    </row>
    <row r="138" spans="1:36" x14ac:dyDescent="0.55000000000000004">
      <c r="A138" s="17">
        <v>20</v>
      </c>
      <c r="B138" s="17">
        <v>16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20</v>
      </c>
      <c r="N138" s="17">
        <v>16</v>
      </c>
      <c r="O138" s="17">
        <v>4</v>
      </c>
      <c r="P138" s="17">
        <v>4</v>
      </c>
      <c r="Q138" s="17">
        <v>4</v>
      </c>
      <c r="R138" s="17">
        <v>4</v>
      </c>
      <c r="S138" s="17">
        <v>2</v>
      </c>
      <c r="T138" s="17">
        <v>2</v>
      </c>
      <c r="U138" s="17">
        <v>2</v>
      </c>
      <c r="V138" s="17">
        <v>2</v>
      </c>
      <c r="W138" s="17">
        <v>2</v>
      </c>
      <c r="X138" s="17">
        <v>2</v>
      </c>
      <c r="Y138" s="17">
        <f t="array" ref="Y138">AVERAGE(A138:L138-M138:X138)</f>
        <v>-2.3333333333333335</v>
      </c>
      <c r="Z138" s="39">
        <f t="array" ref="Z138">AVERAGE(A138:$K138-$N138:X138)</f>
        <v>-0.72727272727272729</v>
      </c>
      <c r="AA138" s="39">
        <f t="array" ref="AA138">AVERAGE(A138:$J138-$O138:X138)</f>
        <v>0.8</v>
      </c>
      <c r="AB138" s="39">
        <f t="array" ref="AB138">AVERAGE(A138:$I138-$P138:X138)</f>
        <v>1.3333333333333333</v>
      </c>
      <c r="AC138" s="39">
        <f t="array" ref="AC138">AVERAGE(A138:$H138-$Q138:X138)</f>
        <v>2</v>
      </c>
      <c r="AD138" s="39">
        <f t="array" ref="AD138">AVERAGE(A138:$G138-$R138:X138)</f>
        <v>2.8571428571428572</v>
      </c>
      <c r="AE138" s="39">
        <f t="array" ref="AE138">AVERAGE(A138:$F138-$S138:X138)</f>
        <v>4</v>
      </c>
      <c r="AF138" s="39">
        <f t="array" ref="AF138">AVERAGE(A138:$E138-$T138:X138)</f>
        <v>5.2</v>
      </c>
      <c r="AG138" s="39">
        <f t="array" ref="AG138">AVERAGE(A138:$D138-$U138:X138)</f>
        <v>7</v>
      </c>
      <c r="AH138" s="39">
        <f t="array" ref="AH138">AVERAGE(A138:$C138-$V138:X138)</f>
        <v>10</v>
      </c>
      <c r="AI138" s="39">
        <f t="array" ref="AI138">AVERAGE(A138:$B138-$W138:X138)</f>
        <v>16</v>
      </c>
      <c r="AJ138" s="39">
        <f t="array" ref="AJ138">AVERAGE(A138:$A138-$X138:X138)</f>
        <v>18</v>
      </c>
    </row>
    <row r="139" spans="1:36" x14ac:dyDescent="0.55000000000000004">
      <c r="A139" s="17">
        <v>3.5</v>
      </c>
      <c r="B139" s="17">
        <v>3.5</v>
      </c>
      <c r="C139" s="17">
        <v>3</v>
      </c>
      <c r="D139" s="17">
        <v>3</v>
      </c>
      <c r="E139" s="17">
        <v>2.5</v>
      </c>
      <c r="F139" s="17">
        <v>2</v>
      </c>
      <c r="G139" s="17">
        <v>1.5</v>
      </c>
      <c r="H139" s="17">
        <v>1</v>
      </c>
      <c r="I139" s="17">
        <v>1</v>
      </c>
      <c r="J139" s="17">
        <v>1</v>
      </c>
      <c r="K139" s="17">
        <v>1</v>
      </c>
      <c r="L139" s="17">
        <v>1</v>
      </c>
      <c r="M139" s="17">
        <v>2.5</v>
      </c>
      <c r="N139" s="17">
        <v>2.5</v>
      </c>
      <c r="O139" s="17">
        <v>2</v>
      </c>
      <c r="P139" s="17">
        <v>2</v>
      </c>
      <c r="Q139" s="17">
        <v>2</v>
      </c>
      <c r="R139" s="17">
        <v>1.5</v>
      </c>
      <c r="S139" s="17">
        <v>1.5</v>
      </c>
      <c r="T139" s="17">
        <v>1</v>
      </c>
      <c r="U139" s="17">
        <v>1</v>
      </c>
      <c r="V139" s="17">
        <v>1</v>
      </c>
      <c r="W139" s="17">
        <v>1</v>
      </c>
      <c r="X139" s="17">
        <v>0.5</v>
      </c>
      <c r="Y139" s="17">
        <f t="array" ref="Y139">AVERAGE(A139:L139-M139:X139)</f>
        <v>0.45833333333333331</v>
      </c>
      <c r="Z139" s="39">
        <f t="array" ref="Z139">AVERAGE(A139:$K139-$N139:X139)</f>
        <v>0.63636363636363635</v>
      </c>
      <c r="AA139" s="39">
        <f t="array" ref="AA139">AVERAGE(A139:$J139-$O139:X139)</f>
        <v>0.85</v>
      </c>
      <c r="AB139" s="39">
        <f t="array" ref="AB139">AVERAGE(A139:$I139-$P139:X139)</f>
        <v>1.0555555555555556</v>
      </c>
      <c r="AC139" s="39">
        <f t="array" ref="AC139">AVERAGE(A139:$H139-$Q139:X139)</f>
        <v>1.3125</v>
      </c>
      <c r="AD139" s="39">
        <f t="array" ref="AD139">AVERAGE(A139:$G139-$R139:X139)</f>
        <v>1.6428571428571428</v>
      </c>
      <c r="AE139" s="39">
        <f t="array" ref="AE139">AVERAGE(A139:$F139-$S139:X139)</f>
        <v>1.9166666666666667</v>
      </c>
      <c r="AF139" s="39">
        <f t="array" ref="AF139">AVERAGE(A139:$E139-$T139:X139)</f>
        <v>2.2000000000000002</v>
      </c>
      <c r="AG139" s="39">
        <f t="array" ref="AG139">AVERAGE(A139:$D139-$U139:X139)</f>
        <v>2.375</v>
      </c>
      <c r="AH139" s="39">
        <f t="array" ref="AH139">AVERAGE(A139:$C139-$V139:X139)</f>
        <v>2.5</v>
      </c>
      <c r="AI139" s="39">
        <f t="array" ref="AI139">AVERAGE(A139:$B139-$W139:X139)</f>
        <v>2.75</v>
      </c>
      <c r="AJ139" s="39">
        <f t="array" ref="AJ139">AVERAGE(A139:$A139-$X139:X139)</f>
        <v>3</v>
      </c>
    </row>
    <row r="140" spans="1:36" x14ac:dyDescent="0.55000000000000004">
      <c r="A140" s="17">
        <v>3</v>
      </c>
      <c r="B140" s="17">
        <v>3</v>
      </c>
      <c r="C140" s="17">
        <v>3</v>
      </c>
      <c r="D140" s="17">
        <v>3</v>
      </c>
      <c r="E140" s="17">
        <v>3</v>
      </c>
      <c r="F140" s="17">
        <v>3</v>
      </c>
      <c r="G140" s="17">
        <v>3</v>
      </c>
      <c r="H140" s="17">
        <v>3</v>
      </c>
      <c r="I140" s="17">
        <v>3</v>
      </c>
      <c r="J140" s="17">
        <v>2</v>
      </c>
      <c r="K140" s="17">
        <v>2</v>
      </c>
      <c r="L140" s="17">
        <v>1.5</v>
      </c>
      <c r="M140" s="17">
        <v>3</v>
      </c>
      <c r="N140" s="17">
        <v>3</v>
      </c>
      <c r="O140" s="17">
        <v>3</v>
      </c>
      <c r="P140" s="17">
        <v>3</v>
      </c>
      <c r="Q140" s="17">
        <v>3</v>
      </c>
      <c r="R140" s="17">
        <v>3</v>
      </c>
      <c r="S140" s="17">
        <v>3</v>
      </c>
      <c r="T140" s="17">
        <v>3</v>
      </c>
      <c r="U140" s="17">
        <v>3</v>
      </c>
      <c r="V140" s="17">
        <v>2</v>
      </c>
      <c r="W140" s="17">
        <v>2</v>
      </c>
      <c r="X140" s="17">
        <v>2</v>
      </c>
      <c r="Y140" s="17">
        <f t="array" ref="Y140">AVERAGE(A140:L140-M140:X140)</f>
        <v>-4.1666666666666664E-2</v>
      </c>
      <c r="Z140" s="39">
        <f t="array" ref="Z140">AVERAGE(A140:$K140-$N140:X140)</f>
        <v>9.0909090909090912E-2</v>
      </c>
      <c r="AA140" s="39">
        <f t="array" ref="AA140">AVERAGE(A140:$J140-$O140:X140)</f>
        <v>0.2</v>
      </c>
      <c r="AB140" s="39">
        <f t="array" ref="AB140">AVERAGE(A140:$I140-$P140:X140)</f>
        <v>0.33333333333333331</v>
      </c>
      <c r="AC140" s="39">
        <f t="array" ref="AC140">AVERAGE(A140:$H140-$Q140:X140)</f>
        <v>0.375</v>
      </c>
      <c r="AD140" s="39">
        <f t="array" ref="AD140">AVERAGE(A140:$G140-$R140:X140)</f>
        <v>0.42857142857142855</v>
      </c>
      <c r="AE140" s="39">
        <f t="array" ref="AE140">AVERAGE(A140:$F140-$S140:X140)</f>
        <v>0.5</v>
      </c>
      <c r="AF140" s="39">
        <f t="array" ref="AF140">AVERAGE(A140:$E140-$T140:X140)</f>
        <v>0.6</v>
      </c>
      <c r="AG140" s="39">
        <f t="array" ref="AG140">AVERAGE(A140:$D140-$U140:X140)</f>
        <v>0.75</v>
      </c>
      <c r="AH140" s="39">
        <f t="array" ref="AH140">AVERAGE(A140:$C140-$V140:X140)</f>
        <v>1</v>
      </c>
      <c r="AI140" s="39">
        <f t="array" ref="AI140">AVERAGE(A140:$B140-$W140:X140)</f>
        <v>1</v>
      </c>
      <c r="AJ140" s="39">
        <f t="array" ref="AJ140">AVERAGE(A140:$A140-$X140:X140)</f>
        <v>1</v>
      </c>
    </row>
    <row r="141" spans="1:36" x14ac:dyDescent="0.55000000000000004">
      <c r="A141" s="17">
        <v>9</v>
      </c>
      <c r="B141" s="17">
        <v>9</v>
      </c>
      <c r="C141" s="17">
        <v>7.5</v>
      </c>
      <c r="D141" s="17">
        <v>6</v>
      </c>
      <c r="E141" s="17">
        <v>4.5</v>
      </c>
      <c r="F141" s="17">
        <v>4.5</v>
      </c>
      <c r="G141" s="17">
        <v>4.5</v>
      </c>
      <c r="H141" s="17">
        <v>1.5</v>
      </c>
      <c r="I141" s="17">
        <v>1.5</v>
      </c>
      <c r="J141" s="17">
        <v>1.5</v>
      </c>
      <c r="K141" s="17">
        <v>1.5</v>
      </c>
      <c r="L141" s="17">
        <v>1.5</v>
      </c>
      <c r="M141" s="17">
        <v>3</v>
      </c>
      <c r="N141" s="17">
        <v>3</v>
      </c>
      <c r="O141" s="17">
        <v>3</v>
      </c>
      <c r="P141" s="17">
        <v>3</v>
      </c>
      <c r="Q141" s="17">
        <v>3</v>
      </c>
      <c r="R141" s="17">
        <v>3</v>
      </c>
      <c r="S141" s="17">
        <v>3</v>
      </c>
      <c r="T141" s="17">
        <v>1.5</v>
      </c>
      <c r="U141" s="17">
        <v>1.5</v>
      </c>
      <c r="V141" s="17">
        <v>1.5</v>
      </c>
      <c r="W141" s="17">
        <v>1.5</v>
      </c>
      <c r="X141" s="17">
        <v>1.5</v>
      </c>
      <c r="Y141" s="17">
        <f t="array" ref="Y141">AVERAGE(A141:L141-M141:X141)</f>
        <v>2</v>
      </c>
      <c r="Z141" s="39">
        <f t="array" ref="Z141">AVERAGE(A141:$K141-$N141:X141)</f>
        <v>2.3181818181818183</v>
      </c>
      <c r="AA141" s="39">
        <f t="array" ref="AA141">AVERAGE(A141:$J141-$O141:X141)</f>
        <v>2.7</v>
      </c>
      <c r="AB141" s="39">
        <f t="array" ref="AB141">AVERAGE(A141:$I141-$P141:X141)</f>
        <v>3.1666666666666665</v>
      </c>
      <c r="AC141" s="39">
        <f t="array" ref="AC141">AVERAGE(A141:$H141-$Q141:X141)</f>
        <v>3.75</v>
      </c>
      <c r="AD141" s="39">
        <f t="array" ref="AD141">AVERAGE(A141:$G141-$R141:X141)</f>
        <v>4.5</v>
      </c>
      <c r="AE141" s="39">
        <f t="array" ref="AE141">AVERAGE(A141:$F141-$S141:X141)</f>
        <v>5</v>
      </c>
      <c r="AF141" s="39">
        <f t="array" ref="AF141">AVERAGE(A141:$E141-$T141:X141)</f>
        <v>5.7</v>
      </c>
      <c r="AG141" s="39">
        <f t="array" ref="AG141">AVERAGE(A141:$D141-$U141:X141)</f>
        <v>6.375</v>
      </c>
      <c r="AH141" s="39">
        <f t="array" ref="AH141">AVERAGE(A141:$C141-$V141:X141)</f>
        <v>7</v>
      </c>
      <c r="AI141" s="39">
        <f t="array" ref="AI141">AVERAGE(A141:$B141-$W141:X141)</f>
        <v>7.5</v>
      </c>
      <c r="AJ141" s="39">
        <f t="array" ref="AJ141">AVERAGE(A141:$A141-$X141:X141)</f>
        <v>7.5</v>
      </c>
    </row>
    <row r="142" spans="1:36" x14ac:dyDescent="0.55000000000000004">
      <c r="A142" s="17">
        <v>7.6923076923076916</v>
      </c>
      <c r="B142" s="17">
        <v>7.6923076923076916</v>
      </c>
      <c r="C142" s="17">
        <v>7.6923076923076916</v>
      </c>
      <c r="D142" s="17">
        <v>7.6923076923076916</v>
      </c>
      <c r="E142" s="17">
        <v>7.6923076923076916</v>
      </c>
      <c r="F142" s="17">
        <v>3.8461538461538458</v>
      </c>
      <c r="G142" s="17">
        <v>3.8461538461538458</v>
      </c>
      <c r="H142" s="17">
        <v>3.8461538461538458</v>
      </c>
      <c r="I142" s="17">
        <v>3.8461538461538458</v>
      </c>
      <c r="J142" s="17">
        <v>3.8461538461538458</v>
      </c>
      <c r="K142" s="17">
        <v>3.8461538461538458</v>
      </c>
      <c r="L142" s="17">
        <v>3.8461538461538458</v>
      </c>
      <c r="M142" s="17">
        <v>7.6923076923076916</v>
      </c>
      <c r="N142" s="17">
        <v>7.6923076923076916</v>
      </c>
      <c r="O142" s="17">
        <v>7.6923076923076916</v>
      </c>
      <c r="P142" s="17">
        <v>7.6923076923076916</v>
      </c>
      <c r="Q142" s="17">
        <v>6.1538461538461533</v>
      </c>
      <c r="R142" s="17">
        <v>6.1538461538461533</v>
      </c>
      <c r="S142" s="17">
        <v>6.1538461538461533</v>
      </c>
      <c r="T142" s="17">
        <v>6.1538461538461533</v>
      </c>
      <c r="U142" s="17">
        <v>6.1538461538461533</v>
      </c>
      <c r="V142" s="17">
        <v>3.8461538461538458</v>
      </c>
      <c r="W142" s="17">
        <v>3.8461538461538458</v>
      </c>
      <c r="X142" s="17">
        <v>3.8461538461538458</v>
      </c>
      <c r="Y142" s="17">
        <f t="array" ref="Y142">AVERAGE(A142:L142-M142:X142)</f>
        <v>-0.64102564102564097</v>
      </c>
      <c r="Z142" s="39">
        <f t="array" ref="Z142">AVERAGE(A142:$K142-$N142:X142)</f>
        <v>-0.34965034965034963</v>
      </c>
      <c r="AA142" s="39">
        <f t="array" ref="AA142">AVERAGE(A142:$J142-$O142:X142)</f>
        <v>0</v>
      </c>
      <c r="AB142" s="39">
        <f t="array" ref="AB142">AVERAGE(A142:$I142-$P142:X142)</f>
        <v>0.42735042735042733</v>
      </c>
      <c r="AC142" s="39">
        <f t="array" ref="AC142">AVERAGE(A142:$H142-$Q142:X142)</f>
        <v>0.96153846153846145</v>
      </c>
      <c r="AD142" s="39">
        <f t="array" ref="AD142">AVERAGE(A142:$G142-$R142:X142)</f>
        <v>1.4285714285714286</v>
      </c>
      <c r="AE142" s="39">
        <f t="array" ref="AE142">AVERAGE(A142:$F142-$S142:X142)</f>
        <v>2.0512820512820511</v>
      </c>
      <c r="AF142" s="39">
        <f t="array" ref="AF142">AVERAGE(A142:$E142-$T142:X142)</f>
        <v>2.9230769230769225</v>
      </c>
      <c r="AG142" s="39">
        <f t="array" ref="AG142">AVERAGE(A142:$D142-$U142:X142)</f>
        <v>3.2692307692307692</v>
      </c>
      <c r="AH142" s="39">
        <f t="array" ref="AH142">AVERAGE(A142:$C142-$V142:X142)</f>
        <v>3.8461538461538454</v>
      </c>
      <c r="AI142" s="39">
        <f t="array" ref="AI142">AVERAGE(A142:$B142-$W142:X142)</f>
        <v>3.8461538461538458</v>
      </c>
      <c r="AJ142" s="39">
        <f t="array" ref="AJ142">AVERAGE(A142:$A142-$X142:X142)</f>
        <v>3.8461538461538458</v>
      </c>
    </row>
    <row r="143" spans="1:36" x14ac:dyDescent="0.55000000000000004">
      <c r="A143" s="17">
        <v>5</v>
      </c>
      <c r="B143" s="17">
        <v>5</v>
      </c>
      <c r="C143" s="17">
        <v>2.5</v>
      </c>
      <c r="D143" s="17">
        <v>2</v>
      </c>
      <c r="E143" s="17">
        <v>2</v>
      </c>
      <c r="F143" s="17">
        <v>0.5</v>
      </c>
      <c r="G143" s="17">
        <v>0.5</v>
      </c>
      <c r="H143" s="17">
        <v>0.5</v>
      </c>
      <c r="I143" s="17">
        <v>0.5</v>
      </c>
      <c r="J143" s="17">
        <v>0.5</v>
      </c>
      <c r="K143" s="17">
        <v>0.5</v>
      </c>
      <c r="L143" s="17">
        <v>0.5</v>
      </c>
      <c r="M143" s="17">
        <v>5</v>
      </c>
      <c r="N143" s="17">
        <v>5</v>
      </c>
      <c r="O143" s="17">
        <v>2.5</v>
      </c>
      <c r="P143" s="17">
        <v>2</v>
      </c>
      <c r="Q143" s="17">
        <v>2</v>
      </c>
      <c r="R143" s="17">
        <v>0.5</v>
      </c>
      <c r="S143" s="17">
        <v>0.5</v>
      </c>
      <c r="T143" s="17">
        <v>0.5</v>
      </c>
      <c r="U143" s="17">
        <v>0.5</v>
      </c>
      <c r="V143" s="17">
        <v>0.5</v>
      </c>
      <c r="W143" s="17">
        <v>0.5</v>
      </c>
      <c r="X143" s="17">
        <v>0.5</v>
      </c>
      <c r="Y143" s="17">
        <f t="array" ref="Y143">AVERAGE(A143:L143-M143:X143)</f>
        <v>0</v>
      </c>
      <c r="Z143" s="39">
        <f t="array" ref="Z143">AVERAGE(A143:$K143-$N143:X143)</f>
        <v>0.40909090909090912</v>
      </c>
      <c r="AA143" s="39">
        <f t="array" ref="AA143">AVERAGE(A143:$J143-$O143:X143)</f>
        <v>0.9</v>
      </c>
      <c r="AB143" s="39">
        <f t="array" ref="AB143">AVERAGE(A143:$I143-$P143:X143)</f>
        <v>1.2222222222222223</v>
      </c>
      <c r="AC143" s="39">
        <f t="array" ref="AC143">AVERAGE(A143:$H143-$Q143:X143)</f>
        <v>1.5625</v>
      </c>
      <c r="AD143" s="39">
        <f t="array" ref="AD143">AVERAGE(A143:$G143-$R143:X143)</f>
        <v>2</v>
      </c>
      <c r="AE143" s="39">
        <f t="array" ref="AE143">AVERAGE(A143:$F143-$S143:X143)</f>
        <v>2.3333333333333335</v>
      </c>
      <c r="AF143" s="39">
        <f t="array" ref="AF143">AVERAGE(A143:$E143-$T143:X143)</f>
        <v>2.8</v>
      </c>
      <c r="AG143" s="39">
        <f t="array" ref="AG143">AVERAGE(A143:$D143-$U143:X143)</f>
        <v>3.125</v>
      </c>
      <c r="AH143" s="39">
        <f t="array" ref="AH143">AVERAGE(A143:$C143-$V143:X143)</f>
        <v>3.6666666666666665</v>
      </c>
      <c r="AI143" s="39">
        <f t="array" ref="AI143">AVERAGE(A143:$B143-$W143:X143)</f>
        <v>4.5</v>
      </c>
      <c r="AJ143" s="39">
        <f t="array" ref="AJ143">AVERAGE(A143:$A143-$X143:X143)</f>
        <v>4.5</v>
      </c>
    </row>
    <row r="144" spans="1:36" x14ac:dyDescent="0.55000000000000004">
      <c r="A144" s="17">
        <v>8</v>
      </c>
      <c r="B144" s="17">
        <v>8</v>
      </c>
      <c r="C144" s="17">
        <v>8</v>
      </c>
      <c r="D144" s="17">
        <v>6</v>
      </c>
      <c r="E144" s="17">
        <v>4</v>
      </c>
      <c r="F144" s="17">
        <v>4</v>
      </c>
      <c r="G144" s="17">
        <v>4</v>
      </c>
      <c r="H144" s="17">
        <v>3</v>
      </c>
      <c r="I144" s="17">
        <v>2</v>
      </c>
      <c r="J144" s="17">
        <v>2</v>
      </c>
      <c r="K144" s="17">
        <v>1</v>
      </c>
      <c r="L144" s="17">
        <v>1</v>
      </c>
      <c r="M144" s="17">
        <v>6</v>
      </c>
      <c r="N144" s="17">
        <v>6</v>
      </c>
      <c r="O144" s="17">
        <v>6</v>
      </c>
      <c r="P144" s="17">
        <v>4</v>
      </c>
      <c r="Q144" s="17">
        <v>3</v>
      </c>
      <c r="R144" s="17">
        <v>2</v>
      </c>
      <c r="S144" s="17">
        <v>2</v>
      </c>
      <c r="T144" s="17">
        <v>2</v>
      </c>
      <c r="U144" s="17">
        <v>1</v>
      </c>
      <c r="V144" s="17">
        <v>1</v>
      </c>
      <c r="W144" s="17">
        <v>0</v>
      </c>
      <c r="X144" s="17">
        <v>0</v>
      </c>
      <c r="Y144" s="17">
        <f t="array" ref="Y144">AVERAGE(A144:L144-M144:X144)</f>
        <v>1.5</v>
      </c>
      <c r="Z144" s="39">
        <f t="array" ref="Z144">AVERAGE(A144:$K144-$N144:X144)</f>
        <v>2.0909090909090908</v>
      </c>
      <c r="AA144" s="39">
        <f t="array" ref="AA144">AVERAGE(A144:$J144-$O144:X144)</f>
        <v>2.8</v>
      </c>
      <c r="AB144" s="39">
        <f t="array" ref="AB144">AVERAGE(A144:$I144-$P144:X144)</f>
        <v>3.5555555555555554</v>
      </c>
      <c r="AC144" s="39">
        <f t="array" ref="AC144">AVERAGE(A144:$H144-$Q144:X144)</f>
        <v>4.25</v>
      </c>
      <c r="AD144" s="39">
        <f t="array" ref="AD144">AVERAGE(A144:$G144-$R144:X144)</f>
        <v>4.8571428571428568</v>
      </c>
      <c r="AE144" s="39">
        <f t="array" ref="AE144">AVERAGE(A144:$F144-$S144:X144)</f>
        <v>5.333333333333333</v>
      </c>
      <c r="AF144" s="39">
        <f t="array" ref="AF144">AVERAGE(A144:$E144-$T144:X144)</f>
        <v>6</v>
      </c>
      <c r="AG144" s="39">
        <f t="array" ref="AG144">AVERAGE(A144:$D144-$U144:X144)</f>
        <v>7</v>
      </c>
      <c r="AH144" s="39">
        <f t="array" ref="AH144">AVERAGE(A144:$C144-$V144:X144)</f>
        <v>7.666666666666667</v>
      </c>
      <c r="AI144" s="39">
        <f t="array" ref="AI144">AVERAGE(A144:$B144-$W144:X144)</f>
        <v>8</v>
      </c>
      <c r="AJ144" s="39">
        <f t="array" ref="AJ144">AVERAGE(A144:$A144-$X144:X144)</f>
        <v>8</v>
      </c>
    </row>
    <row r="145" spans="1:36" x14ac:dyDescent="0.55000000000000004">
      <c r="A145" s="17">
        <v>1.3333333333333333</v>
      </c>
      <c r="B145" s="17">
        <v>1.3333333333333333</v>
      </c>
      <c r="C145" s="17">
        <v>1.3333333333333333</v>
      </c>
      <c r="D145" s="17">
        <v>1.3333333333333333</v>
      </c>
      <c r="E145" s="17">
        <v>1.3333333333333333</v>
      </c>
      <c r="F145" s="17">
        <v>1.3333333333333333</v>
      </c>
      <c r="G145" s="17">
        <v>1.3333333333333333</v>
      </c>
      <c r="H145" s="17">
        <v>1.3333333333333333</v>
      </c>
      <c r="I145" s="17">
        <v>1.3333333333333333</v>
      </c>
      <c r="J145" s="17">
        <v>1.3333333333333333</v>
      </c>
      <c r="K145" s="17">
        <v>1.3333333333333333</v>
      </c>
      <c r="L145" s="17">
        <v>1.3333333333333333</v>
      </c>
      <c r="M145" s="17">
        <v>0.66666666666666663</v>
      </c>
      <c r="N145" s="17">
        <v>0.66666666666666663</v>
      </c>
      <c r="O145" s="17">
        <v>0.66666666666666663</v>
      </c>
      <c r="P145" s="17">
        <v>0.66666666666666663</v>
      </c>
      <c r="Q145" s="17">
        <v>0.66666666666666663</v>
      </c>
      <c r="R145" s="17">
        <v>0.66666666666666663</v>
      </c>
      <c r="S145" s="17">
        <v>0.66666666666666663</v>
      </c>
      <c r="T145" s="17">
        <v>0.66666666666666663</v>
      </c>
      <c r="U145" s="17">
        <v>0.66666666666666663</v>
      </c>
      <c r="V145" s="17">
        <v>0.66666666666666663</v>
      </c>
      <c r="W145" s="17">
        <v>0.66666666666666663</v>
      </c>
      <c r="X145" s="17">
        <v>0.66666666666666663</v>
      </c>
      <c r="Y145" s="17">
        <f t="array" ref="Y145">AVERAGE(A145:L145-M145:X145)</f>
        <v>0.66666666666666663</v>
      </c>
      <c r="Z145" s="39">
        <f t="array" ref="Z145">AVERAGE(A145:$K145-$N145:X145)</f>
        <v>0.66666666666666674</v>
      </c>
      <c r="AA145" s="39">
        <f t="array" ref="AA145">AVERAGE(A145:$J145-$O145:X145)</f>
        <v>0.66666666666666674</v>
      </c>
      <c r="AB145" s="39">
        <f t="array" ref="AB145">AVERAGE(A145:$I145-$P145:X145)</f>
        <v>0.66666666666666663</v>
      </c>
      <c r="AC145" s="39">
        <f t="array" ref="AC145">AVERAGE(A145:$H145-$Q145:X145)</f>
        <v>0.66666666666666663</v>
      </c>
      <c r="AD145" s="39">
        <f t="array" ref="AD145">AVERAGE(A145:$G145-$R145:X145)</f>
        <v>0.66666666666666663</v>
      </c>
      <c r="AE145" s="39">
        <f t="array" ref="AE145">AVERAGE(A145:$F145-$S145:X145)</f>
        <v>0.66666666666666663</v>
      </c>
      <c r="AF145" s="39">
        <f t="array" ref="AF145">AVERAGE(A145:$E145-$T145:X145)</f>
        <v>0.66666666666666663</v>
      </c>
      <c r="AG145" s="39">
        <f t="array" ref="AG145">AVERAGE(A145:$D145-$U145:X145)</f>
        <v>0.66666666666666663</v>
      </c>
      <c r="AH145" s="39">
        <f t="array" ref="AH145">AVERAGE(A145:$C145-$V145:X145)</f>
        <v>0.66666666666666663</v>
      </c>
      <c r="AI145" s="39">
        <f t="array" ref="AI145">AVERAGE(A145:$B145-$W145:X145)</f>
        <v>0.66666666666666663</v>
      </c>
      <c r="AJ145" s="39">
        <f t="array" ref="AJ145">AVERAGE(A145:$A145-$X145:X145)</f>
        <v>0.66666666666666663</v>
      </c>
    </row>
    <row r="146" spans="1:36" x14ac:dyDescent="0.55000000000000004">
      <c r="A146" s="17">
        <v>6</v>
      </c>
      <c r="B146" s="17">
        <v>6</v>
      </c>
      <c r="C146" s="17">
        <v>6</v>
      </c>
      <c r="D146" s="17">
        <v>4.5</v>
      </c>
      <c r="E146" s="17">
        <v>4.5</v>
      </c>
      <c r="F146" s="17">
        <v>3</v>
      </c>
      <c r="G146" s="17">
        <v>3</v>
      </c>
      <c r="H146" s="17">
        <v>1.5</v>
      </c>
      <c r="I146" s="17">
        <v>1.5</v>
      </c>
      <c r="J146" s="17">
        <v>1.5</v>
      </c>
      <c r="K146" s="17">
        <v>0.75</v>
      </c>
      <c r="L146" s="17">
        <v>0.75</v>
      </c>
      <c r="M146" s="17">
        <v>6</v>
      </c>
      <c r="N146" s="17">
        <v>6</v>
      </c>
      <c r="O146" s="17">
        <v>6</v>
      </c>
      <c r="P146" s="17">
        <v>3.75</v>
      </c>
      <c r="Q146" s="17">
        <v>3.75</v>
      </c>
      <c r="R146" s="17">
        <v>3</v>
      </c>
      <c r="S146" s="17">
        <v>3</v>
      </c>
      <c r="T146" s="17">
        <v>1.5</v>
      </c>
      <c r="U146" s="17">
        <v>1.5</v>
      </c>
      <c r="V146" s="17">
        <v>0.75</v>
      </c>
      <c r="W146" s="17">
        <v>0.75</v>
      </c>
      <c r="X146" s="17">
        <v>0.75</v>
      </c>
      <c r="Y146" s="17">
        <f t="array" ref="Y146">AVERAGE(A146:L146-M146:X146)</f>
        <v>0.1875</v>
      </c>
      <c r="Z146" s="39">
        <f t="array" ref="Z146">AVERAGE(A146:$K146-$N146:X146)</f>
        <v>0.68181818181818177</v>
      </c>
      <c r="AA146" s="39">
        <f t="array" ref="AA146">AVERAGE(A146:$J146-$O146:X146)</f>
        <v>1.2749999999999999</v>
      </c>
      <c r="AB146" s="39">
        <f t="array" ref="AB146">AVERAGE(A146:$I146-$P146:X146)</f>
        <v>1.9166666666666667</v>
      </c>
      <c r="AC146" s="39">
        <f t="array" ref="AC146">AVERAGE(A146:$H146-$Q146:X146)</f>
        <v>2.4375</v>
      </c>
      <c r="AD146" s="39">
        <f t="array" ref="AD146">AVERAGE(A146:$G146-$R146:X146)</f>
        <v>3.1071428571428572</v>
      </c>
      <c r="AE146" s="39">
        <f t="array" ref="AE146">AVERAGE(A146:$F146-$S146:X146)</f>
        <v>3.625</v>
      </c>
      <c r="AF146" s="39">
        <f t="array" ref="AF146">AVERAGE(A146:$E146-$T146:X146)</f>
        <v>4.3499999999999996</v>
      </c>
      <c r="AG146" s="39">
        <f t="array" ref="AG146">AVERAGE(A146:$D146-$U146:X146)</f>
        <v>4.6875</v>
      </c>
      <c r="AH146" s="39">
        <f t="array" ref="AH146">AVERAGE(A146:$C146-$V146:X146)</f>
        <v>5.25</v>
      </c>
      <c r="AI146" s="39">
        <f t="array" ref="AI146">AVERAGE(A146:$B146-$W146:X146)</f>
        <v>5.25</v>
      </c>
      <c r="AJ146" s="39">
        <f t="array" ref="AJ146">AVERAGE(A146:$A146-$X146:X146)</f>
        <v>5.25</v>
      </c>
    </row>
    <row r="147" spans="1:36" x14ac:dyDescent="0.55000000000000004">
      <c r="A147" s="17">
        <v>1.875</v>
      </c>
      <c r="B147" s="17">
        <v>1.875</v>
      </c>
      <c r="C147" s="17">
        <v>1.875</v>
      </c>
      <c r="D147" s="17">
        <v>1.875</v>
      </c>
      <c r="E147" s="17">
        <v>1.875</v>
      </c>
      <c r="F147" s="17">
        <v>1.875</v>
      </c>
      <c r="G147" s="17">
        <v>1.875</v>
      </c>
      <c r="H147" s="17">
        <v>1.5</v>
      </c>
      <c r="I147" s="17">
        <v>1.5</v>
      </c>
      <c r="J147" s="17">
        <v>1.5</v>
      </c>
      <c r="K147" s="17">
        <v>1.125</v>
      </c>
      <c r="L147" s="17">
        <v>1.125</v>
      </c>
      <c r="M147" s="17">
        <v>1.875</v>
      </c>
      <c r="N147" s="17">
        <v>1.875</v>
      </c>
      <c r="O147" s="17">
        <v>1.875</v>
      </c>
      <c r="P147" s="17">
        <v>1.875</v>
      </c>
      <c r="Q147" s="17">
        <v>1.875</v>
      </c>
      <c r="R147" s="17">
        <v>1.875</v>
      </c>
      <c r="S147" s="17">
        <v>1.875</v>
      </c>
      <c r="T147" s="17">
        <v>1.5</v>
      </c>
      <c r="U147" s="17">
        <v>1.5</v>
      </c>
      <c r="V147" s="17">
        <v>1.125</v>
      </c>
      <c r="W147" s="17">
        <v>0.75</v>
      </c>
      <c r="X147" s="17">
        <v>0.75</v>
      </c>
      <c r="Y147" s="17">
        <f t="array" ref="Y147">AVERAGE(A147:L147-M147:X147)</f>
        <v>9.375E-2</v>
      </c>
      <c r="Z147" s="39">
        <f t="array" ref="Z147">AVERAGE(A147:$K147-$N147:X147)</f>
        <v>0.17045454545454544</v>
      </c>
      <c r="AA147" s="39">
        <f t="array" ref="AA147">AVERAGE(A147:$J147-$O147:X147)</f>
        <v>0.26250000000000001</v>
      </c>
      <c r="AB147" s="39">
        <f t="array" ref="AB147">AVERAGE(A147:$I147-$P147:X147)</f>
        <v>0.33333333333333331</v>
      </c>
      <c r="AC147" s="39">
        <f t="array" ref="AC147">AVERAGE(A147:$H147-$Q147:X147)</f>
        <v>0.421875</v>
      </c>
      <c r="AD147" s="39">
        <f t="array" ref="AD147">AVERAGE(A147:$G147-$R147:X147)</f>
        <v>0.5357142857142857</v>
      </c>
      <c r="AE147" s="39">
        <f t="array" ref="AE147">AVERAGE(A147:$F147-$S147:X147)</f>
        <v>0.625</v>
      </c>
      <c r="AF147" s="39">
        <f t="array" ref="AF147">AVERAGE(A147:$E147-$T147:X147)</f>
        <v>0.75</v>
      </c>
      <c r="AG147" s="39">
        <f t="array" ref="AG147">AVERAGE(A147:$D147-$U147:X147)</f>
        <v>0.84375</v>
      </c>
      <c r="AH147" s="39">
        <f t="array" ref="AH147">AVERAGE(A147:$C147-$V147:X147)</f>
        <v>1</v>
      </c>
      <c r="AI147" s="39">
        <f t="array" ref="AI147">AVERAGE(A147:$B147-$W147:X147)</f>
        <v>1.125</v>
      </c>
      <c r="AJ147" s="39">
        <f t="array" ref="AJ147">AVERAGE(A147:$A147-$X147:X147)</f>
        <v>1.125</v>
      </c>
    </row>
    <row r="148" spans="1:36" x14ac:dyDescent="0.55000000000000004">
      <c r="A148" s="17">
        <v>3.3333333333333335</v>
      </c>
      <c r="B148" s="17">
        <v>3.3333333333333335</v>
      </c>
      <c r="C148" s="17">
        <v>3.3333333333333335</v>
      </c>
      <c r="D148" s="17">
        <v>2.6666666666666665</v>
      </c>
      <c r="E148" s="17">
        <v>2.6666666666666665</v>
      </c>
      <c r="F148" s="17">
        <v>2.6666666666666665</v>
      </c>
      <c r="G148" s="17">
        <v>2.6666666666666665</v>
      </c>
      <c r="H148" s="17">
        <v>2</v>
      </c>
      <c r="I148" s="17">
        <v>2</v>
      </c>
      <c r="J148" s="17">
        <v>2</v>
      </c>
      <c r="K148" s="17">
        <v>2</v>
      </c>
      <c r="L148" s="17">
        <v>1.3333333333333333</v>
      </c>
      <c r="M148" s="17">
        <v>0.66666666666666663</v>
      </c>
      <c r="N148" s="17">
        <v>0.66666666666666663</v>
      </c>
      <c r="O148" s="17">
        <v>0.66666666666666663</v>
      </c>
      <c r="P148" s="17">
        <v>0.66666666666666663</v>
      </c>
      <c r="Q148" s="17">
        <v>0.66666666666666663</v>
      </c>
      <c r="R148" s="17">
        <v>0.66666666666666663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f t="array" ref="Y148">AVERAGE(A148:L148-M148:X148)</f>
        <v>2.1666666666666665</v>
      </c>
      <c r="Z148" s="39">
        <f t="array" ref="Z148">AVERAGE(A148:$K148-$N148:X148)</f>
        <v>2.3030303030303028</v>
      </c>
      <c r="AA148" s="39">
        <f t="array" ref="AA148">AVERAGE(A148:$J148-$O148:X148)</f>
        <v>2.4</v>
      </c>
      <c r="AB148" s="39">
        <f t="array" ref="AB148">AVERAGE(A148:$I148-$P148:X148)</f>
        <v>2.5185185185185182</v>
      </c>
      <c r="AC148" s="39">
        <f t="array" ref="AC148">AVERAGE(A148:$H148-$Q148:X148)</f>
        <v>2.666666666666667</v>
      </c>
      <c r="AD148" s="39">
        <f t="array" ref="AD148">AVERAGE(A148:$G148-$R148:X148)</f>
        <v>2.8571428571428572</v>
      </c>
      <c r="AE148" s="39">
        <f t="array" ref="AE148">AVERAGE(A148:$F148-$S148:X148)</f>
        <v>3</v>
      </c>
      <c r="AF148" s="39">
        <f t="array" ref="AF148">AVERAGE(A148:$E148-$T148:X148)</f>
        <v>3.0666666666666664</v>
      </c>
      <c r="AG148" s="39">
        <f t="array" ref="AG148">AVERAGE(A148:$D148-$U148:X148)</f>
        <v>3.1666666666666665</v>
      </c>
      <c r="AH148" s="39">
        <f t="array" ref="AH148">AVERAGE(A148:$C148-$V148:X148)</f>
        <v>3.3333333333333335</v>
      </c>
      <c r="AI148" s="39">
        <f t="array" ref="AI148">AVERAGE(A148:$B148-$W148:X148)</f>
        <v>3.3333333333333335</v>
      </c>
      <c r="AJ148" s="39">
        <f t="array" ref="AJ148">AVERAGE(A148:$A148-$X148:X148)</f>
        <v>3.3333333333333335</v>
      </c>
    </row>
    <row r="149" spans="1:36" x14ac:dyDescent="0.55000000000000004">
      <c r="A149" s="17">
        <v>4</v>
      </c>
      <c r="B149" s="17">
        <v>4</v>
      </c>
      <c r="C149" s="17">
        <v>4</v>
      </c>
      <c r="D149" s="17">
        <v>4</v>
      </c>
      <c r="E149" s="17">
        <v>4</v>
      </c>
      <c r="F149" s="17">
        <v>4</v>
      </c>
      <c r="G149" s="17">
        <v>4</v>
      </c>
      <c r="H149" s="17">
        <v>4</v>
      </c>
      <c r="I149" s="17">
        <v>4</v>
      </c>
      <c r="J149" s="17">
        <v>4</v>
      </c>
      <c r="K149" s="17">
        <v>4</v>
      </c>
      <c r="L149" s="17">
        <v>4</v>
      </c>
      <c r="M149" s="17">
        <v>2</v>
      </c>
      <c r="N149" s="17">
        <v>2</v>
      </c>
      <c r="O149" s="17">
        <v>2</v>
      </c>
      <c r="P149" s="17">
        <v>2</v>
      </c>
      <c r="Q149" s="17">
        <v>2</v>
      </c>
      <c r="R149" s="17">
        <v>2</v>
      </c>
      <c r="S149" s="17">
        <v>2</v>
      </c>
      <c r="T149" s="17">
        <v>2</v>
      </c>
      <c r="U149" s="17">
        <v>2</v>
      </c>
      <c r="V149" s="17">
        <v>2</v>
      </c>
      <c r="W149" s="17">
        <v>2</v>
      </c>
      <c r="X149" s="17">
        <v>2</v>
      </c>
      <c r="Y149" s="17">
        <f t="array" ref="Y149">AVERAGE(A149:L149-M149:X149)</f>
        <v>2</v>
      </c>
      <c r="Z149" s="39">
        <f t="array" ref="Z149">AVERAGE(A149:$K149-$N149:X149)</f>
        <v>2</v>
      </c>
      <c r="AA149" s="39">
        <f t="array" ref="AA149">AVERAGE(A149:$J149-$O149:X149)</f>
        <v>2</v>
      </c>
      <c r="AB149" s="39">
        <f t="array" ref="AB149">AVERAGE(A149:$I149-$P149:X149)</f>
        <v>2</v>
      </c>
      <c r="AC149" s="39">
        <f t="array" ref="AC149">AVERAGE(A149:$H149-$Q149:X149)</f>
        <v>2</v>
      </c>
      <c r="AD149" s="39">
        <f t="array" ref="AD149">AVERAGE(A149:$G149-$R149:X149)</f>
        <v>2</v>
      </c>
      <c r="AE149" s="39">
        <f t="array" ref="AE149">AVERAGE(A149:$F149-$S149:X149)</f>
        <v>2</v>
      </c>
      <c r="AF149" s="39">
        <f t="array" ref="AF149">AVERAGE(A149:$E149-$T149:X149)</f>
        <v>2</v>
      </c>
      <c r="AG149" s="39">
        <f t="array" ref="AG149">AVERAGE(A149:$D149-$U149:X149)</f>
        <v>2</v>
      </c>
      <c r="AH149" s="39">
        <f t="array" ref="AH149">AVERAGE(A149:$C149-$V149:X149)</f>
        <v>2</v>
      </c>
      <c r="AI149" s="39">
        <f t="array" ref="AI149">AVERAGE(A149:$B149-$W149:X149)</f>
        <v>2</v>
      </c>
      <c r="AJ149" s="39">
        <f t="array" ref="AJ149">AVERAGE(A149:$A149-$X149:X149)</f>
        <v>2</v>
      </c>
    </row>
    <row r="150" spans="1:36" x14ac:dyDescent="0.55000000000000004">
      <c r="A150" s="17">
        <v>5.2631578947368425</v>
      </c>
      <c r="B150" s="17">
        <v>4.2105263157894735</v>
      </c>
      <c r="C150" s="17">
        <v>3.6842105263157898</v>
      </c>
      <c r="D150" s="17">
        <v>3.6842105263157898</v>
      </c>
      <c r="E150" s="17">
        <v>3.1578947368421053</v>
      </c>
      <c r="F150" s="17">
        <v>3.1578947368421053</v>
      </c>
      <c r="G150" s="17">
        <v>3.1578947368421053</v>
      </c>
      <c r="H150" s="17">
        <v>3.1578947368421053</v>
      </c>
      <c r="I150" s="17">
        <v>3.1578947368421053</v>
      </c>
      <c r="J150" s="17">
        <v>1.0526315789473684</v>
      </c>
      <c r="K150" s="17">
        <v>0.52631578947368418</v>
      </c>
      <c r="L150" s="17">
        <v>0.52631578947368418</v>
      </c>
      <c r="M150" s="17">
        <v>4.2105263157894735</v>
      </c>
      <c r="N150" s="17">
        <v>4.2105263157894735</v>
      </c>
      <c r="O150" s="17">
        <v>3.6842105263157898</v>
      </c>
      <c r="P150" s="17">
        <v>3.6842105263157898</v>
      </c>
      <c r="Q150" s="17">
        <v>3.1578947368421053</v>
      </c>
      <c r="R150" s="17">
        <v>2.6315789473684212</v>
      </c>
      <c r="S150" s="17">
        <v>2.6315789473684212</v>
      </c>
      <c r="T150" s="17">
        <v>2.1052631578947367</v>
      </c>
      <c r="U150" s="17">
        <v>1.5789473684210527</v>
      </c>
      <c r="V150" s="17">
        <v>0</v>
      </c>
      <c r="W150" s="17">
        <v>0</v>
      </c>
      <c r="X150" s="17">
        <v>0</v>
      </c>
      <c r="Y150" s="17">
        <f t="array" ref="Y150">AVERAGE(A150:L150-M150:X150)</f>
        <v>0.57017543859649122</v>
      </c>
      <c r="Z150" s="39">
        <f t="array" ref="Z150">AVERAGE(A150:$K150-$N150:X150)</f>
        <v>0.95693779904306242</v>
      </c>
      <c r="AA150" s="39">
        <f t="array" ref="AA150">AVERAGE(A150:$J150-$O150:X150)</f>
        <v>1.4210526315789473</v>
      </c>
      <c r="AB150" s="39">
        <f t="array" ref="AB150">AVERAGE(A150:$I150-$P150:X150)</f>
        <v>1.8713450292397664</v>
      </c>
      <c r="AC150" s="39">
        <f t="array" ref="AC150">AVERAGE(A150:$H150-$Q150:X150)</f>
        <v>2.1710526315789478</v>
      </c>
      <c r="AD150" s="39">
        <f t="array" ref="AD150">AVERAGE(A150:$G150-$R150:X150)</f>
        <v>2.4812030075187974</v>
      </c>
      <c r="AE150" s="39">
        <f t="array" ref="AE150">AVERAGE(A150:$F150-$S150:X150)</f>
        <v>2.8070175438596494</v>
      </c>
      <c r="AF150" s="39">
        <f t="array" ref="AF150">AVERAGE(A150:$E150-$T150:X150)</f>
        <v>3.2631578947368425</v>
      </c>
      <c r="AG150" s="39">
        <f t="array" ref="AG150">AVERAGE(A150:$D150-$U150:X150)</f>
        <v>3.8157894736842106</v>
      </c>
      <c r="AH150" s="39">
        <f t="array" ref="AH150">AVERAGE(A150:$C150-$V150:X150)</f>
        <v>4.3859649122807012</v>
      </c>
      <c r="AI150" s="39">
        <f t="array" ref="AI150">AVERAGE(A150:$B150-$W150:X150)</f>
        <v>4.7368421052631575</v>
      </c>
      <c r="AJ150" s="39">
        <f t="array" ref="AJ150">AVERAGE(A150:$A150-$X150:X150)</f>
        <v>5.2631578947368425</v>
      </c>
    </row>
    <row r="151" spans="1:36" x14ac:dyDescent="0.55000000000000004">
      <c r="A151" s="17">
        <v>1.5</v>
      </c>
      <c r="B151" s="17">
        <v>1.5</v>
      </c>
      <c r="C151" s="17">
        <v>1.5</v>
      </c>
      <c r="D151" s="17">
        <v>1.5</v>
      </c>
      <c r="E151" s="17">
        <v>1.5</v>
      </c>
      <c r="F151" s="17">
        <v>1.5</v>
      </c>
      <c r="G151" s="17">
        <v>1.5</v>
      </c>
      <c r="H151" s="17">
        <v>1.5</v>
      </c>
      <c r="I151" s="17">
        <v>1.5</v>
      </c>
      <c r="J151" s="17">
        <v>0</v>
      </c>
      <c r="K151" s="17">
        <v>0</v>
      </c>
      <c r="L151" s="17">
        <v>0</v>
      </c>
      <c r="M151" s="17">
        <v>1.5</v>
      </c>
      <c r="N151" s="17">
        <v>1.5</v>
      </c>
      <c r="O151" s="17">
        <v>1.5</v>
      </c>
      <c r="P151" s="17">
        <v>1.5</v>
      </c>
      <c r="Q151" s="17">
        <v>1.5</v>
      </c>
      <c r="R151" s="17">
        <v>1.5</v>
      </c>
      <c r="S151" s="17">
        <v>1.5</v>
      </c>
      <c r="T151" s="17">
        <v>1.5</v>
      </c>
      <c r="U151" s="17">
        <v>1.5</v>
      </c>
      <c r="V151" s="17">
        <v>0</v>
      </c>
      <c r="W151" s="17">
        <v>0</v>
      </c>
      <c r="X151" s="17">
        <v>0</v>
      </c>
      <c r="Y151" s="17">
        <f t="array" ref="Y151">AVERAGE(A151:L151-M151:X151)</f>
        <v>0</v>
      </c>
      <c r="Z151" s="39">
        <f t="array" ref="Z151">AVERAGE(A151:$K151-$N151:X151)</f>
        <v>0.13636363636363635</v>
      </c>
      <c r="AA151" s="39">
        <f t="array" ref="AA151">AVERAGE(A151:$J151-$O151:X151)</f>
        <v>0.3</v>
      </c>
      <c r="AB151" s="39">
        <f t="array" ref="AB151">AVERAGE(A151:$I151-$P151:X151)</f>
        <v>0.5</v>
      </c>
      <c r="AC151" s="39">
        <f t="array" ref="AC151">AVERAGE(A151:$H151-$Q151:X151)</f>
        <v>0.5625</v>
      </c>
      <c r="AD151" s="39">
        <f t="array" ref="AD151">AVERAGE(A151:$G151-$R151:X151)</f>
        <v>0.6428571428571429</v>
      </c>
      <c r="AE151" s="39">
        <f t="array" ref="AE151">AVERAGE(A151:$F151-$S151:X151)</f>
        <v>0.75</v>
      </c>
      <c r="AF151" s="39">
        <f t="array" ref="AF151">AVERAGE(A151:$E151-$T151:X151)</f>
        <v>0.9</v>
      </c>
      <c r="AG151" s="39">
        <f t="array" ref="AG151">AVERAGE(A151:$D151-$U151:X151)</f>
        <v>1.125</v>
      </c>
      <c r="AH151" s="39">
        <f t="array" ref="AH151">AVERAGE(A151:$C151-$V151:X151)</f>
        <v>1.5</v>
      </c>
      <c r="AI151" s="39">
        <f t="array" ref="AI151">AVERAGE(A151:$B151-$W151:X151)</f>
        <v>1.5</v>
      </c>
      <c r="AJ151" s="39">
        <f t="array" ref="AJ151">AVERAGE(A151:$A151-$X151:X151)</f>
        <v>1.5</v>
      </c>
    </row>
    <row r="152" spans="1:36" x14ac:dyDescent="0.55000000000000004">
      <c r="A152" s="17">
        <v>2</v>
      </c>
      <c r="B152" s="17">
        <v>2</v>
      </c>
      <c r="C152" s="17">
        <v>2</v>
      </c>
      <c r="D152" s="17">
        <v>2</v>
      </c>
      <c r="E152" s="17">
        <v>2</v>
      </c>
      <c r="F152" s="17">
        <v>2</v>
      </c>
      <c r="G152" s="17">
        <v>2</v>
      </c>
      <c r="H152" s="17">
        <v>2</v>
      </c>
      <c r="I152" s="17">
        <v>2</v>
      </c>
      <c r="J152" s="17">
        <v>2</v>
      </c>
      <c r="K152" s="17">
        <v>1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f t="array" ref="Y152">AVERAGE(A152:L152-M152:X152)</f>
        <v>1.8333333333333333</v>
      </c>
      <c r="Z152" s="39">
        <f t="array" ref="Z152">AVERAGE(A152:$K152-$N152:X152)</f>
        <v>1.9090909090909092</v>
      </c>
      <c r="AA152" s="39">
        <f t="array" ref="AA152">AVERAGE(A152:$J152-$O152:X152)</f>
        <v>2</v>
      </c>
      <c r="AB152" s="39">
        <f t="array" ref="AB152">AVERAGE(A152:$I152-$P152:X152)</f>
        <v>2</v>
      </c>
      <c r="AC152" s="39">
        <f t="array" ref="AC152">AVERAGE(A152:$H152-$Q152:X152)</f>
        <v>2</v>
      </c>
      <c r="AD152" s="39">
        <f t="array" ref="AD152">AVERAGE(A152:$G152-$R152:X152)</f>
        <v>2</v>
      </c>
      <c r="AE152" s="39">
        <f t="array" ref="AE152">AVERAGE(A152:$F152-$S152:X152)</f>
        <v>2</v>
      </c>
      <c r="AF152" s="39">
        <f t="array" ref="AF152">AVERAGE(A152:$E152-$T152:X152)</f>
        <v>2</v>
      </c>
      <c r="AG152" s="39">
        <f t="array" ref="AG152">AVERAGE(A152:$D152-$U152:X152)</f>
        <v>2</v>
      </c>
      <c r="AH152" s="39">
        <f t="array" ref="AH152">AVERAGE(A152:$C152-$V152:X152)</f>
        <v>2</v>
      </c>
      <c r="AI152" s="39">
        <f t="array" ref="AI152">AVERAGE(A152:$B152-$W152:X152)</f>
        <v>2</v>
      </c>
      <c r="AJ152" s="39">
        <f t="array" ref="AJ152">AVERAGE(A152:$A152-$X152:X152)</f>
        <v>2</v>
      </c>
    </row>
    <row r="153" spans="1:36" x14ac:dyDescent="0.55000000000000004">
      <c r="A153" s="17">
        <v>14</v>
      </c>
      <c r="B153" s="17">
        <v>11.666666666666668</v>
      </c>
      <c r="C153" s="17">
        <v>9.3333333333333339</v>
      </c>
      <c r="D153" s="17">
        <v>7</v>
      </c>
      <c r="E153" s="17">
        <v>4.666666666666667</v>
      </c>
      <c r="F153" s="17">
        <v>2.3333333333333335</v>
      </c>
      <c r="G153" s="17">
        <v>1.1666666666666667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14</v>
      </c>
      <c r="N153" s="17">
        <v>14</v>
      </c>
      <c r="O153" s="17">
        <v>14</v>
      </c>
      <c r="P153" s="17">
        <v>14</v>
      </c>
      <c r="Q153" s="17">
        <v>14</v>
      </c>
      <c r="R153" s="17">
        <v>14</v>
      </c>
      <c r="S153" s="17">
        <v>14</v>
      </c>
      <c r="T153" s="17">
        <v>14</v>
      </c>
      <c r="U153" s="17">
        <v>14</v>
      </c>
      <c r="V153" s="17">
        <v>14</v>
      </c>
      <c r="W153" s="17">
        <v>11.666666666666668</v>
      </c>
      <c r="X153" s="17">
        <v>11.666666666666668</v>
      </c>
      <c r="Y153" s="17">
        <f t="array" ref="Y153">AVERAGE(A153:L153-M153:X153)</f>
        <v>-9.4305555555555554</v>
      </c>
      <c r="Z153" s="39">
        <f t="array" ref="Z153">AVERAGE(A153:$K153-$N153:X153)</f>
        <v>-9.0151515151515156</v>
      </c>
      <c r="AA153" s="39">
        <f t="array" ref="AA153">AVERAGE(A153:$J153-$O153:X153)</f>
        <v>-8.5166666666666675</v>
      </c>
      <c r="AB153" s="39">
        <f t="array" ref="AB153">AVERAGE(A153:$I153-$P153:X153)</f>
        <v>-7.9074074074074083</v>
      </c>
      <c r="AC153" s="39">
        <f t="array" ref="AC153">AVERAGE(A153:$H153-$Q153:X153)</f>
        <v>-7.1458333333333321</v>
      </c>
      <c r="AD153" s="39">
        <f t="array" ref="AD153">AVERAGE(A153:$G153-$R153:X153)</f>
        <v>-6.1666666666666661</v>
      </c>
      <c r="AE153" s="39">
        <f t="array" ref="AE153">AVERAGE(A153:$F153-$S153:X153)</f>
        <v>-5.0555555555555562</v>
      </c>
      <c r="AF153" s="39">
        <f t="array" ref="AF153">AVERAGE(A153:$E153-$T153:X153)</f>
        <v>-3.7333333333333334</v>
      </c>
      <c r="AG153" s="39">
        <f t="array" ref="AG153">AVERAGE(A153:$D153-$U153:X153)</f>
        <v>-2.3333333333333335</v>
      </c>
      <c r="AH153" s="39">
        <f t="array" ref="AH153">AVERAGE(A153:$C153-$V153:X153)</f>
        <v>-0.77777777777777801</v>
      </c>
      <c r="AI153" s="39">
        <f t="array" ref="AI153">AVERAGE(A153:$B153-$W153:X153)</f>
        <v>1.1666666666666661</v>
      </c>
      <c r="AJ153" s="39">
        <f t="array" ref="AJ153">AVERAGE(A153:$A153-$X153:X153)</f>
        <v>2.3333333333333321</v>
      </c>
    </row>
    <row r="154" spans="1:36" x14ac:dyDescent="0.55000000000000004">
      <c r="A154" s="17">
        <v>6.25</v>
      </c>
      <c r="B154" s="17">
        <v>6.25</v>
      </c>
      <c r="C154" s="17">
        <v>6.25</v>
      </c>
      <c r="D154" s="17">
        <v>6.25</v>
      </c>
      <c r="E154" s="17">
        <v>6.25</v>
      </c>
      <c r="F154" s="17">
        <v>6.25</v>
      </c>
      <c r="G154" s="17">
        <v>3.125</v>
      </c>
      <c r="H154" s="17">
        <v>3.125</v>
      </c>
      <c r="I154" s="17">
        <v>3.125</v>
      </c>
      <c r="J154" s="17">
        <v>3.125</v>
      </c>
      <c r="K154" s="17">
        <v>3.125</v>
      </c>
      <c r="L154" s="17">
        <v>3.125</v>
      </c>
      <c r="M154" s="17">
        <v>3.75</v>
      </c>
      <c r="N154" s="17">
        <v>3.75</v>
      </c>
      <c r="O154" s="17">
        <v>3.75</v>
      </c>
      <c r="P154" s="17">
        <v>3.75</v>
      </c>
      <c r="Q154" s="17">
        <v>3.75</v>
      </c>
      <c r="R154" s="17">
        <v>3.75</v>
      </c>
      <c r="S154" s="17">
        <v>1.875</v>
      </c>
      <c r="T154" s="17">
        <v>1.875</v>
      </c>
      <c r="U154" s="17">
        <v>1.875</v>
      </c>
      <c r="V154" s="17">
        <v>1.875</v>
      </c>
      <c r="W154" s="17">
        <v>1.875</v>
      </c>
      <c r="X154" s="17">
        <v>1.875</v>
      </c>
      <c r="Y154" s="17">
        <f t="array" ref="Y154">AVERAGE(A154:L154-M154:X154)</f>
        <v>1.875</v>
      </c>
      <c r="Z154" s="39">
        <f t="array" ref="Z154">AVERAGE(A154:$K154-$N154:X154)</f>
        <v>2.1022727272727271</v>
      </c>
      <c r="AA154" s="39">
        <f t="array" ref="AA154">AVERAGE(A154:$J154-$O154:X154)</f>
        <v>2.375</v>
      </c>
      <c r="AB154" s="39">
        <f t="array" ref="AB154">AVERAGE(A154:$I154-$P154:X154)</f>
        <v>2.7083333333333335</v>
      </c>
      <c r="AC154" s="39">
        <f t="array" ref="AC154">AVERAGE(A154:$H154-$Q154:X154)</f>
        <v>3.125</v>
      </c>
      <c r="AD154" s="39">
        <f t="array" ref="AD154">AVERAGE(A154:$G154-$R154:X154)</f>
        <v>3.6607142857142856</v>
      </c>
      <c r="AE154" s="39">
        <f t="array" ref="AE154">AVERAGE(A154:$F154-$S154:X154)</f>
        <v>4.375</v>
      </c>
      <c r="AF154" s="39">
        <f t="array" ref="AF154">AVERAGE(A154:$E154-$T154:X154)</f>
        <v>4.375</v>
      </c>
      <c r="AG154" s="39">
        <f t="array" ref="AG154">AVERAGE(A154:$D154-$U154:X154)</f>
        <v>4.375</v>
      </c>
      <c r="AH154" s="39">
        <f t="array" ref="AH154">AVERAGE(A154:$C154-$V154:X154)</f>
        <v>4.375</v>
      </c>
      <c r="AI154" s="39">
        <f t="array" ref="AI154">AVERAGE(A154:$B154-$W154:X154)</f>
        <v>4.375</v>
      </c>
      <c r="AJ154" s="39">
        <f t="array" ref="AJ154">AVERAGE(A154:$A154-$X154:X154)</f>
        <v>4.375</v>
      </c>
    </row>
    <row r="155" spans="1:36" x14ac:dyDescent="0.55000000000000004">
      <c r="A155" s="17">
        <v>20</v>
      </c>
      <c r="B155" s="17">
        <v>20</v>
      </c>
      <c r="C155" s="17">
        <v>16</v>
      </c>
      <c r="D155" s="17">
        <v>16</v>
      </c>
      <c r="E155" s="17">
        <v>4</v>
      </c>
      <c r="F155" s="17">
        <v>4</v>
      </c>
      <c r="G155" s="17">
        <v>4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20</v>
      </c>
      <c r="N155" s="17">
        <v>20</v>
      </c>
      <c r="O155" s="17">
        <v>20</v>
      </c>
      <c r="P155" s="17">
        <v>16</v>
      </c>
      <c r="Q155" s="17">
        <v>12</v>
      </c>
      <c r="R155" s="17">
        <v>12</v>
      </c>
      <c r="S155" s="17">
        <v>4</v>
      </c>
      <c r="T155" s="17">
        <v>4</v>
      </c>
      <c r="U155" s="17">
        <v>0</v>
      </c>
      <c r="V155" s="17">
        <v>0</v>
      </c>
      <c r="W155" s="17">
        <v>0</v>
      </c>
      <c r="X155" s="17">
        <v>0</v>
      </c>
      <c r="Y155" s="17">
        <f t="array" ref="Y155">AVERAGE(A155:L155-M155:X155)</f>
        <v>-2</v>
      </c>
      <c r="Z155" s="39">
        <f t="array" ref="Z155">AVERAGE(A155:$K155-$N155:X155)</f>
        <v>-0.36363636363636365</v>
      </c>
      <c r="AA155" s="39">
        <f t="array" ref="AA155">AVERAGE(A155:$J155-$O155:X155)</f>
        <v>1.6</v>
      </c>
      <c r="AB155" s="39">
        <f t="array" ref="AB155">AVERAGE(A155:$I155-$P155:X155)</f>
        <v>4</v>
      </c>
      <c r="AC155" s="39">
        <f t="array" ref="AC155">AVERAGE(A155:$H155-$Q155:X155)</f>
        <v>6.5</v>
      </c>
      <c r="AD155" s="39">
        <f t="array" ref="AD155">AVERAGE(A155:$G155-$R155:X155)</f>
        <v>9.1428571428571423</v>
      </c>
      <c r="AE155" s="39">
        <f t="array" ref="AE155">AVERAGE(A155:$F155-$S155:X155)</f>
        <v>12</v>
      </c>
      <c r="AF155" s="39">
        <f t="array" ref="AF155">AVERAGE(A155:$E155-$T155:X155)</f>
        <v>14.4</v>
      </c>
      <c r="AG155" s="39">
        <f t="array" ref="AG155">AVERAGE(A155:$D155-$U155:X155)</f>
        <v>18</v>
      </c>
      <c r="AH155" s="39">
        <f t="array" ref="AH155">AVERAGE(A155:$C155-$V155:X155)</f>
        <v>18.666666666666668</v>
      </c>
      <c r="AI155" s="39">
        <f t="array" ref="AI155">AVERAGE(A155:$B155-$W155:X155)</f>
        <v>20</v>
      </c>
      <c r="AJ155" s="39">
        <f t="array" ref="AJ155">AVERAGE(A155:$A155-$X155:X155)</f>
        <v>20</v>
      </c>
    </row>
    <row r="156" spans="1:36" x14ac:dyDescent="0.55000000000000004">
      <c r="A156" s="17">
        <v>8.6956521739130448</v>
      </c>
      <c r="B156" s="17">
        <v>8.6956521739130448</v>
      </c>
      <c r="C156" s="17">
        <v>8.6956521739130448</v>
      </c>
      <c r="D156" s="17">
        <v>4.3478260869565224</v>
      </c>
      <c r="E156" s="17">
        <v>4.3478260869565224</v>
      </c>
      <c r="F156" s="17">
        <v>2.1739130434782612</v>
      </c>
      <c r="G156" s="17">
        <v>2.1739130434782612</v>
      </c>
      <c r="H156" s="17">
        <v>1.7391304347826089</v>
      </c>
      <c r="I156" s="17">
        <v>1.3043478260869565</v>
      </c>
      <c r="J156" s="17">
        <v>0.86956521739130443</v>
      </c>
      <c r="K156" s="17">
        <v>0.43478260869565222</v>
      </c>
      <c r="L156" s="17">
        <v>0.43478260869565222</v>
      </c>
      <c r="M156" s="17">
        <v>6.5217391304347831</v>
      </c>
      <c r="N156" s="17">
        <v>6.5217391304347831</v>
      </c>
      <c r="O156" s="17">
        <v>6.5217391304347831</v>
      </c>
      <c r="P156" s="17">
        <v>4.3478260869565224</v>
      </c>
      <c r="Q156" s="17">
        <v>3.4782608695652177</v>
      </c>
      <c r="R156" s="17">
        <v>3.4782608695652177</v>
      </c>
      <c r="S156" s="17">
        <v>3.4782608695652177</v>
      </c>
      <c r="T156" s="17">
        <v>3.4782608695652177</v>
      </c>
      <c r="U156" s="17">
        <v>3.4782608695652177</v>
      </c>
      <c r="V156" s="17">
        <v>2.1739130434782612</v>
      </c>
      <c r="W156" s="17">
        <v>2.1739130434782612</v>
      </c>
      <c r="X156" s="17">
        <v>1.7391304347826089</v>
      </c>
      <c r="Y156" s="17">
        <f t="array" ref="Y156">AVERAGE(A156:L156-M156:X156)</f>
        <v>-0.28985507246376802</v>
      </c>
      <c r="Z156" s="39">
        <f t="array" ref="Z156">AVERAGE(A156:$K156-$N156:X156)</f>
        <v>0.23715415019762859</v>
      </c>
      <c r="AA156" s="39">
        <f t="array" ref="AA156">AVERAGE(A156:$J156-$O156:X156)</f>
        <v>0.86956521739130443</v>
      </c>
      <c r="AB156" s="39">
        <f t="array" ref="AB156">AVERAGE(A156:$I156-$P156:X156)</f>
        <v>1.5942028985507248</v>
      </c>
      <c r="AC156" s="39">
        <f t="array" ref="AC156">AVERAGE(A156:$H156-$Q156:X156)</f>
        <v>2.1739130434782612</v>
      </c>
      <c r="AD156" s="39">
        <f t="array" ref="AD156">AVERAGE(A156:$G156-$R156:X156)</f>
        <v>2.7329192546583854</v>
      </c>
      <c r="AE156" s="39">
        <f t="array" ref="AE156">AVERAGE(A156:$F156-$S156:X156)</f>
        <v>3.4057971014492758</v>
      </c>
      <c r="AF156" s="39">
        <f t="array" ref="AF156">AVERAGE(A156:$E156-$T156:X156)</f>
        <v>4.3478260869565224</v>
      </c>
      <c r="AG156" s="39">
        <f t="array" ref="AG156">AVERAGE(A156:$D156-$U156:X156)</f>
        <v>5.2173913043478262</v>
      </c>
      <c r="AH156" s="39">
        <f t="array" ref="AH156">AVERAGE(A156:$C156-$V156:X156)</f>
        <v>6.666666666666667</v>
      </c>
      <c r="AI156" s="39">
        <f t="array" ref="AI156">AVERAGE(A156:$B156-$W156:X156)</f>
        <v>6.7391304347826093</v>
      </c>
      <c r="AJ156" s="39">
        <f t="array" ref="AJ156">AVERAGE(A156:$A156-$X156:X156)</f>
        <v>6.9565217391304355</v>
      </c>
    </row>
    <row r="157" spans="1:36" x14ac:dyDescent="0.55000000000000004">
      <c r="A157" s="17">
        <v>3</v>
      </c>
      <c r="B157" s="17">
        <v>3</v>
      </c>
      <c r="C157" s="17">
        <v>2.5</v>
      </c>
      <c r="D157" s="17">
        <v>2.5</v>
      </c>
      <c r="E157" s="17">
        <v>1.5</v>
      </c>
      <c r="F157" s="17">
        <v>1.5</v>
      </c>
      <c r="G157" s="17">
        <v>1.5</v>
      </c>
      <c r="H157" s="17">
        <v>1.5</v>
      </c>
      <c r="I157" s="17">
        <v>1.5</v>
      </c>
      <c r="J157" s="17">
        <v>1.5</v>
      </c>
      <c r="K157" s="17">
        <v>0.5</v>
      </c>
      <c r="L157" s="17">
        <v>0.5</v>
      </c>
      <c r="M157" s="17">
        <v>3</v>
      </c>
      <c r="N157" s="17">
        <v>3</v>
      </c>
      <c r="O157" s="17">
        <v>2.5</v>
      </c>
      <c r="P157" s="17">
        <v>2.5</v>
      </c>
      <c r="Q157" s="17">
        <v>1.5</v>
      </c>
      <c r="R157" s="17">
        <v>1.5</v>
      </c>
      <c r="S157" s="17">
        <v>1.5</v>
      </c>
      <c r="T157" s="17">
        <v>1.5</v>
      </c>
      <c r="U157" s="17">
        <v>1.5</v>
      </c>
      <c r="V157" s="17">
        <v>1.5</v>
      </c>
      <c r="W157" s="17">
        <v>1.5</v>
      </c>
      <c r="X157" s="17">
        <v>0.5</v>
      </c>
      <c r="Y157" s="17">
        <f t="array" ref="Y157">AVERAGE(A157:L157-M157:X157)</f>
        <v>-8.3333333333333329E-2</v>
      </c>
      <c r="Z157" s="39">
        <f t="array" ref="Z157">AVERAGE(A157:$K157-$N157:X157)</f>
        <v>0.13636363636363635</v>
      </c>
      <c r="AA157" s="39">
        <f t="array" ref="AA157">AVERAGE(A157:$J157-$O157:X157)</f>
        <v>0.4</v>
      </c>
      <c r="AB157" s="39">
        <f t="array" ref="AB157">AVERAGE(A157:$I157-$P157:X157)</f>
        <v>0.55555555555555558</v>
      </c>
      <c r="AC157" s="39">
        <f t="array" ref="AC157">AVERAGE(A157:$H157-$Q157:X157)</f>
        <v>0.75</v>
      </c>
      <c r="AD157" s="39">
        <f t="array" ref="AD157">AVERAGE(A157:$G157-$R157:X157)</f>
        <v>0.8571428571428571</v>
      </c>
      <c r="AE157" s="39">
        <f t="array" ref="AE157">AVERAGE(A157:$F157-$S157:X157)</f>
        <v>1</v>
      </c>
      <c r="AF157" s="39">
        <f t="array" ref="AF157">AVERAGE(A157:$E157-$T157:X157)</f>
        <v>1.2</v>
      </c>
      <c r="AG157" s="39">
        <f t="array" ref="AG157">AVERAGE(A157:$D157-$U157:X157)</f>
        <v>1.5</v>
      </c>
      <c r="AH157" s="39">
        <f t="array" ref="AH157">AVERAGE(A157:$C157-$V157:X157)</f>
        <v>1.6666666666666667</v>
      </c>
      <c r="AI157" s="39">
        <f t="array" ref="AI157">AVERAGE(A157:$B157-$W157:X157)</f>
        <v>2</v>
      </c>
      <c r="AJ157" s="39">
        <f t="array" ref="AJ157">AVERAGE(A157:$A157-$X157:X157)</f>
        <v>2.5</v>
      </c>
    </row>
    <row r="158" spans="1:36" x14ac:dyDescent="0.55000000000000004">
      <c r="A158" s="17">
        <v>7.2727272727272725</v>
      </c>
      <c r="B158" s="17">
        <v>5.4545454545454541</v>
      </c>
      <c r="C158" s="17">
        <v>3.6363636363636362</v>
      </c>
      <c r="D158" s="17">
        <v>1.8181818181818181</v>
      </c>
      <c r="E158" s="17">
        <v>0.72727272727272729</v>
      </c>
      <c r="F158" s="17">
        <v>0.72727272727272729</v>
      </c>
      <c r="G158" s="17">
        <v>0.36363636363636365</v>
      </c>
      <c r="H158" s="17">
        <v>0.36363636363636365</v>
      </c>
      <c r="I158" s="17">
        <v>0.36363636363636365</v>
      </c>
      <c r="J158" s="17">
        <v>0.36363636363636365</v>
      </c>
      <c r="K158" s="17">
        <v>0.36363636363636365</v>
      </c>
      <c r="L158" s="17">
        <v>0</v>
      </c>
      <c r="M158" s="17">
        <v>9.454545454545455</v>
      </c>
      <c r="N158" s="17">
        <v>7.2727272727272725</v>
      </c>
      <c r="O158" s="17">
        <v>7.2727272727272725</v>
      </c>
      <c r="P158" s="17">
        <v>7.2727272727272725</v>
      </c>
      <c r="Q158" s="17">
        <v>5.4545454545454541</v>
      </c>
      <c r="R158" s="17">
        <v>5.4545454545454541</v>
      </c>
      <c r="S158" s="17">
        <v>3.6363636363636362</v>
      </c>
      <c r="T158" s="17">
        <v>3.6363636363636362</v>
      </c>
      <c r="U158" s="17">
        <v>3.6363636363636362</v>
      </c>
      <c r="V158" s="17">
        <v>1.8181818181818181</v>
      </c>
      <c r="W158" s="17">
        <v>1.8181818181818181</v>
      </c>
      <c r="X158" s="17">
        <v>0.72727272727272729</v>
      </c>
      <c r="Y158" s="17">
        <f t="array" ref="Y158">AVERAGE(A158:L158-M158:X158)</f>
        <v>-2.9999999999999996</v>
      </c>
      <c r="Z158" s="39">
        <f t="array" ref="Z158">AVERAGE(A158:$K158-$N158:X158)</f>
        <v>-2.4132231404958677</v>
      </c>
      <c r="AA158" s="39">
        <f t="array" ref="AA158">AVERAGE(A158:$J158-$O158:X158)</f>
        <v>-1.9636363636363634</v>
      </c>
      <c r="AB158" s="39">
        <f t="array" ref="AB158">AVERAGE(A158:$I158-$P158:X158)</f>
        <v>-1.4141414141414141</v>
      </c>
      <c r="AC158" s="39">
        <f t="array" ref="AC158">AVERAGE(A158:$H158-$Q158:X158)</f>
        <v>-0.72727272727272729</v>
      </c>
      <c r="AD158" s="39">
        <f t="array" ref="AD158">AVERAGE(A158:$G158-$R158:X158)</f>
        <v>-0.10389610389610389</v>
      </c>
      <c r="AE158" s="39">
        <f t="array" ref="AE158">AVERAGE(A158:$F158-$S158:X158)</f>
        <v>0.72727272727272718</v>
      </c>
      <c r="AF158" s="39">
        <f t="array" ref="AF158">AVERAGE(A158:$E158-$T158:X158)</f>
        <v>1.4545454545454546</v>
      </c>
      <c r="AG158" s="39">
        <f t="array" ref="AG158">AVERAGE(A158:$D158-$U158:X158)</f>
        <v>2.545454545454545</v>
      </c>
      <c r="AH158" s="39">
        <f t="array" ref="AH158">AVERAGE(A158:$C158-$V158:X158)</f>
        <v>4</v>
      </c>
      <c r="AI158" s="39">
        <f t="array" ref="AI158">AVERAGE(A158:$B158-$W158:X158)</f>
        <v>5.0909090909090899</v>
      </c>
      <c r="AJ158" s="39">
        <f t="array" ref="AJ158">AVERAGE(A158:$A158-$X158:X158)</f>
        <v>6.545454545454545</v>
      </c>
    </row>
    <row r="159" spans="1:36" x14ac:dyDescent="0.55000000000000004">
      <c r="A159" s="17">
        <v>11.428571428571429</v>
      </c>
      <c r="B159" s="17">
        <v>11.428571428571429</v>
      </c>
      <c r="C159" s="17">
        <v>9.1428571428571423</v>
      </c>
      <c r="D159" s="17">
        <v>9.1428571428571423</v>
      </c>
      <c r="E159" s="17">
        <v>7.6190476190476186</v>
      </c>
      <c r="F159" s="17">
        <v>7.6190476190476186</v>
      </c>
      <c r="G159" s="17">
        <v>6.0952380952380949</v>
      </c>
      <c r="H159" s="17">
        <v>6.0952380952380949</v>
      </c>
      <c r="I159" s="17">
        <v>5.333333333333333</v>
      </c>
      <c r="J159" s="17">
        <v>4.5714285714285712</v>
      </c>
      <c r="K159" s="17">
        <v>3.8095238095238093</v>
      </c>
      <c r="L159" s="17">
        <v>3.0476190476190474</v>
      </c>
      <c r="M159" s="17">
        <v>4.5714285714285712</v>
      </c>
      <c r="N159" s="17">
        <v>3.8095238095238093</v>
      </c>
      <c r="O159" s="17">
        <v>3.8095238095238093</v>
      </c>
      <c r="P159" s="17">
        <v>3.8095238095238093</v>
      </c>
      <c r="Q159" s="17">
        <v>3.8095238095238093</v>
      </c>
      <c r="R159" s="17">
        <v>3.8095238095238093</v>
      </c>
      <c r="S159" s="17">
        <v>2.2857142857142856</v>
      </c>
      <c r="T159" s="17">
        <v>2.2857142857142856</v>
      </c>
      <c r="U159" s="17">
        <v>2.2857142857142856</v>
      </c>
      <c r="V159" s="17">
        <v>1.5238095238095237</v>
      </c>
      <c r="W159" s="17">
        <v>1.5238095238095237</v>
      </c>
      <c r="X159" s="17">
        <v>1.5238095238095237</v>
      </c>
      <c r="Y159" s="17">
        <f t="array" ref="Y159">AVERAGE(A159:L159-M159:X159)</f>
        <v>4.1904761904761907</v>
      </c>
      <c r="Z159" s="39">
        <f t="array" ref="Z159">AVERAGE(A159:$K159-$N159:X159)</f>
        <v>4.7099567099567103</v>
      </c>
      <c r="AA159" s="39">
        <f t="array" ref="AA159">AVERAGE(A159:$J159-$O159:X159)</f>
        <v>5.1809523809523812</v>
      </c>
      <c r="AB159" s="39">
        <f t="array" ref="AB159">AVERAGE(A159:$I159-$P159:X159)</f>
        <v>5.6719576719576725</v>
      </c>
      <c r="AC159" s="39">
        <f t="array" ref="AC159">AVERAGE(A159:$H159-$Q159:X159)</f>
        <v>6.1904761904761898</v>
      </c>
      <c r="AD159" s="39">
        <f t="array" ref="AD159">AVERAGE(A159:$G159-$R159:X159)</f>
        <v>6.7482993197278907</v>
      </c>
      <c r="AE159" s="39">
        <f t="array" ref="AE159">AVERAGE(A159:$F159-$S159:X159)</f>
        <v>7.4920634920634912</v>
      </c>
      <c r="AF159" s="39">
        <f t="array" ref="AF159">AVERAGE(A159:$E159-$T159:X159)</f>
        <v>7.9238095238095241</v>
      </c>
      <c r="AG159" s="39">
        <f t="array" ref="AG159">AVERAGE(A159:$D159-$U159:X159)</f>
        <v>8.5714285714285712</v>
      </c>
      <c r="AH159" s="39">
        <f t="array" ref="AH159">AVERAGE(A159:$C159-$V159:X159)</f>
        <v>9.1428571428571441</v>
      </c>
      <c r="AI159" s="39">
        <f t="array" ref="AI159">AVERAGE(A159:$B159-$W159:X159)</f>
        <v>9.9047619047619051</v>
      </c>
      <c r="AJ159" s="39">
        <f t="array" ref="AJ159">AVERAGE(A159:$A159-$X159:X159)</f>
        <v>9.9047619047619051</v>
      </c>
    </row>
    <row r="160" spans="1:36" x14ac:dyDescent="0.55000000000000004">
      <c r="A160" s="17">
        <v>1</v>
      </c>
      <c r="B160" s="17">
        <v>1</v>
      </c>
      <c r="C160" s="17">
        <v>1</v>
      </c>
      <c r="D160" s="17">
        <v>1</v>
      </c>
      <c r="E160" s="17">
        <v>1</v>
      </c>
      <c r="F160" s="17">
        <v>1</v>
      </c>
      <c r="G160" s="17">
        <v>1</v>
      </c>
      <c r="H160" s="17">
        <v>1</v>
      </c>
      <c r="I160" s="17">
        <v>1</v>
      </c>
      <c r="J160" s="17">
        <v>1</v>
      </c>
      <c r="K160" s="17">
        <v>1</v>
      </c>
      <c r="L160" s="17">
        <v>1</v>
      </c>
      <c r="M160" s="17">
        <v>2.5</v>
      </c>
      <c r="N160" s="17">
        <v>2.5</v>
      </c>
      <c r="O160" s="17">
        <v>2.5</v>
      </c>
      <c r="P160" s="17">
        <v>2.5</v>
      </c>
      <c r="Q160" s="17">
        <v>1</v>
      </c>
      <c r="R160" s="17">
        <v>1</v>
      </c>
      <c r="S160" s="17">
        <v>1</v>
      </c>
      <c r="T160" s="17">
        <v>1</v>
      </c>
      <c r="U160" s="17">
        <v>1</v>
      </c>
      <c r="V160" s="17">
        <v>1</v>
      </c>
      <c r="W160" s="17">
        <v>1</v>
      </c>
      <c r="X160" s="17">
        <v>1</v>
      </c>
      <c r="Y160" s="17">
        <f t="array" ref="Y160">AVERAGE(A160:L160-M160:X160)</f>
        <v>-0.5</v>
      </c>
      <c r="Z160" s="39">
        <f t="array" ref="Z160">AVERAGE(A160:$K160-$N160:X160)</f>
        <v>-0.40909090909090912</v>
      </c>
      <c r="AA160" s="39">
        <f t="array" ref="AA160">AVERAGE(A160:$J160-$O160:X160)</f>
        <v>-0.3</v>
      </c>
      <c r="AB160" s="39">
        <f t="array" ref="AB160">AVERAGE(A160:$I160-$P160:X160)</f>
        <v>-0.16666666666666666</v>
      </c>
      <c r="AC160" s="39">
        <f t="array" ref="AC160">AVERAGE(A160:$H160-$Q160:X160)</f>
        <v>0</v>
      </c>
      <c r="AD160" s="39">
        <f t="array" ref="AD160">AVERAGE(A160:$G160-$R160:X160)</f>
        <v>0</v>
      </c>
      <c r="AE160" s="39">
        <f t="array" ref="AE160">AVERAGE(A160:$F160-$S160:X160)</f>
        <v>0</v>
      </c>
      <c r="AF160" s="39">
        <f t="array" ref="AF160">AVERAGE(A160:$E160-$T160:X160)</f>
        <v>0</v>
      </c>
      <c r="AG160" s="39">
        <f t="array" ref="AG160">AVERAGE(A160:$D160-$U160:X160)</f>
        <v>0</v>
      </c>
      <c r="AH160" s="39">
        <f t="array" ref="AH160">AVERAGE(A160:$C160-$V160:X160)</f>
        <v>0</v>
      </c>
      <c r="AI160" s="39">
        <f t="array" ref="AI160">AVERAGE(A160:$B160-$W160:X160)</f>
        <v>0</v>
      </c>
      <c r="AJ160" s="39">
        <f t="array" ref="AJ160">AVERAGE(A160:$A160-$X160:X160)</f>
        <v>0</v>
      </c>
    </row>
    <row r="161" spans="1:36" x14ac:dyDescent="0.55000000000000004">
      <c r="A161" s="17">
        <v>0.5</v>
      </c>
      <c r="B161" s="17">
        <v>0.5</v>
      </c>
      <c r="C161" s="17">
        <v>0.5</v>
      </c>
      <c r="D161" s="17">
        <v>0.5</v>
      </c>
      <c r="E161" s="17">
        <v>0.5</v>
      </c>
      <c r="F161" s="17">
        <v>0.5</v>
      </c>
      <c r="G161" s="17">
        <v>0.5</v>
      </c>
      <c r="H161" s="17">
        <v>0.5</v>
      </c>
      <c r="I161" s="17">
        <v>0.5</v>
      </c>
      <c r="J161" s="17">
        <v>0.5</v>
      </c>
      <c r="K161" s="17">
        <v>0.5</v>
      </c>
      <c r="L161" s="17">
        <v>0.5</v>
      </c>
      <c r="M161" s="17">
        <v>0.5</v>
      </c>
      <c r="N161" s="17">
        <v>0.5</v>
      </c>
      <c r="O161" s="17">
        <v>0.5</v>
      </c>
      <c r="P161" s="17">
        <v>0.5</v>
      </c>
      <c r="Q161" s="17">
        <v>0.5</v>
      </c>
      <c r="R161" s="17">
        <v>0.5</v>
      </c>
      <c r="S161" s="17">
        <v>0.5</v>
      </c>
      <c r="T161" s="17">
        <v>0.5</v>
      </c>
      <c r="U161" s="17">
        <v>0.5</v>
      </c>
      <c r="V161" s="17">
        <v>0.5</v>
      </c>
      <c r="W161" s="17">
        <v>0.5</v>
      </c>
      <c r="X161" s="17">
        <v>0.5</v>
      </c>
      <c r="Y161" s="17">
        <f t="array" ref="Y161">AVERAGE(A161:L161-M161:X161)</f>
        <v>0</v>
      </c>
      <c r="Z161" s="39">
        <f t="array" ref="Z161">AVERAGE(A161:$K161-$N161:X161)</f>
        <v>0</v>
      </c>
      <c r="AA161" s="39">
        <f t="array" ref="AA161">AVERAGE(A161:$J161-$O161:X161)</f>
        <v>0</v>
      </c>
      <c r="AB161" s="39">
        <f t="array" ref="AB161">AVERAGE(A161:$I161-$P161:X161)</f>
        <v>0</v>
      </c>
      <c r="AC161" s="39">
        <f t="array" ref="AC161">AVERAGE(A161:$H161-$Q161:X161)</f>
        <v>0</v>
      </c>
      <c r="AD161" s="39">
        <f t="array" ref="AD161">AVERAGE(A161:$G161-$R161:X161)</f>
        <v>0</v>
      </c>
      <c r="AE161" s="39">
        <f t="array" ref="AE161">AVERAGE(A161:$F161-$S161:X161)</f>
        <v>0</v>
      </c>
      <c r="AF161" s="39">
        <f t="array" ref="AF161">AVERAGE(A161:$E161-$T161:X161)</f>
        <v>0</v>
      </c>
      <c r="AG161" s="39">
        <f t="array" ref="AG161">AVERAGE(A161:$D161-$U161:X161)</f>
        <v>0</v>
      </c>
      <c r="AH161" s="39">
        <f t="array" ref="AH161">AVERAGE(A161:$C161-$V161:X161)</f>
        <v>0</v>
      </c>
      <c r="AI161" s="39">
        <f t="array" ref="AI161">AVERAGE(A161:$B161-$W161:X161)</f>
        <v>0</v>
      </c>
      <c r="AJ161" s="39">
        <f t="array" ref="AJ161">AVERAGE(A161:$A161-$X161:X161)</f>
        <v>0</v>
      </c>
    </row>
    <row r="162" spans="1:36" x14ac:dyDescent="0.55000000000000004">
      <c r="A162" s="17">
        <v>18.90909090909091</v>
      </c>
      <c r="B162" s="17">
        <v>18.90909090909091</v>
      </c>
      <c r="C162" s="17">
        <v>18.90909090909091</v>
      </c>
      <c r="D162" s="17">
        <v>18.90909090909091</v>
      </c>
      <c r="E162" s="17">
        <v>8.7272727272727266</v>
      </c>
      <c r="F162" s="17">
        <v>7.2727272727272725</v>
      </c>
      <c r="G162" s="17">
        <v>4.3636363636363633</v>
      </c>
      <c r="H162" s="17">
        <v>2.1818181818181817</v>
      </c>
      <c r="I162" s="17">
        <v>2.1818181818181817</v>
      </c>
      <c r="J162" s="17">
        <v>1.4545454545454546</v>
      </c>
      <c r="K162" s="17">
        <v>1.4545454545454546</v>
      </c>
      <c r="L162" s="17">
        <v>0.72727272727272729</v>
      </c>
      <c r="M162" s="17">
        <v>18.90909090909091</v>
      </c>
      <c r="N162" s="17">
        <v>18.90909090909091</v>
      </c>
      <c r="O162" s="17">
        <v>18.90909090909091</v>
      </c>
      <c r="P162" s="17">
        <v>14.545454545454545</v>
      </c>
      <c r="Q162" s="17">
        <v>14.545454545454545</v>
      </c>
      <c r="R162" s="17">
        <v>14.545454545454545</v>
      </c>
      <c r="S162" s="17">
        <v>14.545454545454545</v>
      </c>
      <c r="T162" s="17">
        <v>10.909090909090908</v>
      </c>
      <c r="U162" s="17">
        <v>8.7272727272727266</v>
      </c>
      <c r="V162" s="17">
        <v>8.7272727272727266</v>
      </c>
      <c r="W162" s="17">
        <v>3.6363636363636362</v>
      </c>
      <c r="X162" s="17">
        <v>3.6363636363636362</v>
      </c>
      <c r="Y162" s="17">
        <f t="array" ref="Y162">AVERAGE(A162:L162-M162:X162)</f>
        <v>-3.8787878787878785</v>
      </c>
      <c r="Z162" s="39">
        <f t="array" ref="Z162">AVERAGE(A162:$K162-$N162:X162)</f>
        <v>-2.5785123966942147</v>
      </c>
      <c r="AA162" s="39">
        <f t="array" ref="AA162">AVERAGE(A162:$J162-$O162:X162)</f>
        <v>-1.0909090909090904</v>
      </c>
      <c r="AB162" s="39">
        <f t="array" ref="AB162">AVERAGE(A162:$I162-$P162:X162)</f>
        <v>0.72727272727272785</v>
      </c>
      <c r="AC162" s="39">
        <f t="array" ref="AC162">AVERAGE(A162:$H162-$Q162:X162)</f>
        <v>2.3636363636363646</v>
      </c>
      <c r="AD162" s="39">
        <f t="array" ref="AD162">AVERAGE(A162:$G162-$R162:X162)</f>
        <v>4.467532467532469</v>
      </c>
      <c r="AE162" s="39">
        <f t="array" ref="AE162">AVERAGE(A162:$F162-$S162:X162)</f>
        <v>6.9090909090909101</v>
      </c>
      <c r="AF162" s="39">
        <f t="array" ref="AF162">AVERAGE(A162:$E162-$T162:X162)</f>
        <v>9.745454545454546</v>
      </c>
      <c r="AG162" s="39">
        <f t="array" ref="AG162">AVERAGE(A162:$D162-$U162:X162)</f>
        <v>12.727272727272728</v>
      </c>
      <c r="AH162" s="39">
        <f t="array" ref="AH162">AVERAGE(A162:$C162-$V162:X162)</f>
        <v>13.575757575757578</v>
      </c>
      <c r="AI162" s="39">
        <f t="array" ref="AI162">AVERAGE(A162:$B162-$W162:X162)</f>
        <v>15.272727272727273</v>
      </c>
      <c r="AJ162" s="39">
        <f t="array" ref="AJ162">AVERAGE(A162:$A162-$X162:X162)</f>
        <v>15.272727272727273</v>
      </c>
    </row>
    <row r="163" spans="1:36" x14ac:dyDescent="0.55000000000000004">
      <c r="A163" s="17">
        <v>5.5555555555555554</v>
      </c>
      <c r="B163" s="17">
        <v>5.5555555555555554</v>
      </c>
      <c r="C163" s="17">
        <v>5.5555555555555554</v>
      </c>
      <c r="D163" s="17">
        <v>5.5555555555555554</v>
      </c>
      <c r="E163" s="17">
        <v>5.5555555555555554</v>
      </c>
      <c r="F163" s="17">
        <v>4.4444444444444446</v>
      </c>
      <c r="G163" s="17">
        <v>4.4444444444444446</v>
      </c>
      <c r="H163" s="17">
        <v>2.2222222222222223</v>
      </c>
      <c r="I163" s="17">
        <v>2.2222222222222223</v>
      </c>
      <c r="J163" s="17">
        <v>2.2222222222222223</v>
      </c>
      <c r="K163" s="17">
        <v>1.1111111111111112</v>
      </c>
      <c r="L163" s="17">
        <v>1.1111111111111112</v>
      </c>
      <c r="M163" s="17">
        <v>11.111111111111111</v>
      </c>
      <c r="N163" s="17">
        <v>11.111111111111111</v>
      </c>
      <c r="O163" s="17">
        <v>11.111111111111111</v>
      </c>
      <c r="P163" s="17">
        <v>11.111111111111111</v>
      </c>
      <c r="Q163" s="17">
        <v>11.111111111111111</v>
      </c>
      <c r="R163" s="17">
        <v>10</v>
      </c>
      <c r="S163" s="17">
        <v>7.7777777777777777</v>
      </c>
      <c r="T163" s="17">
        <v>7.7777777777777777</v>
      </c>
      <c r="U163" s="17">
        <v>7.7777777777777777</v>
      </c>
      <c r="V163" s="17">
        <v>6.6666666666666661</v>
      </c>
      <c r="W163" s="17">
        <v>5.5555555555555554</v>
      </c>
      <c r="X163" s="17">
        <v>5.5555555555555554</v>
      </c>
      <c r="Y163" s="17">
        <f t="array" ref="Y163">AVERAGE(A163:L163-M163:X163)</f>
        <v>-5.0925925925925926</v>
      </c>
      <c r="Z163" s="39">
        <f t="array" ref="Z163">AVERAGE(A163:$K163-$N163:X163)</f>
        <v>-4.6464646464646462</v>
      </c>
      <c r="AA163" s="39">
        <f t="array" ref="AA163">AVERAGE(A163:$J163-$O163:X163)</f>
        <v>-4.1111111111111107</v>
      </c>
      <c r="AB163" s="39">
        <f t="array" ref="AB163">AVERAGE(A163:$I163-$P163:X163)</f>
        <v>-3.5802469135802468</v>
      </c>
      <c r="AC163" s="39">
        <f t="array" ref="AC163">AVERAGE(A163:$H163-$Q163:X163)</f>
        <v>-2.9166666666666661</v>
      </c>
      <c r="AD163" s="39">
        <f t="array" ref="AD163">AVERAGE(A163:$G163-$R163:X163)</f>
        <v>-2.0634920634920633</v>
      </c>
      <c r="AE163" s="39">
        <f t="array" ref="AE163">AVERAGE(A163:$F163-$S163:X163)</f>
        <v>-1.4814814814814816</v>
      </c>
      <c r="AF163" s="39">
        <f t="array" ref="AF163">AVERAGE(A163:$E163-$T163:X163)</f>
        <v>-1.1111111111111112</v>
      </c>
      <c r="AG163" s="39">
        <f t="array" ref="AG163">AVERAGE(A163:$D163-$U163:X163)</f>
        <v>-0.83333333333333326</v>
      </c>
      <c r="AH163" s="39">
        <f t="array" ref="AH163">AVERAGE(A163:$C163-$V163:X163)</f>
        <v>-0.37037037037037024</v>
      </c>
      <c r="AI163" s="39">
        <f t="array" ref="AI163">AVERAGE(A163:$B163-$W163:X163)</f>
        <v>0</v>
      </c>
      <c r="AJ163" s="39">
        <f t="array" ref="AJ163">AVERAGE(A163:$A163-$X163:X163)</f>
        <v>0</v>
      </c>
    </row>
    <row r="164" spans="1:36" x14ac:dyDescent="0.55000000000000004">
      <c r="A164" s="17">
        <v>6.0869565217391308</v>
      </c>
      <c r="B164" s="17">
        <v>6.0869565217391308</v>
      </c>
      <c r="C164" s="17">
        <v>6.0869565217391308</v>
      </c>
      <c r="D164" s="17">
        <v>5.4782608695652177</v>
      </c>
      <c r="E164" s="17">
        <v>5.4782608695652177</v>
      </c>
      <c r="F164" s="17">
        <v>4.2608695652173916</v>
      </c>
      <c r="G164" s="17">
        <v>3.6521739130434785</v>
      </c>
      <c r="H164" s="17">
        <v>2.4347826086956523</v>
      </c>
      <c r="I164" s="17">
        <v>2.4347826086956523</v>
      </c>
      <c r="J164" s="17">
        <v>2.4347826086956523</v>
      </c>
      <c r="K164" s="17">
        <v>2.4347826086956523</v>
      </c>
      <c r="L164" s="17">
        <v>1.2173913043478262</v>
      </c>
      <c r="M164" s="17">
        <v>6.0869565217391308</v>
      </c>
      <c r="N164" s="17">
        <v>6.0869565217391308</v>
      </c>
      <c r="O164" s="17">
        <v>6.0869565217391308</v>
      </c>
      <c r="P164" s="17">
        <v>6.0869565217391308</v>
      </c>
      <c r="Q164" s="17">
        <v>5.4782608695652177</v>
      </c>
      <c r="R164" s="17">
        <v>5.4782608695652177</v>
      </c>
      <c r="S164" s="17">
        <v>5.4782608695652177</v>
      </c>
      <c r="T164" s="17">
        <v>4.8695652173913047</v>
      </c>
      <c r="U164" s="17">
        <v>4.2608695652173916</v>
      </c>
      <c r="V164" s="17">
        <v>1.8260869565217392</v>
      </c>
      <c r="W164" s="17">
        <v>1.8260869565217392</v>
      </c>
      <c r="X164" s="17">
        <v>1.2173913043478262</v>
      </c>
      <c r="Y164" s="17">
        <f t="array" ref="Y164">AVERAGE(A164:L164-M164:X164)</f>
        <v>-0.55797101449275366</v>
      </c>
      <c r="Z164" s="39">
        <f t="array" ref="Z164">AVERAGE(A164:$K164-$N164:X164)</f>
        <v>-0.16600790513833993</v>
      </c>
      <c r="AA164" s="39">
        <f t="array" ref="AA164">AVERAGE(A164:$J164-$O164:X164)</f>
        <v>0.18260869565217391</v>
      </c>
      <c r="AB164" s="39">
        <f t="array" ref="AB164">AVERAGE(A164:$I164-$P164:X164)</f>
        <v>0.60869565217391308</v>
      </c>
      <c r="AC164" s="39">
        <f t="array" ref="AC164">AVERAGE(A164:$H164-$Q164:X164)</f>
        <v>1.1413043478260869</v>
      </c>
      <c r="AD164" s="39">
        <f t="array" ref="AD164">AVERAGE(A164:$G164-$R164:X164)</f>
        <v>1.7391304347826089</v>
      </c>
      <c r="AE164" s="39">
        <f t="array" ref="AE164">AVERAGE(A164:$F164-$S164:X164)</f>
        <v>2.3333333333333335</v>
      </c>
      <c r="AF164" s="39">
        <f t="array" ref="AF164">AVERAGE(A164:$E164-$T164:X164)</f>
        <v>3.0434782608695654</v>
      </c>
      <c r="AG164" s="39">
        <f t="array" ref="AG164">AVERAGE(A164:$D164-$U164:X164)</f>
        <v>3.6521739130434785</v>
      </c>
      <c r="AH164" s="39">
        <f t="array" ref="AH164">AVERAGE(A164:$C164-$V164:X164)</f>
        <v>4.4637681159420293</v>
      </c>
      <c r="AI164" s="39">
        <f t="array" ref="AI164">AVERAGE(A164:$B164-$W164:X164)</f>
        <v>4.5652173913043477</v>
      </c>
      <c r="AJ164" s="39">
        <f t="array" ref="AJ164">AVERAGE(A164:$A164-$X164:X164)</f>
        <v>4.8695652173913047</v>
      </c>
    </row>
    <row r="165" spans="1:36" x14ac:dyDescent="0.55000000000000004">
      <c r="A165" s="17">
        <v>1</v>
      </c>
      <c r="B165" s="17">
        <v>1</v>
      </c>
      <c r="C165" s="17">
        <v>1</v>
      </c>
      <c r="D165" s="17">
        <v>1</v>
      </c>
      <c r="E165" s="17">
        <v>1</v>
      </c>
      <c r="F165" s="17">
        <v>1</v>
      </c>
      <c r="G165" s="17">
        <v>1</v>
      </c>
      <c r="H165" s="17">
        <v>1</v>
      </c>
      <c r="I165" s="17">
        <v>1</v>
      </c>
      <c r="J165" s="17">
        <v>1</v>
      </c>
      <c r="K165" s="17">
        <v>1</v>
      </c>
      <c r="L165" s="17">
        <v>1</v>
      </c>
      <c r="M165" s="17">
        <v>1</v>
      </c>
      <c r="N165" s="17">
        <v>1</v>
      </c>
      <c r="O165" s="17">
        <v>1</v>
      </c>
      <c r="P165" s="17">
        <v>1</v>
      </c>
      <c r="Q165" s="17">
        <v>1</v>
      </c>
      <c r="R165" s="17">
        <v>1</v>
      </c>
      <c r="S165" s="17">
        <v>1</v>
      </c>
      <c r="T165" s="17">
        <v>1</v>
      </c>
      <c r="U165" s="17">
        <v>1</v>
      </c>
      <c r="V165" s="17">
        <v>1</v>
      </c>
      <c r="W165" s="17">
        <v>1</v>
      </c>
      <c r="X165" s="17">
        <v>1</v>
      </c>
      <c r="Y165" s="17">
        <f t="array" ref="Y165">AVERAGE(A165:L165-M165:X165)</f>
        <v>0</v>
      </c>
      <c r="Z165" s="39">
        <f t="array" ref="Z165">AVERAGE(A165:$K165-$N165:X165)</f>
        <v>0</v>
      </c>
      <c r="AA165" s="39">
        <f t="array" ref="AA165">AVERAGE(A165:$J165-$O165:X165)</f>
        <v>0</v>
      </c>
      <c r="AB165" s="39">
        <f t="array" ref="AB165">AVERAGE(A165:$I165-$P165:X165)</f>
        <v>0</v>
      </c>
      <c r="AC165" s="39">
        <f t="array" ref="AC165">AVERAGE(A165:$H165-$Q165:X165)</f>
        <v>0</v>
      </c>
      <c r="AD165" s="39">
        <f t="array" ref="AD165">AVERAGE(A165:$G165-$R165:X165)</f>
        <v>0</v>
      </c>
      <c r="AE165" s="39">
        <f t="array" ref="AE165">AVERAGE(A165:$F165-$S165:X165)</f>
        <v>0</v>
      </c>
      <c r="AF165" s="39">
        <f t="array" ref="AF165">AVERAGE(A165:$E165-$T165:X165)</f>
        <v>0</v>
      </c>
      <c r="AG165" s="39">
        <f t="array" ref="AG165">AVERAGE(A165:$D165-$U165:X165)</f>
        <v>0</v>
      </c>
      <c r="AH165" s="39">
        <f t="array" ref="AH165">AVERAGE(A165:$C165-$V165:X165)</f>
        <v>0</v>
      </c>
      <c r="AI165" s="39">
        <f t="array" ref="AI165">AVERAGE(A165:$B165-$W165:X165)</f>
        <v>0</v>
      </c>
      <c r="AJ165" s="39">
        <f t="array" ref="AJ165">AVERAGE(A165:$A165-$X165:X165)</f>
        <v>0</v>
      </c>
    </row>
    <row r="166" spans="1:36" x14ac:dyDescent="0.55000000000000004">
      <c r="A166" s="17">
        <v>2.5</v>
      </c>
      <c r="B166" s="17">
        <v>2.5</v>
      </c>
      <c r="C166" s="17">
        <v>2.5</v>
      </c>
      <c r="D166" s="17">
        <v>2.5</v>
      </c>
      <c r="E166" s="17">
        <v>2.5</v>
      </c>
      <c r="F166" s="17">
        <v>2.5</v>
      </c>
      <c r="G166" s="17">
        <v>2.5</v>
      </c>
      <c r="H166" s="17">
        <v>2.5</v>
      </c>
      <c r="I166" s="17">
        <v>2.5</v>
      </c>
      <c r="J166" s="17">
        <v>2.5</v>
      </c>
      <c r="K166" s="17">
        <v>2.5</v>
      </c>
      <c r="L166" s="17">
        <v>2.5</v>
      </c>
      <c r="M166" s="17">
        <v>2.5</v>
      </c>
      <c r="N166" s="17">
        <v>2.5</v>
      </c>
      <c r="O166" s="17">
        <v>2.5</v>
      </c>
      <c r="P166" s="17">
        <v>2.5</v>
      </c>
      <c r="Q166" s="17">
        <v>2.5</v>
      </c>
      <c r="R166" s="17">
        <v>2.5</v>
      </c>
      <c r="S166" s="17">
        <v>2.5</v>
      </c>
      <c r="T166" s="17">
        <v>2.5</v>
      </c>
      <c r="U166" s="17">
        <v>2.5</v>
      </c>
      <c r="V166" s="17">
        <v>2.5</v>
      </c>
      <c r="W166" s="17">
        <v>2.5</v>
      </c>
      <c r="X166" s="17">
        <v>2.5</v>
      </c>
      <c r="Y166" s="17">
        <f t="array" ref="Y166">AVERAGE(A166:L166-M166:X166)</f>
        <v>0</v>
      </c>
      <c r="Z166" s="39">
        <f t="array" ref="Z166">AVERAGE(A166:$K166-$N166:X166)</f>
        <v>0</v>
      </c>
      <c r="AA166" s="39">
        <f t="array" ref="AA166">AVERAGE(A166:$J166-$O166:X166)</f>
        <v>0</v>
      </c>
      <c r="AB166" s="39">
        <f t="array" ref="AB166">AVERAGE(A166:$I166-$P166:X166)</f>
        <v>0</v>
      </c>
      <c r="AC166" s="39">
        <f t="array" ref="AC166">AVERAGE(A166:$H166-$Q166:X166)</f>
        <v>0</v>
      </c>
      <c r="AD166" s="39">
        <f t="array" ref="AD166">AVERAGE(A166:$G166-$R166:X166)</f>
        <v>0</v>
      </c>
      <c r="AE166" s="39">
        <f t="array" ref="AE166">AVERAGE(A166:$F166-$S166:X166)</f>
        <v>0</v>
      </c>
      <c r="AF166" s="39">
        <f t="array" ref="AF166">AVERAGE(A166:$E166-$T166:X166)</f>
        <v>0</v>
      </c>
      <c r="AG166" s="39">
        <f t="array" ref="AG166">AVERAGE(A166:$D166-$U166:X166)</f>
        <v>0</v>
      </c>
      <c r="AH166" s="39">
        <f t="array" ref="AH166">AVERAGE(A166:$C166-$V166:X166)</f>
        <v>0</v>
      </c>
      <c r="AI166" s="39">
        <f t="array" ref="AI166">AVERAGE(A166:$B166-$W166:X166)</f>
        <v>0</v>
      </c>
      <c r="AJ166" s="39">
        <f t="array" ref="AJ166">AVERAGE(A166:$A166-$X166:X166)</f>
        <v>0</v>
      </c>
    </row>
    <row r="167" spans="1:36" x14ac:dyDescent="0.55000000000000004">
      <c r="A167" s="17">
        <v>2.6666666666666665</v>
      </c>
      <c r="B167" s="17">
        <v>2.6666666666666665</v>
      </c>
      <c r="C167" s="17">
        <v>2.6666666666666665</v>
      </c>
      <c r="D167" s="17">
        <v>2.2222222222222223</v>
      </c>
      <c r="E167" s="17">
        <v>1.7777777777777777</v>
      </c>
      <c r="F167" s="17">
        <v>1.7777777777777777</v>
      </c>
      <c r="G167" s="17">
        <v>1.3333333333333333</v>
      </c>
      <c r="H167" s="17">
        <v>1.3333333333333333</v>
      </c>
      <c r="I167" s="17">
        <v>1.3333333333333333</v>
      </c>
      <c r="J167" s="17">
        <v>0.88888888888888884</v>
      </c>
      <c r="K167" s="17">
        <v>0.44444444444444442</v>
      </c>
      <c r="L167" s="17">
        <v>0.44444444444444442</v>
      </c>
      <c r="M167" s="17">
        <v>5.333333333333333</v>
      </c>
      <c r="N167" s="17">
        <v>5.333333333333333</v>
      </c>
      <c r="O167" s="17">
        <v>4.4444444444444446</v>
      </c>
      <c r="P167" s="17">
        <v>4.4444444444444446</v>
      </c>
      <c r="Q167" s="17">
        <v>3.5555555555555554</v>
      </c>
      <c r="R167" s="17">
        <v>3.5555555555555554</v>
      </c>
      <c r="S167" s="17">
        <v>3.5555555555555554</v>
      </c>
      <c r="T167" s="17">
        <v>3.1111111111111112</v>
      </c>
      <c r="U167" s="17">
        <v>2.2222222222222223</v>
      </c>
      <c r="V167" s="17">
        <v>2.2222222222222223</v>
      </c>
      <c r="W167" s="17">
        <v>2.2222222222222223</v>
      </c>
      <c r="X167" s="17">
        <v>2.2222222222222223</v>
      </c>
      <c r="Y167" s="17">
        <f t="array" ref="Y167">AVERAGE(A167:L167-M167:X167)</f>
        <v>-1.8888888888888891</v>
      </c>
      <c r="Z167" s="39">
        <f t="array" ref="Z167">AVERAGE(A167:$K167-$N167:X167)</f>
        <v>-1.6161616161616161</v>
      </c>
      <c r="AA167" s="39">
        <f t="array" ref="AA167">AVERAGE(A167:$J167-$O167:X167)</f>
        <v>-1.2888888888888892</v>
      </c>
      <c r="AB167" s="39">
        <f t="array" ref="AB167">AVERAGE(A167:$I167-$P167:X167)</f>
        <v>-1.0370370370370372</v>
      </c>
      <c r="AC167" s="39">
        <f t="array" ref="AC167">AVERAGE(A167:$H167-$Q167:X167)</f>
        <v>-0.7777777777777779</v>
      </c>
      <c r="AD167" s="39">
        <f t="array" ref="AD167">AVERAGE(A167:$G167-$R167:X167)</f>
        <v>-0.57142857142857151</v>
      </c>
      <c r="AE167" s="39">
        <f t="array" ref="AE167">AVERAGE(A167:$F167-$S167:X167)</f>
        <v>-0.29629629629629645</v>
      </c>
      <c r="AF167" s="39">
        <f t="array" ref="AF167">AVERAGE(A167:$E167-$T167:X167)</f>
        <v>-1.7763568394002506E-16</v>
      </c>
      <c r="AG167" s="39">
        <f t="array" ref="AG167">AVERAGE(A167:$D167-$U167:X167)</f>
        <v>0.33333333333333315</v>
      </c>
      <c r="AH167" s="39">
        <f t="array" ref="AH167">AVERAGE(A167:$C167-$V167:X167)</f>
        <v>0.4444444444444442</v>
      </c>
      <c r="AI167" s="39">
        <f t="array" ref="AI167">AVERAGE(A167:$B167-$W167:X167)</f>
        <v>0.4444444444444442</v>
      </c>
      <c r="AJ167" s="39">
        <f t="array" ref="AJ167">AVERAGE(A167:$A167-$X167:X167)</f>
        <v>0.4444444444444442</v>
      </c>
    </row>
    <row r="168" spans="1:36" x14ac:dyDescent="0.55000000000000004">
      <c r="A168" s="17">
        <v>7.0588235294117645</v>
      </c>
      <c r="B168" s="17">
        <v>7.0588235294117645</v>
      </c>
      <c r="C168" s="17">
        <v>7.0588235294117645</v>
      </c>
      <c r="D168" s="17">
        <v>5.6470588235294121</v>
      </c>
      <c r="E168" s="17">
        <v>5.6470588235294121</v>
      </c>
      <c r="F168" s="17">
        <v>4.7058823529411766</v>
      </c>
      <c r="G168" s="17">
        <v>4.7058823529411766</v>
      </c>
      <c r="H168" s="17">
        <v>4.7058823529411766</v>
      </c>
      <c r="I168" s="17">
        <v>3.7647058823529411</v>
      </c>
      <c r="J168" s="17">
        <v>3.7647058823529411</v>
      </c>
      <c r="K168" s="17">
        <v>2.8235294117647061</v>
      </c>
      <c r="L168" s="17">
        <v>2.8235294117647061</v>
      </c>
      <c r="M168" s="17">
        <v>7.5294117647058822</v>
      </c>
      <c r="N168" s="17">
        <v>7.5294117647058822</v>
      </c>
      <c r="O168" s="17">
        <v>7.5294117647058822</v>
      </c>
      <c r="P168" s="17">
        <v>5.6470588235294121</v>
      </c>
      <c r="Q168" s="17">
        <v>5.6470588235294121</v>
      </c>
      <c r="R168" s="17">
        <v>5.6470588235294121</v>
      </c>
      <c r="S168" s="17">
        <v>3.7647058823529411</v>
      </c>
      <c r="T168" s="17">
        <v>3.7647058823529411</v>
      </c>
      <c r="U168" s="17">
        <v>3.7647058823529411</v>
      </c>
      <c r="V168" s="17">
        <v>3.7647058823529411</v>
      </c>
      <c r="W168" s="17">
        <v>3.7647058823529411</v>
      </c>
      <c r="X168" s="17">
        <v>3.7647058823529411</v>
      </c>
      <c r="Y168" s="17">
        <f t="array" ref="Y168">AVERAGE(A168:L168-M168:X168)</f>
        <v>-0.19607843137254899</v>
      </c>
      <c r="Z168" s="39">
        <f t="array" ref="Z168">AVERAGE(A168:$K168-$N168:X168)</f>
        <v>0.21390374331550802</v>
      </c>
      <c r="AA168" s="39">
        <f t="array" ref="AA168">AVERAGE(A168:$J168-$O168:X168)</f>
        <v>0.70588235294117641</v>
      </c>
      <c r="AB168" s="39">
        <f t="array" ref="AB168">AVERAGE(A168:$I168-$P168:X168)</f>
        <v>1.2026143790849675</v>
      </c>
      <c r="AC168" s="39">
        <f t="array" ref="AC168">AVERAGE(A168:$H168-$Q168:X168)</f>
        <v>1.5882352941176472</v>
      </c>
      <c r="AD168" s="39">
        <f t="array" ref="AD168">AVERAGE(A168:$G168-$R168:X168)</f>
        <v>1.9495798319327733</v>
      </c>
      <c r="AE168" s="39">
        <f t="array" ref="AE168">AVERAGE(A168:$F168-$S168:X168)</f>
        <v>2.4313725490196081</v>
      </c>
      <c r="AF168" s="39">
        <f t="array" ref="AF168">AVERAGE(A168:$E168-$T168:X168)</f>
        <v>2.7294117647058824</v>
      </c>
      <c r="AG168" s="39">
        <f t="array" ref="AG168">AVERAGE(A168:$D168-$U168:X168)</f>
        <v>2.9411764705882355</v>
      </c>
      <c r="AH168" s="39">
        <f t="array" ref="AH168">AVERAGE(A168:$C168-$V168:X168)</f>
        <v>3.2941176470588238</v>
      </c>
      <c r="AI168" s="39">
        <f t="array" ref="AI168">AVERAGE(A168:$B168-$W168:X168)</f>
        <v>3.2941176470588234</v>
      </c>
      <c r="AJ168" s="39">
        <f t="array" ref="AJ168">AVERAGE(A168:$A168-$X168:X168)</f>
        <v>3.2941176470588234</v>
      </c>
    </row>
    <row r="169" spans="1:36" x14ac:dyDescent="0.55000000000000004">
      <c r="A169" s="17">
        <v>8</v>
      </c>
      <c r="B169" s="17">
        <v>8</v>
      </c>
      <c r="C169" s="17">
        <v>8</v>
      </c>
      <c r="D169" s="17">
        <v>6.4</v>
      </c>
      <c r="E169" s="17">
        <v>4.8</v>
      </c>
      <c r="F169" s="17">
        <v>4</v>
      </c>
      <c r="G169" s="17">
        <v>4</v>
      </c>
      <c r="H169" s="17">
        <v>3.2</v>
      </c>
      <c r="I169" s="17">
        <v>3.2</v>
      </c>
      <c r="J169" s="17">
        <v>1.6</v>
      </c>
      <c r="K169" s="17">
        <v>0.8</v>
      </c>
      <c r="L169" s="17">
        <v>0</v>
      </c>
      <c r="M169" s="17">
        <v>2.4</v>
      </c>
      <c r="N169" s="17">
        <v>2.4</v>
      </c>
      <c r="O169" s="17">
        <v>2.4</v>
      </c>
      <c r="P169" s="17">
        <v>1.6</v>
      </c>
      <c r="Q169" s="17">
        <v>1.6</v>
      </c>
      <c r="R169" s="17">
        <v>0.8</v>
      </c>
      <c r="S169" s="17">
        <v>0.8</v>
      </c>
      <c r="T169" s="17">
        <v>0.8</v>
      </c>
      <c r="U169" s="17">
        <v>0.8</v>
      </c>
      <c r="V169" s="17">
        <v>0</v>
      </c>
      <c r="W169" s="17">
        <v>0</v>
      </c>
      <c r="X169" s="17">
        <v>0</v>
      </c>
      <c r="Y169" s="17">
        <f t="array" ref="Y169">AVERAGE(A169:L169-M169:X169)</f>
        <v>3.1999999999999993</v>
      </c>
      <c r="Z169" s="39">
        <f t="array" ref="Z169">AVERAGE(A169:$K169-$N169:X169)</f>
        <v>3.7090909090909094</v>
      </c>
      <c r="AA169" s="39">
        <f t="array" ref="AA169">AVERAGE(A169:$J169-$O169:X169)</f>
        <v>4.24</v>
      </c>
      <c r="AB169" s="39">
        <f t="array" ref="AB169">AVERAGE(A169:$I169-$P169:X169)</f>
        <v>4.8000000000000007</v>
      </c>
      <c r="AC169" s="39">
        <f t="array" ref="AC169">AVERAGE(A169:$H169-$Q169:X169)</f>
        <v>5.2000000000000011</v>
      </c>
      <c r="AD169" s="39">
        <f t="array" ref="AD169">AVERAGE(A169:$G169-$R169:X169)</f>
        <v>5.7142857142857144</v>
      </c>
      <c r="AE169" s="39">
        <f t="array" ref="AE169">AVERAGE(A169:$F169-$S169:X169)</f>
        <v>6.1333333333333329</v>
      </c>
      <c r="AF169" s="39">
        <f t="array" ref="AF169">AVERAGE(A169:$E169-$T169:X169)</f>
        <v>6.7199999999999989</v>
      </c>
      <c r="AG169" s="39">
        <f t="array" ref="AG169">AVERAGE(A169:$D169-$U169:X169)</f>
        <v>7.4</v>
      </c>
      <c r="AH169" s="39">
        <f t="array" ref="AH169">AVERAGE(A169:$C169-$V169:X169)</f>
        <v>8</v>
      </c>
      <c r="AI169" s="39">
        <f t="array" ref="AI169">AVERAGE(A169:$B169-$W169:X169)</f>
        <v>8</v>
      </c>
      <c r="AJ169" s="39">
        <f t="array" ref="AJ169">AVERAGE(A169:$A169-$X169:X169)</f>
        <v>8</v>
      </c>
    </row>
    <row r="170" spans="1:36" x14ac:dyDescent="0.55000000000000004">
      <c r="A170" s="17">
        <v>4.5</v>
      </c>
      <c r="B170" s="17">
        <v>4.5</v>
      </c>
      <c r="C170" s="17">
        <v>3.75</v>
      </c>
      <c r="D170" s="17">
        <v>3.75</v>
      </c>
      <c r="E170" s="17">
        <v>3</v>
      </c>
      <c r="F170" s="17">
        <v>3</v>
      </c>
      <c r="G170" s="17">
        <v>3</v>
      </c>
      <c r="H170" s="17">
        <v>2.25</v>
      </c>
      <c r="I170" s="17">
        <v>2.25</v>
      </c>
      <c r="J170" s="17">
        <v>2.25</v>
      </c>
      <c r="K170" s="17">
        <v>1.5</v>
      </c>
      <c r="L170" s="17">
        <v>1.5</v>
      </c>
      <c r="M170" s="17">
        <v>3</v>
      </c>
      <c r="N170" s="17">
        <v>3</v>
      </c>
      <c r="O170" s="17">
        <v>3</v>
      </c>
      <c r="P170" s="17">
        <v>2.25</v>
      </c>
      <c r="Q170" s="17">
        <v>1.5</v>
      </c>
      <c r="R170" s="17">
        <v>1.5</v>
      </c>
      <c r="S170" s="17">
        <v>1.5</v>
      </c>
      <c r="T170" s="17">
        <v>0.75</v>
      </c>
      <c r="U170" s="17">
        <v>0.75</v>
      </c>
      <c r="V170" s="17">
        <v>0</v>
      </c>
      <c r="W170" s="17">
        <v>0</v>
      </c>
      <c r="X170" s="17">
        <v>0</v>
      </c>
      <c r="Y170" s="17">
        <f t="array" ref="Y170">AVERAGE(A170:L170-M170:X170)</f>
        <v>1.5</v>
      </c>
      <c r="Z170" s="39">
        <f t="array" ref="Z170">AVERAGE(A170:$K170-$N170:X170)</f>
        <v>1.7727272727272727</v>
      </c>
      <c r="AA170" s="39">
        <f t="array" ref="AA170">AVERAGE(A170:$J170-$O170:X170)</f>
        <v>2.1</v>
      </c>
      <c r="AB170" s="39">
        <f t="array" ref="AB170">AVERAGE(A170:$I170-$P170:X170)</f>
        <v>2.4166666666666665</v>
      </c>
      <c r="AC170" s="39">
        <f t="array" ref="AC170">AVERAGE(A170:$H170-$Q170:X170)</f>
        <v>2.71875</v>
      </c>
      <c r="AD170" s="39">
        <f t="array" ref="AD170">AVERAGE(A170:$G170-$R170:X170)</f>
        <v>3</v>
      </c>
      <c r="AE170" s="39">
        <f t="array" ref="AE170">AVERAGE(A170:$F170-$S170:X170)</f>
        <v>3.25</v>
      </c>
      <c r="AF170" s="39">
        <f t="array" ref="AF170">AVERAGE(A170:$E170-$T170:X170)</f>
        <v>3.6</v>
      </c>
      <c r="AG170" s="39">
        <f t="array" ref="AG170">AVERAGE(A170:$D170-$U170:X170)</f>
        <v>3.9375</v>
      </c>
      <c r="AH170" s="39">
        <f t="array" ref="AH170">AVERAGE(A170:$C170-$V170:X170)</f>
        <v>4.25</v>
      </c>
      <c r="AI170" s="39">
        <f t="array" ref="AI170">AVERAGE(A170:$B170-$W170:X170)</f>
        <v>4.5</v>
      </c>
      <c r="AJ170" s="39">
        <f t="array" ref="AJ170">AVERAGE(A170:$A170-$X170:X170)</f>
        <v>4.5</v>
      </c>
    </row>
    <row r="171" spans="1:36" x14ac:dyDescent="0.55000000000000004">
      <c r="A171" s="17">
        <v>24</v>
      </c>
      <c r="B171" s="17">
        <v>24</v>
      </c>
      <c r="C171" s="17">
        <v>24</v>
      </c>
      <c r="D171" s="17">
        <v>16</v>
      </c>
      <c r="E171" s="17">
        <v>12</v>
      </c>
      <c r="F171" s="17">
        <v>12</v>
      </c>
      <c r="G171" s="17">
        <v>8</v>
      </c>
      <c r="H171" s="17">
        <v>8</v>
      </c>
      <c r="I171" s="17">
        <v>0</v>
      </c>
      <c r="J171" s="17">
        <v>0</v>
      </c>
      <c r="K171" s="17">
        <v>0</v>
      </c>
      <c r="L171" s="17">
        <v>0</v>
      </c>
      <c r="M171" s="17">
        <v>24</v>
      </c>
      <c r="N171" s="17">
        <v>24</v>
      </c>
      <c r="O171" s="17">
        <v>20</v>
      </c>
      <c r="P171" s="17">
        <v>16</v>
      </c>
      <c r="Q171" s="17">
        <v>16</v>
      </c>
      <c r="R171" s="17">
        <v>12</v>
      </c>
      <c r="S171" s="17">
        <v>8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f t="array" ref="Y171">AVERAGE(A171:L171-M171:X171)</f>
        <v>0.66666666666666663</v>
      </c>
      <c r="Z171" s="39">
        <f t="array" ref="Z171">AVERAGE(A171:$K171-$N171:X171)</f>
        <v>2.9090909090909092</v>
      </c>
      <c r="AA171" s="39">
        <f t="array" ref="AA171">AVERAGE(A171:$J171-$O171:X171)</f>
        <v>5.6</v>
      </c>
      <c r="AB171" s="39">
        <f t="array" ref="AB171">AVERAGE(A171:$I171-$P171:X171)</f>
        <v>8.4444444444444446</v>
      </c>
      <c r="AC171" s="39">
        <f t="array" ref="AC171">AVERAGE(A171:$H171-$Q171:X171)</f>
        <v>11.5</v>
      </c>
      <c r="AD171" s="39">
        <f t="array" ref="AD171">AVERAGE(A171:$G171-$R171:X171)</f>
        <v>14.285714285714286</v>
      </c>
      <c r="AE171" s="39">
        <f t="array" ref="AE171">AVERAGE(A171:$F171-$S171:X171)</f>
        <v>17.333333333333332</v>
      </c>
      <c r="AF171" s="39">
        <f t="array" ref="AF171">AVERAGE(A171:$E171-$T171:X171)</f>
        <v>20</v>
      </c>
      <c r="AG171" s="39">
        <f t="array" ref="AG171">AVERAGE(A171:$D171-$U171:X171)</f>
        <v>22</v>
      </c>
      <c r="AH171" s="39">
        <f t="array" ref="AH171">AVERAGE(A171:$C171-$V171:X171)</f>
        <v>24</v>
      </c>
      <c r="AI171" s="39">
        <f t="array" ref="AI171">AVERAGE(A171:$B171-$W171:X171)</f>
        <v>24</v>
      </c>
      <c r="AJ171" s="39">
        <f t="array" ref="AJ171">AVERAGE(A171:$A171-$X171:X171)</f>
        <v>24</v>
      </c>
    </row>
    <row r="172" spans="1:36" x14ac:dyDescent="0.55000000000000004">
      <c r="A172" s="17">
        <v>9.6</v>
      </c>
      <c r="B172" s="17">
        <v>9.6</v>
      </c>
      <c r="C172" s="17">
        <v>9.6</v>
      </c>
      <c r="D172" s="17">
        <v>8</v>
      </c>
      <c r="E172" s="17">
        <v>8</v>
      </c>
      <c r="F172" s="17">
        <v>4</v>
      </c>
      <c r="G172" s="17">
        <v>1.6</v>
      </c>
      <c r="H172" s="17">
        <v>1.6</v>
      </c>
      <c r="I172" s="17">
        <v>1.6</v>
      </c>
      <c r="J172" s="17">
        <v>1.2</v>
      </c>
      <c r="K172" s="17">
        <v>0.8</v>
      </c>
      <c r="L172" s="17">
        <v>0.8</v>
      </c>
      <c r="M172" s="17">
        <v>8</v>
      </c>
      <c r="N172" s="17">
        <v>8</v>
      </c>
      <c r="O172" s="17">
        <v>7.2</v>
      </c>
      <c r="P172" s="17">
        <v>6.4</v>
      </c>
      <c r="Q172" s="17">
        <v>5.6</v>
      </c>
      <c r="R172" s="17">
        <v>4.8</v>
      </c>
      <c r="S172" s="17">
        <v>3.2</v>
      </c>
      <c r="T172" s="17">
        <v>2.8</v>
      </c>
      <c r="U172" s="17">
        <v>2</v>
      </c>
      <c r="V172" s="17">
        <v>1.2</v>
      </c>
      <c r="W172" s="17">
        <v>0.4</v>
      </c>
      <c r="X172" s="17">
        <v>0.4</v>
      </c>
      <c r="Y172" s="17">
        <f t="array" ref="Y172">AVERAGE(A172:L172-M172:X172)</f>
        <v>0.53333333333333321</v>
      </c>
      <c r="Z172" s="39">
        <f t="array" ref="Z172">AVERAGE(A172:$K172-$N172:X172)</f>
        <v>1.2363636363636363</v>
      </c>
      <c r="AA172" s="39">
        <f t="array" ref="AA172">AVERAGE(A172:$J172-$O172:X172)</f>
        <v>2.0799999999999996</v>
      </c>
      <c r="AB172" s="39">
        <f t="array" ref="AB172">AVERAGE(A172:$I172-$P172:X172)</f>
        <v>2.9777777777777774</v>
      </c>
      <c r="AC172" s="39">
        <f t="array" ref="AC172">AVERAGE(A172:$H172-$Q172:X172)</f>
        <v>3.9499999999999997</v>
      </c>
      <c r="AD172" s="39">
        <f t="array" ref="AD172">AVERAGE(A172:$G172-$R172:X172)</f>
        <v>5.0857142857142863</v>
      </c>
      <c r="AE172" s="39">
        <f t="array" ref="AE172">AVERAGE(A172:$F172-$S172:X172)</f>
        <v>6.4666666666666659</v>
      </c>
      <c r="AF172" s="39">
        <f t="array" ref="AF172">AVERAGE(A172:$E172-$T172:X172)</f>
        <v>7.6</v>
      </c>
      <c r="AG172" s="39">
        <f t="array" ref="AG172">AVERAGE(A172:$D172-$U172:X172)</f>
        <v>8.1999999999999993</v>
      </c>
      <c r="AH172" s="39">
        <f t="array" ref="AH172">AVERAGE(A172:$C172-$V172:X172)</f>
        <v>8.9333333333333336</v>
      </c>
      <c r="AI172" s="39">
        <f t="array" ref="AI172">AVERAGE(A172:$B172-$W172:X172)</f>
        <v>9.1999999999999993</v>
      </c>
      <c r="AJ172" s="39">
        <f t="array" ref="AJ172">AVERAGE(A172:$A172-$X172:X172)</f>
        <v>9.1999999999999993</v>
      </c>
    </row>
    <row r="173" spans="1:36" x14ac:dyDescent="0.55000000000000004">
      <c r="A173" s="17">
        <v>3.84</v>
      </c>
      <c r="B173" s="17">
        <v>3.84</v>
      </c>
      <c r="C173" s="17">
        <v>3.84</v>
      </c>
      <c r="D173" s="17">
        <v>3.84</v>
      </c>
      <c r="E173" s="17">
        <v>3.84</v>
      </c>
      <c r="F173" s="17">
        <v>3.36</v>
      </c>
      <c r="G173" s="17">
        <v>3.36</v>
      </c>
      <c r="H173" s="17">
        <v>3.36</v>
      </c>
      <c r="I173" s="17">
        <v>2.88</v>
      </c>
      <c r="J173" s="17">
        <v>2.88</v>
      </c>
      <c r="K173" s="17">
        <v>2.88</v>
      </c>
      <c r="L173" s="17">
        <v>2.88</v>
      </c>
      <c r="M173" s="17">
        <v>3.84</v>
      </c>
      <c r="N173" s="17">
        <v>3.84</v>
      </c>
      <c r="O173" s="17">
        <v>3.84</v>
      </c>
      <c r="P173" s="17">
        <v>3.84</v>
      </c>
      <c r="Q173" s="17">
        <v>3.84</v>
      </c>
      <c r="R173" s="17">
        <v>3.36</v>
      </c>
      <c r="S173" s="17">
        <v>3.36</v>
      </c>
      <c r="T173" s="17">
        <v>2.88</v>
      </c>
      <c r="U173" s="17">
        <v>2.88</v>
      </c>
      <c r="V173" s="17">
        <v>2.88</v>
      </c>
      <c r="W173" s="17">
        <v>2.88</v>
      </c>
      <c r="X173" s="17">
        <v>2.88</v>
      </c>
      <c r="Y173" s="17">
        <f t="array" ref="Y173">AVERAGE(A173:L173-M173:X173)</f>
        <v>0.04</v>
      </c>
      <c r="Z173" s="39">
        <f t="array" ref="Z173">AVERAGE(A173:$K173-$N173:X173)</f>
        <v>0.13090909090909089</v>
      </c>
      <c r="AA173" s="39">
        <f t="array" ref="AA173">AVERAGE(A173:$J173-$O173:X173)</f>
        <v>0.24</v>
      </c>
      <c r="AB173" s="39">
        <f t="array" ref="AB173">AVERAGE(A173:$I173-$P173:X173)</f>
        <v>0.37333333333333329</v>
      </c>
      <c r="AC173" s="39">
        <f t="array" ref="AC173">AVERAGE(A173:$H173-$Q173:X173)</f>
        <v>0.54</v>
      </c>
      <c r="AD173" s="39">
        <f t="array" ref="AD173">AVERAGE(A173:$G173-$R173:X173)</f>
        <v>0.68571428571428583</v>
      </c>
      <c r="AE173" s="39">
        <f t="array" ref="AE173">AVERAGE(A173:$F173-$S173:X173)</f>
        <v>0.80000000000000016</v>
      </c>
      <c r="AF173" s="39">
        <f t="array" ref="AF173">AVERAGE(A173:$E173-$T173:X173)</f>
        <v>0.96</v>
      </c>
      <c r="AG173" s="39">
        <f t="array" ref="AG173">AVERAGE(A173:$D173-$U173:X173)</f>
        <v>0.96</v>
      </c>
      <c r="AH173" s="39">
        <f t="array" ref="AH173">AVERAGE(A173:$C173-$V173:X173)</f>
        <v>0.96</v>
      </c>
      <c r="AI173" s="39">
        <f t="array" ref="AI173">AVERAGE(A173:$B173-$W173:X173)</f>
        <v>0.96</v>
      </c>
      <c r="AJ173" s="39">
        <f t="array" ref="AJ173">AVERAGE(A173:$A173-$X173:X173)</f>
        <v>0.96</v>
      </c>
    </row>
    <row r="174" spans="1:36" x14ac:dyDescent="0.55000000000000004">
      <c r="A174" s="17">
        <v>5</v>
      </c>
      <c r="B174" s="17">
        <v>5</v>
      </c>
      <c r="C174" s="17">
        <v>5</v>
      </c>
      <c r="D174" s="17">
        <v>5</v>
      </c>
      <c r="E174" s="17">
        <v>5</v>
      </c>
      <c r="F174" s="17">
        <v>5</v>
      </c>
      <c r="G174" s="17">
        <v>5</v>
      </c>
      <c r="H174" s="17">
        <v>5</v>
      </c>
      <c r="I174" s="17">
        <v>5</v>
      </c>
      <c r="J174" s="17">
        <v>3</v>
      </c>
      <c r="K174" s="17">
        <v>3</v>
      </c>
      <c r="L174" s="17">
        <v>2</v>
      </c>
      <c r="M174" s="17">
        <v>5</v>
      </c>
      <c r="N174" s="17">
        <v>5</v>
      </c>
      <c r="O174" s="17">
        <v>5</v>
      </c>
      <c r="P174" s="17">
        <v>5</v>
      </c>
      <c r="Q174" s="17">
        <v>5</v>
      </c>
      <c r="R174" s="17">
        <v>5</v>
      </c>
      <c r="S174" s="17">
        <v>5</v>
      </c>
      <c r="T174" s="17">
        <v>5</v>
      </c>
      <c r="U174" s="17">
        <v>5</v>
      </c>
      <c r="V174" s="17">
        <v>3</v>
      </c>
      <c r="W174" s="17">
        <v>3</v>
      </c>
      <c r="X174" s="17">
        <v>2</v>
      </c>
      <c r="Y174" s="17">
        <f t="array" ref="Y174">AVERAGE(A174:L174-M174:X174)</f>
        <v>0</v>
      </c>
      <c r="Z174" s="39">
        <f t="array" ref="Z174">AVERAGE(A174:$K174-$N174:X174)</f>
        <v>0.27272727272727271</v>
      </c>
      <c r="AA174" s="39">
        <f t="array" ref="AA174">AVERAGE(A174:$J174-$O174:X174)</f>
        <v>0.5</v>
      </c>
      <c r="AB174" s="39">
        <f t="array" ref="AB174">AVERAGE(A174:$I174-$P174:X174)</f>
        <v>0.77777777777777779</v>
      </c>
      <c r="AC174" s="39">
        <f t="array" ref="AC174">AVERAGE(A174:$H174-$Q174:X174)</f>
        <v>0.875</v>
      </c>
      <c r="AD174" s="39">
        <f t="array" ref="AD174">AVERAGE(A174:$G174-$R174:X174)</f>
        <v>1</v>
      </c>
      <c r="AE174" s="39">
        <f t="array" ref="AE174">AVERAGE(A174:$F174-$S174:X174)</f>
        <v>1.1666666666666667</v>
      </c>
      <c r="AF174" s="39">
        <f t="array" ref="AF174">AVERAGE(A174:$E174-$T174:X174)</f>
        <v>1.4</v>
      </c>
      <c r="AG174" s="39">
        <f t="array" ref="AG174">AVERAGE(A174:$D174-$U174:X174)</f>
        <v>1.75</v>
      </c>
      <c r="AH174" s="39">
        <f t="array" ref="AH174">AVERAGE(A174:$C174-$V174:X174)</f>
        <v>2.3333333333333335</v>
      </c>
      <c r="AI174" s="39">
        <f t="array" ref="AI174">AVERAGE(A174:$B174-$W174:X174)</f>
        <v>2.5</v>
      </c>
      <c r="AJ174" s="39">
        <f t="array" ref="AJ174">AVERAGE(A174:$A174-$X174:X174)</f>
        <v>3</v>
      </c>
    </row>
    <row r="175" spans="1:36" x14ac:dyDescent="0.55000000000000004">
      <c r="A175" s="17">
        <v>4</v>
      </c>
      <c r="B175" s="17">
        <v>4</v>
      </c>
      <c r="C175" s="17">
        <v>3.2</v>
      </c>
      <c r="D175" s="17">
        <v>2.4</v>
      </c>
      <c r="E175" s="17">
        <v>2.4</v>
      </c>
      <c r="F175" s="17">
        <v>1.6</v>
      </c>
      <c r="G175" s="17">
        <v>1.6</v>
      </c>
      <c r="H175" s="17">
        <v>0.8</v>
      </c>
      <c r="I175" s="17">
        <v>0.8</v>
      </c>
      <c r="J175" s="17">
        <v>0.8</v>
      </c>
      <c r="K175" s="17">
        <v>0</v>
      </c>
      <c r="L175" s="17">
        <v>0</v>
      </c>
      <c r="M175" s="17">
        <v>4</v>
      </c>
      <c r="N175" s="17">
        <v>4</v>
      </c>
      <c r="O175" s="17">
        <v>3.2</v>
      </c>
      <c r="P175" s="17">
        <v>2.4</v>
      </c>
      <c r="Q175" s="17">
        <v>2.4</v>
      </c>
      <c r="R175" s="17">
        <v>2.4</v>
      </c>
      <c r="S175" s="17">
        <v>1.6</v>
      </c>
      <c r="T175" s="17">
        <v>1.6</v>
      </c>
      <c r="U175" s="17">
        <v>0.8</v>
      </c>
      <c r="V175" s="17">
        <v>0.8</v>
      </c>
      <c r="W175" s="17">
        <v>0</v>
      </c>
      <c r="X175" s="17">
        <v>0</v>
      </c>
      <c r="Y175" s="17">
        <f t="array" ref="Y175">AVERAGE(A175:L175-M175:X175)</f>
        <v>-0.13333333333333333</v>
      </c>
      <c r="Z175" s="39">
        <f t="array" ref="Z175">AVERAGE(A175:$K175-$N175:X175)</f>
        <v>0.21818181818181823</v>
      </c>
      <c r="AA175" s="39">
        <f t="array" ref="AA175">AVERAGE(A175:$J175-$O175:X175)</f>
        <v>0.6399999999999999</v>
      </c>
      <c r="AB175" s="39">
        <f t="array" ref="AB175">AVERAGE(A175:$I175-$P175:X175)</f>
        <v>0.97777777777777763</v>
      </c>
      <c r="AC175" s="39">
        <f t="array" ref="AC175">AVERAGE(A175:$H175-$Q175:X175)</f>
        <v>1.3</v>
      </c>
      <c r="AD175" s="39">
        <f t="array" ref="AD175">AVERAGE(A175:$G175-$R175:X175)</f>
        <v>1.714285714285714</v>
      </c>
      <c r="AE175" s="39">
        <f t="array" ref="AE175">AVERAGE(A175:$F175-$S175:X175)</f>
        <v>2.1333333333333333</v>
      </c>
      <c r="AF175" s="39">
        <f t="array" ref="AF175">AVERAGE(A175:$E175-$T175:X175)</f>
        <v>2.56</v>
      </c>
      <c r="AG175" s="39">
        <f t="array" ref="AG175">AVERAGE(A175:$D175-$U175:X175)</f>
        <v>3.0000000000000004</v>
      </c>
      <c r="AH175" s="39">
        <f t="array" ref="AH175">AVERAGE(A175:$C175-$V175:X175)</f>
        <v>3.4666666666666668</v>
      </c>
      <c r="AI175" s="39">
        <f t="array" ref="AI175">AVERAGE(A175:$B175-$W175:X175)</f>
        <v>4</v>
      </c>
      <c r="AJ175" s="39">
        <f t="array" ref="AJ175">AVERAGE(A175:$A175-$X175:X175)</f>
        <v>4</v>
      </c>
    </row>
    <row r="176" spans="1:36" x14ac:dyDescent="0.55000000000000004">
      <c r="A176" s="17">
        <v>21.05263157894737</v>
      </c>
      <c r="B176" s="17">
        <v>16.842105263157894</v>
      </c>
      <c r="C176" s="17">
        <v>12.631578947368421</v>
      </c>
      <c r="D176" s="17">
        <v>8.4210526315789469</v>
      </c>
      <c r="E176" s="17">
        <v>4.2105263157894735</v>
      </c>
      <c r="F176" s="17">
        <v>4.2105263157894735</v>
      </c>
      <c r="G176" s="17">
        <v>3.3684210526315788</v>
      </c>
      <c r="H176" s="17">
        <v>3.3684210526315788</v>
      </c>
      <c r="I176" s="17">
        <v>1.6842105263157894</v>
      </c>
      <c r="J176" s="17">
        <v>0</v>
      </c>
      <c r="K176" s="17">
        <v>0</v>
      </c>
      <c r="L176" s="17">
        <v>0</v>
      </c>
      <c r="M176" s="17">
        <v>21.05263157894737</v>
      </c>
      <c r="N176" s="17">
        <v>21.05263157894737</v>
      </c>
      <c r="O176" s="17">
        <v>16.842105263157894</v>
      </c>
      <c r="P176" s="17">
        <v>16.842105263157894</v>
      </c>
      <c r="Q176" s="17">
        <v>8.4210526315789469</v>
      </c>
      <c r="R176" s="17">
        <v>8.4210526315789469</v>
      </c>
      <c r="S176" s="17">
        <v>6.7368421052631575</v>
      </c>
      <c r="T176" s="17">
        <v>5.8947368421052628</v>
      </c>
      <c r="U176" s="17">
        <v>5.0526315789473681</v>
      </c>
      <c r="V176" s="17">
        <v>3.3684210526315788</v>
      </c>
      <c r="W176" s="17">
        <v>1.6842105263157894</v>
      </c>
      <c r="X176" s="17">
        <v>1.6842105263157894</v>
      </c>
      <c r="Y176" s="17">
        <f t="array" ref="Y176">AVERAGE(A176:L176-M176:X176)</f>
        <v>-3.4385964912280698</v>
      </c>
      <c r="Z176" s="39">
        <f t="array" ref="Z176">AVERAGE(A176:$K176-$N176:X176)</f>
        <v>-1.8373205741626792</v>
      </c>
      <c r="AA176" s="39">
        <f t="array" ref="AA176">AVERAGE(A176:$J176-$O176:X176)</f>
        <v>8.4210526315789819E-2</v>
      </c>
      <c r="AB176" s="39">
        <f t="array" ref="AB176">AVERAGE(A176:$I176-$P176:X176)</f>
        <v>1.9649122807017549</v>
      </c>
      <c r="AC176" s="39">
        <f t="array" ref="AC176">AVERAGE(A176:$H176-$Q176:X176)</f>
        <v>4.1052631578947372</v>
      </c>
      <c r="AD176" s="39">
        <f t="array" ref="AD176">AVERAGE(A176:$G176-$R176:X176)</f>
        <v>5.4135338345864659</v>
      </c>
      <c r="AE176" s="39">
        <f t="array" ref="AE176">AVERAGE(A176:$F176-$S176:X176)</f>
        <v>7.1578947368421062</v>
      </c>
      <c r="AF176" s="39">
        <f t="array" ref="AF176">AVERAGE(A176:$E176-$T176:X176)</f>
        <v>9.094736842105263</v>
      </c>
      <c r="AG176" s="39">
        <f t="array" ref="AG176">AVERAGE(A176:$D176-$U176:X176)</f>
        <v>11.789473684210526</v>
      </c>
      <c r="AH176" s="39">
        <f t="array" ref="AH176">AVERAGE(A176:$C176-$V176:X176)</f>
        <v>14.596491228070176</v>
      </c>
      <c r="AI176" s="39">
        <f t="array" ref="AI176">AVERAGE(A176:$B176-$W176:X176)</f>
        <v>17.263157894736842</v>
      </c>
      <c r="AJ176" s="39">
        <f t="array" ref="AJ176">AVERAGE(A176:$A176-$X176:X176)</f>
        <v>19.368421052631582</v>
      </c>
    </row>
    <row r="177" spans="1:36" x14ac:dyDescent="0.55000000000000004">
      <c r="A177" s="17">
        <v>4.5</v>
      </c>
      <c r="B177" s="17">
        <v>4.5</v>
      </c>
      <c r="C177" s="17">
        <v>4.5</v>
      </c>
      <c r="D177" s="17">
        <v>4.5</v>
      </c>
      <c r="E177" s="17">
        <v>3</v>
      </c>
      <c r="F177" s="17">
        <v>3</v>
      </c>
      <c r="G177" s="17">
        <v>3</v>
      </c>
      <c r="H177" s="17">
        <v>3</v>
      </c>
      <c r="I177" s="17">
        <v>3</v>
      </c>
      <c r="J177" s="17">
        <v>1.5</v>
      </c>
      <c r="K177" s="17">
        <v>0</v>
      </c>
      <c r="L177" s="17">
        <v>0</v>
      </c>
      <c r="M177" s="17">
        <v>1.5</v>
      </c>
      <c r="N177" s="17">
        <v>1.5</v>
      </c>
      <c r="O177" s="17">
        <v>1.5</v>
      </c>
      <c r="P177" s="17">
        <v>1.5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f t="array" ref="Y177">AVERAGE(A177:L177-M177:X177)</f>
        <v>2.375</v>
      </c>
      <c r="Z177" s="39">
        <f t="array" ref="Z177">AVERAGE(A177:$K177-$N177:X177)</f>
        <v>2.7272727272727271</v>
      </c>
      <c r="AA177" s="39">
        <f t="array" ref="AA177">AVERAGE(A177:$J177-$O177:X177)</f>
        <v>3.15</v>
      </c>
      <c r="AB177" s="39">
        <f t="array" ref="AB177">AVERAGE(A177:$I177-$P177:X177)</f>
        <v>3.5</v>
      </c>
      <c r="AC177" s="39">
        <f t="array" ref="AC177">AVERAGE(A177:$H177-$Q177:X177)</f>
        <v>3.75</v>
      </c>
      <c r="AD177" s="39">
        <f t="array" ref="AD177">AVERAGE(A177:$G177-$R177:X177)</f>
        <v>3.8571428571428572</v>
      </c>
      <c r="AE177" s="39">
        <f t="array" ref="AE177">AVERAGE(A177:$F177-$S177:X177)</f>
        <v>4</v>
      </c>
      <c r="AF177" s="39">
        <f t="array" ref="AF177">AVERAGE(A177:$E177-$T177:X177)</f>
        <v>4.2</v>
      </c>
      <c r="AG177" s="39">
        <f t="array" ref="AG177">AVERAGE(A177:$D177-$U177:X177)</f>
        <v>4.5</v>
      </c>
      <c r="AH177" s="39">
        <f t="array" ref="AH177">AVERAGE(A177:$C177-$V177:X177)</f>
        <v>4.5</v>
      </c>
      <c r="AI177" s="39">
        <f t="array" ref="AI177">AVERAGE(A177:$B177-$W177:X177)</f>
        <v>4.5</v>
      </c>
      <c r="AJ177" s="39">
        <f t="array" ref="AJ177">AVERAGE(A177:$A177-$X177:X177)</f>
        <v>4.5</v>
      </c>
    </row>
    <row r="178" spans="1:36" x14ac:dyDescent="0.55000000000000004">
      <c r="A178" s="17">
        <v>12.631578947368421</v>
      </c>
      <c r="B178" s="17">
        <v>10.526315789473685</v>
      </c>
      <c r="C178" s="17">
        <v>10.526315789473685</v>
      </c>
      <c r="D178" s="17">
        <v>8.9473684210526319</v>
      </c>
      <c r="E178" s="17">
        <v>7.8947368421052637</v>
      </c>
      <c r="F178" s="17">
        <v>6.8421052631578947</v>
      </c>
      <c r="G178" s="17">
        <v>5.2631578947368425</v>
      </c>
      <c r="H178" s="17">
        <v>5.2631578947368425</v>
      </c>
      <c r="I178" s="17">
        <v>5.2631578947368425</v>
      </c>
      <c r="J178" s="17">
        <v>4.2105263157894735</v>
      </c>
      <c r="K178" s="17">
        <v>4.2105263157894735</v>
      </c>
      <c r="L178" s="17">
        <v>3.1578947368421053</v>
      </c>
      <c r="M178" s="17">
        <v>12.631578947368421</v>
      </c>
      <c r="N178" s="17">
        <v>10.526315789473685</v>
      </c>
      <c r="O178" s="17">
        <v>10.526315789473685</v>
      </c>
      <c r="P178" s="17">
        <v>10.526315789473685</v>
      </c>
      <c r="Q178" s="17">
        <v>7.8947368421052637</v>
      </c>
      <c r="R178" s="17">
        <v>6.8421052631578947</v>
      </c>
      <c r="S178" s="17">
        <v>5.2631578947368425</v>
      </c>
      <c r="T178" s="17">
        <v>5.2631578947368425</v>
      </c>
      <c r="U178" s="17">
        <v>4.2105263157894735</v>
      </c>
      <c r="V178" s="17">
        <v>3.1578947368421053</v>
      </c>
      <c r="W178" s="17">
        <v>3.1578947368421053</v>
      </c>
      <c r="X178" s="17">
        <v>3.1578947368421053</v>
      </c>
      <c r="Y178" s="17">
        <f t="array" ref="Y178">AVERAGE(A178:L178-M178:X178)</f>
        <v>0.13157894736842102</v>
      </c>
      <c r="Z178" s="39">
        <f t="array" ref="Z178">AVERAGE(A178:$K178-$N178:X178)</f>
        <v>1.0047846889952152</v>
      </c>
      <c r="AA178" s="39">
        <f t="array" ref="AA178">AVERAGE(A178:$J178-$O178:X178)</f>
        <v>1.7368421052631575</v>
      </c>
      <c r="AB178" s="39">
        <f t="array" ref="AB178">AVERAGE(A178:$I178-$P178:X178)</f>
        <v>2.6315789473684212</v>
      </c>
      <c r="AC178" s="39">
        <f t="array" ref="AC178">AVERAGE(A178:$H178-$Q178:X178)</f>
        <v>3.6184210526315796</v>
      </c>
      <c r="AD178" s="39">
        <f t="array" ref="AD178">AVERAGE(A178:$G178-$R178:X178)</f>
        <v>4.511278195488722</v>
      </c>
      <c r="AE178" s="39">
        <f t="array" ref="AE178">AVERAGE(A178:$F178-$S178:X178)</f>
        <v>5.526315789473685</v>
      </c>
      <c r="AF178" s="39">
        <f t="array" ref="AF178">AVERAGE(A178:$E178-$T178:X178)</f>
        <v>6.3157894736842106</v>
      </c>
      <c r="AG178" s="39">
        <f t="array" ref="AG178">AVERAGE(A178:$D178-$U178:X178)</f>
        <v>7.2368421052631584</v>
      </c>
      <c r="AH178" s="39">
        <f t="array" ref="AH178">AVERAGE(A178:$C178-$V178:X178)</f>
        <v>8.0701754385964914</v>
      </c>
      <c r="AI178" s="39">
        <f t="array" ref="AI178">AVERAGE(A178:$B178-$W178:X178)</f>
        <v>8.4210526315789469</v>
      </c>
      <c r="AJ178" s="39">
        <f t="array" ref="AJ178">AVERAGE(A178:$A178-$X178:X178)</f>
        <v>9.473684210526315</v>
      </c>
    </row>
    <row r="179" spans="1:36" x14ac:dyDescent="0.55000000000000004">
      <c r="A179" s="17">
        <v>40</v>
      </c>
      <c r="B179" s="17">
        <v>40</v>
      </c>
      <c r="C179" s="17">
        <v>20</v>
      </c>
      <c r="D179" s="17">
        <v>20</v>
      </c>
      <c r="E179" s="17">
        <v>16</v>
      </c>
      <c r="F179" s="17">
        <v>16</v>
      </c>
      <c r="G179" s="17">
        <v>10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60</v>
      </c>
      <c r="N179" s="17">
        <v>60</v>
      </c>
      <c r="O179" s="17">
        <v>50</v>
      </c>
      <c r="P179" s="17">
        <v>50</v>
      </c>
      <c r="Q179" s="17">
        <v>40</v>
      </c>
      <c r="R179" s="17">
        <v>30</v>
      </c>
      <c r="S179" s="17">
        <v>20</v>
      </c>
      <c r="T179" s="17">
        <v>10</v>
      </c>
      <c r="U179" s="17">
        <v>10</v>
      </c>
      <c r="V179" s="17">
        <v>10</v>
      </c>
      <c r="W179" s="17">
        <v>10</v>
      </c>
      <c r="X179" s="17">
        <v>10</v>
      </c>
      <c r="Y179" s="17">
        <f t="array" ref="Y179">AVERAGE(A179:L179-M179:X179)</f>
        <v>-16.5</v>
      </c>
      <c r="Z179" s="39">
        <f t="array" ref="Z179">AVERAGE(A179:$K179-$N179:X179)</f>
        <v>-12.545454545454545</v>
      </c>
      <c r="AA179" s="39">
        <f t="array" ref="AA179">AVERAGE(A179:$J179-$O179:X179)</f>
        <v>-7.8</v>
      </c>
      <c r="AB179" s="39">
        <f t="array" ref="AB179">AVERAGE(A179:$I179-$P179:X179)</f>
        <v>-3.1111111111111112</v>
      </c>
      <c r="AC179" s="39">
        <f t="array" ref="AC179">AVERAGE(A179:$H179-$Q179:X179)</f>
        <v>2.75</v>
      </c>
      <c r="AD179" s="39">
        <f t="array" ref="AD179">AVERAGE(A179:$G179-$R179:X179)</f>
        <v>8.8571428571428577</v>
      </c>
      <c r="AE179" s="39">
        <f t="array" ref="AE179">AVERAGE(A179:$F179-$S179:X179)</f>
        <v>13.666666666666666</v>
      </c>
      <c r="AF179" s="39">
        <f t="array" ref="AF179">AVERAGE(A179:$E179-$T179:X179)</f>
        <v>17.2</v>
      </c>
      <c r="AG179" s="39">
        <f t="array" ref="AG179">AVERAGE(A179:$D179-$U179:X179)</f>
        <v>20</v>
      </c>
      <c r="AH179" s="39">
        <f t="array" ref="AH179">AVERAGE(A179:$C179-$V179:X179)</f>
        <v>23.333333333333332</v>
      </c>
      <c r="AI179" s="39">
        <f t="array" ref="AI179">AVERAGE(A179:$B179-$W179:X179)</f>
        <v>30</v>
      </c>
      <c r="AJ179" s="39">
        <f t="array" ref="AJ179">AVERAGE(A179:$A179-$X179:X179)</f>
        <v>30</v>
      </c>
    </row>
    <row r="180" spans="1:36" x14ac:dyDescent="0.55000000000000004">
      <c r="A180" s="17">
        <v>10.256410256410257</v>
      </c>
      <c r="B180" s="17">
        <v>10.256410256410257</v>
      </c>
      <c r="C180" s="17">
        <v>10.256410256410257</v>
      </c>
      <c r="D180" s="17">
        <v>10.256410256410257</v>
      </c>
      <c r="E180" s="17">
        <v>10.256410256410257</v>
      </c>
      <c r="F180" s="17">
        <v>5.1282051282051286</v>
      </c>
      <c r="G180" s="17">
        <v>5.1282051282051286</v>
      </c>
      <c r="H180" s="17">
        <v>5.1282051282051286</v>
      </c>
      <c r="I180" s="17">
        <v>4.6153846153846159</v>
      </c>
      <c r="J180" s="17">
        <v>4.1025641025641031</v>
      </c>
      <c r="K180" s="17">
        <v>2.5641025641025643</v>
      </c>
      <c r="L180" s="17">
        <v>1.5384615384615385</v>
      </c>
      <c r="M180" s="17">
        <v>10.256410256410257</v>
      </c>
      <c r="N180" s="17">
        <v>10.256410256410257</v>
      </c>
      <c r="O180" s="17">
        <v>10.256410256410257</v>
      </c>
      <c r="P180" s="17">
        <v>10.256410256410257</v>
      </c>
      <c r="Q180" s="17">
        <v>7.6923076923076925</v>
      </c>
      <c r="R180" s="17">
        <v>7.6923076923076925</v>
      </c>
      <c r="S180" s="17">
        <v>5.1282051282051286</v>
      </c>
      <c r="T180" s="17">
        <v>5.1282051282051286</v>
      </c>
      <c r="U180" s="17">
        <v>5.1282051282051286</v>
      </c>
      <c r="V180" s="17">
        <v>5.1282051282051286</v>
      </c>
      <c r="W180" s="17">
        <v>2.5641025641025643</v>
      </c>
      <c r="X180" s="17">
        <v>1.5384615384615385</v>
      </c>
      <c r="Y180" s="17">
        <f t="array" ref="Y180">AVERAGE(A180:L180-M180:X180)</f>
        <v>-0.12820512820512811</v>
      </c>
      <c r="Z180" s="39">
        <f t="array" ref="Z180">AVERAGE(A180:$K180-$N180:X180)</f>
        <v>0.65268065268065278</v>
      </c>
      <c r="AA180" s="39">
        <f t="array" ref="AA180">AVERAGE(A180:$J180-$O180:X180)</f>
        <v>1.4871794871794877</v>
      </c>
      <c r="AB180" s="39">
        <f t="array" ref="AB180">AVERAGE(A180:$I180-$P180:X180)</f>
        <v>2.3361823361823366</v>
      </c>
      <c r="AC180" s="39">
        <f t="array" ref="AC180">AVERAGE(A180:$H180-$Q180:X180)</f>
        <v>3.3333333333333339</v>
      </c>
      <c r="AD180" s="39">
        <f t="array" ref="AD180">AVERAGE(A180:$G180-$R180:X180)</f>
        <v>4.1758241758241761</v>
      </c>
      <c r="AE180" s="39">
        <f t="array" ref="AE180">AVERAGE(A180:$F180-$S180:X180)</f>
        <v>5.2991452991452999</v>
      </c>
      <c r="AF180" s="39">
        <f t="array" ref="AF180">AVERAGE(A180:$E180-$T180:X180)</f>
        <v>6.3589743589743595</v>
      </c>
      <c r="AG180" s="39">
        <f t="array" ref="AG180">AVERAGE(A180:$D180-$U180:X180)</f>
        <v>6.666666666666667</v>
      </c>
      <c r="AH180" s="39">
        <f t="array" ref="AH180">AVERAGE(A180:$C180-$V180:X180)</f>
        <v>7.1794871794871797</v>
      </c>
      <c r="AI180" s="39">
        <f t="array" ref="AI180">AVERAGE(A180:$B180-$W180:X180)</f>
        <v>8.2051282051282062</v>
      </c>
      <c r="AJ180" s="39">
        <f t="array" ref="AJ180">AVERAGE(A180:$A180-$X180:X180)</f>
        <v>8.717948717948719</v>
      </c>
    </row>
    <row r="181" spans="1:36" x14ac:dyDescent="0.55000000000000004">
      <c r="A181" s="17">
        <v>7.2727272727272725</v>
      </c>
      <c r="B181" s="17">
        <v>5.0909090909090908</v>
      </c>
      <c r="C181" s="17">
        <v>4.3636363636363633</v>
      </c>
      <c r="D181" s="17">
        <v>4.3636363636363633</v>
      </c>
      <c r="E181" s="17">
        <v>3.6363636363636362</v>
      </c>
      <c r="F181" s="17">
        <v>3.6363636363636362</v>
      </c>
      <c r="G181" s="17">
        <v>2.9090909090909092</v>
      </c>
      <c r="H181" s="17">
        <v>2.9090909090909092</v>
      </c>
      <c r="I181" s="17">
        <v>2.1818181818181817</v>
      </c>
      <c r="J181" s="17">
        <v>1.4545454545454546</v>
      </c>
      <c r="K181" s="17">
        <v>1.4545454545454546</v>
      </c>
      <c r="L181" s="17">
        <v>1.4545454545454546</v>
      </c>
      <c r="M181" s="17">
        <v>5.8181818181818183</v>
      </c>
      <c r="N181" s="17">
        <v>4.3636363636363633</v>
      </c>
      <c r="O181" s="17">
        <v>4.3636363636363633</v>
      </c>
      <c r="P181" s="17">
        <v>4.3636363636363633</v>
      </c>
      <c r="Q181" s="17">
        <v>4.3636363636363633</v>
      </c>
      <c r="R181" s="17">
        <v>2.9090909090909092</v>
      </c>
      <c r="S181" s="17">
        <v>2.1818181818181817</v>
      </c>
      <c r="T181" s="17">
        <v>1.4545454545454546</v>
      </c>
      <c r="U181" s="17">
        <v>1.4545454545454546</v>
      </c>
      <c r="V181" s="17">
        <v>1.4545454545454546</v>
      </c>
      <c r="W181" s="17">
        <v>0.72727272727272729</v>
      </c>
      <c r="X181" s="17">
        <v>0.72727272727272729</v>
      </c>
      <c r="Y181" s="17">
        <f t="array" ref="Y181">AVERAGE(A181:L181-M181:X181)</f>
        <v>0.54545454545454541</v>
      </c>
      <c r="Z181" s="39">
        <f t="array" ref="Z181">AVERAGE(A181:$K181-$N181:X181)</f>
        <v>0.99173553719008256</v>
      </c>
      <c r="AA181" s="39">
        <f t="array" ref="AA181">AVERAGE(A181:$J181-$O181:X181)</f>
        <v>1.3818181818181818</v>
      </c>
      <c r="AB181" s="39">
        <f t="array" ref="AB181">AVERAGE(A181:$I181-$P181:X181)</f>
        <v>1.8585858585858586</v>
      </c>
      <c r="AC181" s="39">
        <f t="array" ref="AC181">AVERAGE(A181:$H181-$Q181:X181)</f>
        <v>2.3636363636363633</v>
      </c>
      <c r="AD181" s="39">
        <f t="array" ref="AD181">AVERAGE(A181:$G181-$R181:X181)</f>
        <v>2.9090909090909087</v>
      </c>
      <c r="AE181" s="39">
        <f t="array" ref="AE181">AVERAGE(A181:$F181-$S181:X181)</f>
        <v>3.393939393939394</v>
      </c>
      <c r="AF181" s="39">
        <f t="array" ref="AF181">AVERAGE(A181:$E181-$T181:X181)</f>
        <v>3.7818181818181822</v>
      </c>
      <c r="AG181" s="39">
        <f t="array" ref="AG181">AVERAGE(A181:$D181-$U181:X181)</f>
        <v>4.1818181818181817</v>
      </c>
      <c r="AH181" s="39">
        <f t="array" ref="AH181">AVERAGE(A181:$C181-$V181:X181)</f>
        <v>4.6060606060606055</v>
      </c>
      <c r="AI181" s="39">
        <f t="array" ref="AI181">AVERAGE(A181:$B181-$W181:X181)</f>
        <v>5.4545454545454541</v>
      </c>
      <c r="AJ181" s="39">
        <f t="array" ref="AJ181">AVERAGE(A181:$A181-$X181:X181)</f>
        <v>6.545454545454545</v>
      </c>
    </row>
    <row r="182" spans="1:36" x14ac:dyDescent="0.55000000000000004">
      <c r="A182" s="17">
        <v>9.473684210526315</v>
      </c>
      <c r="B182" s="17">
        <v>9.473684210526315</v>
      </c>
      <c r="C182" s="17">
        <v>7.1052631578947363</v>
      </c>
      <c r="D182" s="17">
        <v>4.7368421052631575</v>
      </c>
      <c r="E182" s="17">
        <v>4.7368421052631575</v>
      </c>
      <c r="F182" s="17">
        <v>4.7368421052631575</v>
      </c>
      <c r="G182" s="17">
        <v>4.7368421052631575</v>
      </c>
      <c r="H182" s="17">
        <v>4.7368421052631575</v>
      </c>
      <c r="I182" s="17">
        <v>3.7894736842105261</v>
      </c>
      <c r="J182" s="17">
        <v>3.7894736842105261</v>
      </c>
      <c r="K182" s="17">
        <v>3.7894736842105261</v>
      </c>
      <c r="L182" s="17">
        <v>2.3684210526315788</v>
      </c>
      <c r="M182" s="17">
        <v>9.473684210526315</v>
      </c>
      <c r="N182" s="17">
        <v>9.473684210526315</v>
      </c>
      <c r="O182" s="17">
        <v>9.473684210526315</v>
      </c>
      <c r="P182" s="17">
        <v>7.1052631578947363</v>
      </c>
      <c r="Q182" s="17">
        <v>7.1052631578947363</v>
      </c>
      <c r="R182" s="17">
        <v>4.7368421052631575</v>
      </c>
      <c r="S182" s="17">
        <v>4.7368421052631575</v>
      </c>
      <c r="T182" s="17">
        <v>4.7368421052631575</v>
      </c>
      <c r="U182" s="17">
        <v>4.7368421052631575</v>
      </c>
      <c r="V182" s="17">
        <v>3.7894736842105261</v>
      </c>
      <c r="W182" s="17">
        <v>3.7894736842105261</v>
      </c>
      <c r="X182" s="17">
        <v>2.3684210526315788</v>
      </c>
      <c r="Y182" s="17">
        <f t="array" ref="Y182">AVERAGE(A182:L182-M182:X182)</f>
        <v>-0.67105263157894735</v>
      </c>
      <c r="Z182" s="39">
        <f t="array" ref="Z182">AVERAGE(A182:$K182-$N182:X182)</f>
        <v>-8.612440191387559E-2</v>
      </c>
      <c r="AA182" s="39">
        <f t="array" ref="AA182">AVERAGE(A182:$J182-$O182:X182)</f>
        <v>0.47368421052631576</v>
      </c>
      <c r="AB182" s="39">
        <f t="array" ref="AB182">AVERAGE(A182:$I182-$P182:X182)</f>
        <v>1.1578947368421053</v>
      </c>
      <c r="AC182" s="39">
        <f t="array" ref="AC182">AVERAGE(A182:$H182-$Q182:X182)</f>
        <v>1.7171052631578947</v>
      </c>
      <c r="AD182" s="39">
        <f t="array" ref="AD182">AVERAGE(A182:$G182-$R182:X182)</f>
        <v>2.3007518796992481</v>
      </c>
      <c r="AE182" s="39">
        <f t="array" ref="AE182">AVERAGE(A182:$F182-$S182:X182)</f>
        <v>2.6842105263157894</v>
      </c>
      <c r="AF182" s="39">
        <f t="array" ref="AF182">AVERAGE(A182:$E182-$T182:X182)</f>
        <v>3.2210526315789472</v>
      </c>
      <c r="AG182" s="39">
        <f t="array" ref="AG182">AVERAGE(A182:$D182-$U182:X182)</f>
        <v>4.0263157894736841</v>
      </c>
      <c r="AH182" s="39">
        <f t="array" ref="AH182">AVERAGE(A182:$C182-$V182:X182)</f>
        <v>5.3684210526315788</v>
      </c>
      <c r="AI182" s="39">
        <f t="array" ref="AI182">AVERAGE(A182:$B182-$W182:X182)</f>
        <v>6.3947368421052628</v>
      </c>
      <c r="AJ182" s="39">
        <f t="array" ref="AJ182">AVERAGE(A182:$A182-$X182:X182)</f>
        <v>7.1052631578947363</v>
      </c>
    </row>
    <row r="183" spans="1:36" x14ac:dyDescent="0.55000000000000004">
      <c r="A183" s="17">
        <v>3</v>
      </c>
      <c r="B183" s="17">
        <v>3</v>
      </c>
      <c r="C183" s="17">
        <v>2.25</v>
      </c>
      <c r="D183" s="17">
        <v>2.25</v>
      </c>
      <c r="E183" s="17">
        <v>2.25</v>
      </c>
      <c r="F183" s="17">
        <v>1.5</v>
      </c>
      <c r="G183" s="17">
        <v>1.5</v>
      </c>
      <c r="H183" s="17">
        <v>1.5</v>
      </c>
      <c r="I183" s="17">
        <v>1.5</v>
      </c>
      <c r="J183" s="17">
        <v>1.5</v>
      </c>
      <c r="K183" s="17">
        <v>1.5</v>
      </c>
      <c r="L183" s="17">
        <v>0.75</v>
      </c>
      <c r="M183" s="17">
        <v>3</v>
      </c>
      <c r="N183" s="17">
        <v>3</v>
      </c>
      <c r="O183" s="17">
        <v>3</v>
      </c>
      <c r="P183" s="17">
        <v>3</v>
      </c>
      <c r="Q183" s="17">
        <v>3</v>
      </c>
      <c r="R183" s="17">
        <v>2.25</v>
      </c>
      <c r="S183" s="17">
        <v>2.25</v>
      </c>
      <c r="T183" s="17">
        <v>1.5</v>
      </c>
      <c r="U183" s="17">
        <v>1.5</v>
      </c>
      <c r="V183" s="17">
        <v>0.75</v>
      </c>
      <c r="W183" s="17">
        <v>0.75</v>
      </c>
      <c r="X183" s="17">
        <v>0.75</v>
      </c>
      <c r="Y183" s="17">
        <f t="array" ref="Y183">AVERAGE(A183:L183-M183:X183)</f>
        <v>-0.1875</v>
      </c>
      <c r="Z183" s="39">
        <f t="array" ref="Z183">AVERAGE(A183:$K183-$N183:X183)</f>
        <v>0</v>
      </c>
      <c r="AA183" s="39">
        <f t="array" ref="AA183">AVERAGE(A183:$J183-$O183:X183)</f>
        <v>0.15</v>
      </c>
      <c r="AB183" s="39">
        <f t="array" ref="AB183">AVERAGE(A183:$I183-$P183:X183)</f>
        <v>0.33333333333333331</v>
      </c>
      <c r="AC183" s="39">
        <f t="array" ref="AC183">AVERAGE(A183:$H183-$Q183:X183)</f>
        <v>0.5625</v>
      </c>
      <c r="AD183" s="39">
        <f t="array" ref="AD183">AVERAGE(A183:$G183-$R183:X183)</f>
        <v>0.8571428571428571</v>
      </c>
      <c r="AE183" s="39">
        <f t="array" ref="AE183">AVERAGE(A183:$F183-$S183:X183)</f>
        <v>1.125</v>
      </c>
      <c r="AF183" s="39">
        <f t="array" ref="AF183">AVERAGE(A183:$E183-$T183:X183)</f>
        <v>1.5</v>
      </c>
      <c r="AG183" s="39">
        <f t="array" ref="AG183">AVERAGE(A183:$D183-$U183:X183)</f>
        <v>1.6875</v>
      </c>
      <c r="AH183" s="39">
        <f t="array" ref="AH183">AVERAGE(A183:$C183-$V183:X183)</f>
        <v>2</v>
      </c>
      <c r="AI183" s="39">
        <f t="array" ref="AI183">AVERAGE(A183:$B183-$W183:X183)</f>
        <v>2.25</v>
      </c>
      <c r="AJ183" s="39">
        <f t="array" ref="AJ183">AVERAGE(A183:$A183-$X183:X183)</f>
        <v>2.25</v>
      </c>
    </row>
    <row r="184" spans="1:36" x14ac:dyDescent="0.55000000000000004">
      <c r="A184" s="17">
        <v>3.1304347826086953</v>
      </c>
      <c r="B184" s="17">
        <v>3.1304347826086953</v>
      </c>
      <c r="C184" s="17">
        <v>3.1304347826086953</v>
      </c>
      <c r="D184" s="17">
        <v>3.1304347826086953</v>
      </c>
      <c r="E184" s="17">
        <v>3.1304347826086953</v>
      </c>
      <c r="F184" s="17">
        <v>3.1304347826086953</v>
      </c>
      <c r="G184" s="17">
        <v>3.1304347826086953</v>
      </c>
      <c r="H184" s="17">
        <v>3.1304347826086953</v>
      </c>
      <c r="I184" s="17">
        <v>3.1304347826086953</v>
      </c>
      <c r="J184" s="17">
        <v>2.6086956521739131</v>
      </c>
      <c r="K184" s="17">
        <v>2.0869565217391304</v>
      </c>
      <c r="L184" s="17">
        <v>1.5652173913043477</v>
      </c>
      <c r="M184" s="17">
        <v>4.1739130434782608</v>
      </c>
      <c r="N184" s="17">
        <v>3.652173913043478</v>
      </c>
      <c r="O184" s="17">
        <v>3.1304347826086953</v>
      </c>
      <c r="P184" s="17">
        <v>3.1304347826086953</v>
      </c>
      <c r="Q184" s="17">
        <v>3.1304347826086953</v>
      </c>
      <c r="R184" s="17">
        <v>3.1304347826086953</v>
      </c>
      <c r="S184" s="17">
        <v>3.1304347826086953</v>
      </c>
      <c r="T184" s="17">
        <v>3.1304347826086953</v>
      </c>
      <c r="U184" s="17">
        <v>2.6086956521739131</v>
      </c>
      <c r="V184" s="17">
        <v>0</v>
      </c>
      <c r="W184" s="17">
        <v>0</v>
      </c>
      <c r="X184" s="17">
        <v>0</v>
      </c>
      <c r="Y184" s="17">
        <f t="array" ref="Y184">AVERAGE(A184:L184-M184:X184)</f>
        <v>0.43478260869565211</v>
      </c>
      <c r="Z184" s="39">
        <f t="array" ref="Z184">AVERAGE(A184:$K184-$N184:X184)</f>
        <v>0.71146245059288526</v>
      </c>
      <c r="AA184" s="39">
        <f t="array" ref="AA184">AVERAGE(A184:$J184-$O184:X184)</f>
        <v>0.9391304347826086</v>
      </c>
      <c r="AB184" s="39">
        <f t="array" ref="AB184">AVERAGE(A184:$I184-$P184:X184)</f>
        <v>1.1014492753623186</v>
      </c>
      <c r="AC184" s="39">
        <f t="array" ref="AC184">AVERAGE(A184:$H184-$Q184:X184)</f>
        <v>1.2391304347826084</v>
      </c>
      <c r="AD184" s="39">
        <f t="array" ref="AD184">AVERAGE(A184:$G184-$R184:X184)</f>
        <v>1.4161490683229812</v>
      </c>
      <c r="AE184" s="39">
        <f t="array" ref="AE184">AVERAGE(A184:$F184-$S184:X184)</f>
        <v>1.6521739130434778</v>
      </c>
      <c r="AF184" s="39">
        <f t="array" ref="AF184">AVERAGE(A184:$E184-$T184:X184)</f>
        <v>1.9826086956521736</v>
      </c>
      <c r="AG184" s="39">
        <f t="array" ref="AG184">AVERAGE(A184:$D184-$U184:X184)</f>
        <v>2.4782608695652169</v>
      </c>
      <c r="AH184" s="39">
        <f t="array" ref="AH184">AVERAGE(A184:$C184-$V184:X184)</f>
        <v>3.1304347826086953</v>
      </c>
      <c r="AI184" s="39">
        <f t="array" ref="AI184">AVERAGE(A184:$B184-$W184:X184)</f>
        <v>3.1304347826086953</v>
      </c>
      <c r="AJ184" s="39">
        <f t="array" ref="AJ184">AVERAGE(A184:$A184-$X184:X184)</f>
        <v>3.1304347826086953</v>
      </c>
    </row>
    <row r="185" spans="1:36" x14ac:dyDescent="0.55000000000000004">
      <c r="A185" s="17">
        <v>3.3333333333333335</v>
      </c>
      <c r="B185" s="17">
        <v>3.3333333333333335</v>
      </c>
      <c r="C185" s="17">
        <v>3.3333333333333335</v>
      </c>
      <c r="D185" s="17">
        <v>3.3333333333333335</v>
      </c>
      <c r="E185" s="17">
        <v>3.3333333333333335</v>
      </c>
      <c r="F185" s="17">
        <v>3.3333333333333335</v>
      </c>
      <c r="G185" s="17">
        <v>3.3333333333333335</v>
      </c>
      <c r="H185" s="17">
        <v>3.3333333333333335</v>
      </c>
      <c r="I185" s="17">
        <v>3.3333333333333335</v>
      </c>
      <c r="J185" s="17">
        <v>3.3333333333333335</v>
      </c>
      <c r="K185" s="17">
        <v>2</v>
      </c>
      <c r="L185" s="17">
        <v>0.66666666666666663</v>
      </c>
      <c r="M185" s="17">
        <v>13.333333333333334</v>
      </c>
      <c r="N185" s="17">
        <v>12</v>
      </c>
      <c r="O185" s="17">
        <v>8</v>
      </c>
      <c r="P185" s="17">
        <v>6.666666666666667</v>
      </c>
      <c r="Q185" s="17">
        <v>6.666666666666667</v>
      </c>
      <c r="R185" s="17">
        <v>6.666666666666667</v>
      </c>
      <c r="S185" s="17">
        <v>6.666666666666667</v>
      </c>
      <c r="T185" s="17">
        <v>6.666666666666667</v>
      </c>
      <c r="U185" s="17">
        <v>6.666666666666667</v>
      </c>
      <c r="V185" s="17">
        <v>6.666666666666667</v>
      </c>
      <c r="W185" s="17">
        <v>6</v>
      </c>
      <c r="X185" s="17">
        <v>5.333333333333333</v>
      </c>
      <c r="Y185" s="17">
        <f t="array" ref="Y185">AVERAGE(A185:L185-M185:X185)</f>
        <v>-4.6111111111111116</v>
      </c>
      <c r="Z185" s="39">
        <f t="array" ref="Z185">AVERAGE(A185:$K185-$N185:X185)</f>
        <v>-3.8787878787878785</v>
      </c>
      <c r="AA185" s="39">
        <f t="array" ref="AA185">AVERAGE(A185:$J185-$O185:X185)</f>
        <v>-3.2666666666666666</v>
      </c>
      <c r="AB185" s="39">
        <f t="array" ref="AB185">AVERAGE(A185:$I185-$P185:X185)</f>
        <v>-3.1111111111111112</v>
      </c>
      <c r="AC185" s="39">
        <f t="array" ref="AC185">AVERAGE(A185:$H185-$Q185:X185)</f>
        <v>-3.0833333333333335</v>
      </c>
      <c r="AD185" s="39">
        <f t="array" ref="AD185">AVERAGE(A185:$G185-$R185:X185)</f>
        <v>-3.0476190476190479</v>
      </c>
      <c r="AE185" s="39">
        <f t="array" ref="AE185">AVERAGE(A185:$F185-$S185:X185)</f>
        <v>-3</v>
      </c>
      <c r="AF185" s="39">
        <f t="array" ref="AF185">AVERAGE(A185:$E185-$T185:X185)</f>
        <v>-2.9333333333333331</v>
      </c>
      <c r="AG185" s="39">
        <f t="array" ref="AG185">AVERAGE(A185:$D185-$U185:X185)</f>
        <v>-2.8333333333333335</v>
      </c>
      <c r="AH185" s="39">
        <f t="array" ref="AH185">AVERAGE(A185:$C185-$V185:X185)</f>
        <v>-2.6666666666666665</v>
      </c>
      <c r="AI185" s="39">
        <f t="array" ref="AI185">AVERAGE(A185:$B185-$W185:X185)</f>
        <v>-2.333333333333333</v>
      </c>
      <c r="AJ185" s="39">
        <f t="array" ref="AJ185">AVERAGE(A185:$A185-$X185:X185)</f>
        <v>-1.9999999999999996</v>
      </c>
    </row>
    <row r="186" spans="1:36" x14ac:dyDescent="0.55000000000000004">
      <c r="A186" s="17">
        <v>9</v>
      </c>
      <c r="B186" s="17">
        <v>7.5</v>
      </c>
      <c r="C186" s="17">
        <v>6</v>
      </c>
      <c r="D186" s="17">
        <v>4.5</v>
      </c>
      <c r="E186" s="17">
        <v>3</v>
      </c>
      <c r="F186" s="17">
        <v>1.5</v>
      </c>
      <c r="G186" s="17">
        <v>1.5</v>
      </c>
      <c r="H186" s="17">
        <v>1.5</v>
      </c>
      <c r="I186" s="17">
        <v>1.5</v>
      </c>
      <c r="J186" s="17">
        <v>0</v>
      </c>
      <c r="K186" s="17">
        <v>0</v>
      </c>
      <c r="L186" s="17">
        <v>0</v>
      </c>
      <c r="M186" s="17">
        <v>9</v>
      </c>
      <c r="N186" s="17">
        <v>7.5</v>
      </c>
      <c r="O186" s="17">
        <v>6</v>
      </c>
      <c r="P186" s="17">
        <v>4.5</v>
      </c>
      <c r="Q186" s="17">
        <v>3</v>
      </c>
      <c r="R186" s="17">
        <v>1.5</v>
      </c>
      <c r="S186" s="17">
        <v>1.5</v>
      </c>
      <c r="T186" s="17">
        <v>1.5</v>
      </c>
      <c r="U186" s="17">
        <v>1.5</v>
      </c>
      <c r="V186" s="17">
        <v>0</v>
      </c>
      <c r="W186" s="17">
        <v>0</v>
      </c>
      <c r="X186" s="17">
        <v>0</v>
      </c>
      <c r="Y186" s="17">
        <f t="array" ref="Y186">AVERAGE(A186:L186-M186:X186)</f>
        <v>0</v>
      </c>
      <c r="Z186" s="39">
        <f t="array" ref="Z186">AVERAGE(A186:$K186-$N186:X186)</f>
        <v>0.81818181818181823</v>
      </c>
      <c r="AA186" s="39">
        <f t="array" ref="AA186">AVERAGE(A186:$J186-$O186:X186)</f>
        <v>1.65</v>
      </c>
      <c r="AB186" s="39">
        <f t="array" ref="AB186">AVERAGE(A186:$I186-$P186:X186)</f>
        <v>2.5</v>
      </c>
      <c r="AC186" s="39">
        <f t="array" ref="AC186">AVERAGE(A186:$H186-$Q186:X186)</f>
        <v>3.1875</v>
      </c>
      <c r="AD186" s="39">
        <f t="array" ref="AD186">AVERAGE(A186:$G186-$R186:X186)</f>
        <v>3.8571428571428572</v>
      </c>
      <c r="AE186" s="39">
        <f t="array" ref="AE186">AVERAGE(A186:$F186-$S186:X186)</f>
        <v>4.5</v>
      </c>
      <c r="AF186" s="39">
        <f t="array" ref="AF186">AVERAGE(A186:$E186-$T186:X186)</f>
        <v>5.4</v>
      </c>
      <c r="AG186" s="39">
        <f t="array" ref="AG186">AVERAGE(A186:$D186-$U186:X186)</f>
        <v>6.375</v>
      </c>
      <c r="AH186" s="39">
        <f t="array" ref="AH186">AVERAGE(A186:$C186-$V186:X186)</f>
        <v>7.5</v>
      </c>
      <c r="AI186" s="39">
        <f t="array" ref="AI186">AVERAGE(A186:$B186-$W186:X186)</f>
        <v>8.25</v>
      </c>
      <c r="AJ186" s="39">
        <f t="array" ref="AJ186">AVERAGE(A186:$A186-$X186:X186)</f>
        <v>9</v>
      </c>
    </row>
    <row r="187" spans="1:36" x14ac:dyDescent="0.55000000000000004">
      <c r="A187" s="17">
        <v>4.615384615384615</v>
      </c>
      <c r="B187" s="17">
        <v>4.615384615384615</v>
      </c>
      <c r="C187" s="17">
        <v>3.0769230769230771</v>
      </c>
      <c r="D187" s="17">
        <v>2.1538461538461537</v>
      </c>
      <c r="E187" s="17">
        <v>1.8461538461538463</v>
      </c>
      <c r="F187" s="17">
        <v>1.8461538461538463</v>
      </c>
      <c r="G187" s="17">
        <v>1.8461538461538463</v>
      </c>
      <c r="H187" s="17">
        <v>1.5384615384615385</v>
      </c>
      <c r="I187" s="17">
        <v>0.92307692307692313</v>
      </c>
      <c r="J187" s="17">
        <v>0.61538461538461542</v>
      </c>
      <c r="K187" s="17">
        <v>0.61538461538461542</v>
      </c>
      <c r="L187" s="17">
        <v>0.61538461538461542</v>
      </c>
      <c r="M187" s="17">
        <v>4.3076923076923075</v>
      </c>
      <c r="N187" s="17">
        <v>4</v>
      </c>
      <c r="O187" s="17">
        <v>2.4615384615384617</v>
      </c>
      <c r="P187" s="17">
        <v>2.1538461538461537</v>
      </c>
      <c r="Q187" s="17">
        <v>1.8461538461538463</v>
      </c>
      <c r="R187" s="17">
        <v>1.5384615384615385</v>
      </c>
      <c r="S187" s="17">
        <v>1.2307692307692308</v>
      </c>
      <c r="T187" s="17">
        <v>0.92307692307692313</v>
      </c>
      <c r="U187" s="17">
        <v>0.61538461538461542</v>
      </c>
      <c r="V187" s="17">
        <v>0.61538461538461542</v>
      </c>
      <c r="W187" s="17">
        <v>0.30769230769230771</v>
      </c>
      <c r="X187" s="17">
        <v>0</v>
      </c>
      <c r="Y187" s="17">
        <f t="array" ref="Y187">AVERAGE(A187:L187-M187:X187)</f>
        <v>0.35897435897435886</v>
      </c>
      <c r="Z187" s="39">
        <f t="array" ref="Z187">AVERAGE(A187:$K187-$N187:X187)</f>
        <v>0.72727272727272707</v>
      </c>
      <c r="AA187" s="39">
        <f t="array" ref="AA187">AVERAGE(A187:$J187-$O187:X187)</f>
        <v>1.1384615384615384</v>
      </c>
      <c r="AB187" s="39">
        <f t="array" ref="AB187">AVERAGE(A187:$I187-$P187:X187)</f>
        <v>1.47008547008547</v>
      </c>
      <c r="AC187" s="39">
        <f t="array" ref="AC187">AVERAGE(A187:$H187-$Q187:X187)</f>
        <v>1.8076923076923075</v>
      </c>
      <c r="AD187" s="39">
        <f t="array" ref="AD187">AVERAGE(A187:$G187-$R187:X187)</f>
        <v>2.1098901098901099</v>
      </c>
      <c r="AE187" s="39">
        <f t="array" ref="AE187">AVERAGE(A187:$F187-$S187:X187)</f>
        <v>2.4102564102564101</v>
      </c>
      <c r="AF187" s="39">
        <f t="array" ref="AF187">AVERAGE(A187:$E187-$T187:X187)</f>
        <v>2.7692307692307692</v>
      </c>
      <c r="AG187" s="39">
        <f t="array" ref="AG187">AVERAGE(A187:$D187-$U187:X187)</f>
        <v>3.2307692307692304</v>
      </c>
      <c r="AH187" s="39">
        <f t="array" ref="AH187">AVERAGE(A187:$C187-$V187:X187)</f>
        <v>3.7948717948717943</v>
      </c>
      <c r="AI187" s="39">
        <f t="array" ref="AI187">AVERAGE(A187:$B187-$W187:X187)</f>
        <v>4.4615384615384617</v>
      </c>
      <c r="AJ187" s="39">
        <f t="array" ref="AJ187">AVERAGE(A187:$A187-$X187:X187)</f>
        <v>4.615384615384615</v>
      </c>
    </row>
    <row r="188" spans="1:36" x14ac:dyDescent="0.55000000000000004">
      <c r="A188" s="17">
        <v>12</v>
      </c>
      <c r="B188" s="17">
        <v>10.799999999999999</v>
      </c>
      <c r="C188" s="17">
        <v>9.6</v>
      </c>
      <c r="D188" s="17">
        <v>8.4</v>
      </c>
      <c r="E188" s="17">
        <v>7.1999999999999993</v>
      </c>
      <c r="F188" s="17">
        <v>6</v>
      </c>
      <c r="G188" s="17">
        <v>4.8</v>
      </c>
      <c r="H188" s="17">
        <v>3.5999999999999996</v>
      </c>
      <c r="I188" s="17">
        <v>2.4</v>
      </c>
      <c r="J188" s="17">
        <v>1.2</v>
      </c>
      <c r="K188" s="17">
        <v>0.6</v>
      </c>
      <c r="L188" s="17">
        <v>0.6</v>
      </c>
      <c r="M188" s="17">
        <v>12</v>
      </c>
      <c r="N188" s="17">
        <v>10.799999999999999</v>
      </c>
      <c r="O188" s="17">
        <v>9.6</v>
      </c>
      <c r="P188" s="17">
        <v>8.4</v>
      </c>
      <c r="Q188" s="17">
        <v>7.1999999999999993</v>
      </c>
      <c r="R188" s="17">
        <v>6</v>
      </c>
      <c r="S188" s="17">
        <v>4.8</v>
      </c>
      <c r="T188" s="17">
        <v>3.5999999999999996</v>
      </c>
      <c r="U188" s="17">
        <v>2.4</v>
      </c>
      <c r="V188" s="17">
        <v>1.7999999999999998</v>
      </c>
      <c r="W188" s="17">
        <v>1.7999999999999998</v>
      </c>
      <c r="X188" s="17">
        <v>0.6</v>
      </c>
      <c r="Y188" s="17">
        <f t="array" ref="Y188">AVERAGE(A188:L188-M188:X188)</f>
        <v>-0.14999999999999997</v>
      </c>
      <c r="Z188" s="39">
        <f t="array" ref="Z188">AVERAGE(A188:$K188-$N188:X188)</f>
        <v>0.87272727272727268</v>
      </c>
      <c r="AA188" s="39">
        <f t="array" ref="AA188">AVERAGE(A188:$J188-$O188:X188)</f>
        <v>1.9800000000000004</v>
      </c>
      <c r="AB188" s="39">
        <f t="array" ref="AB188">AVERAGE(A188:$I188-$P188:X188)</f>
        <v>3.1333333333333337</v>
      </c>
      <c r="AC188" s="39">
        <f t="array" ref="AC188">AVERAGE(A188:$H188-$Q188:X188)</f>
        <v>4.2749999999999995</v>
      </c>
      <c r="AD188" s="39">
        <f t="array" ref="AD188">AVERAGE(A188:$G188-$R188:X188)</f>
        <v>5.4</v>
      </c>
      <c r="AE188" s="39">
        <f t="array" ref="AE188">AVERAGE(A188:$F188-$S188:X188)</f>
        <v>6.5</v>
      </c>
      <c r="AF188" s="39">
        <f t="array" ref="AF188">AVERAGE(A188:$E188-$T188:X188)</f>
        <v>7.56</v>
      </c>
      <c r="AG188" s="39">
        <f t="array" ref="AG188">AVERAGE(A188:$D188-$U188:X188)</f>
        <v>8.5500000000000007</v>
      </c>
      <c r="AH188" s="39">
        <f t="array" ref="AH188">AVERAGE(A188:$C188-$V188:X188)</f>
        <v>9.4</v>
      </c>
      <c r="AI188" s="39">
        <f t="array" ref="AI188">AVERAGE(A188:$B188-$W188:X188)</f>
        <v>10.199999999999999</v>
      </c>
      <c r="AJ188" s="39">
        <f t="array" ref="AJ188">AVERAGE(A188:$A188-$X188:X188)</f>
        <v>11.4</v>
      </c>
    </row>
    <row r="189" spans="1:36" x14ac:dyDescent="0.55000000000000004">
      <c r="A189" s="17">
        <v>6.1538461538461542</v>
      </c>
      <c r="B189" s="17">
        <v>6.1538461538461542</v>
      </c>
      <c r="C189" s="17">
        <v>4.9230769230769234</v>
      </c>
      <c r="D189" s="17">
        <v>4.3076923076923075</v>
      </c>
      <c r="E189" s="17">
        <v>3.6923076923076925</v>
      </c>
      <c r="F189" s="17">
        <v>3.0769230769230771</v>
      </c>
      <c r="G189" s="17">
        <v>3.0769230769230771</v>
      </c>
      <c r="H189" s="17">
        <v>2.4615384615384617</v>
      </c>
      <c r="I189" s="17">
        <v>1.8461538461538463</v>
      </c>
      <c r="J189" s="17">
        <v>1.2307692307692308</v>
      </c>
      <c r="K189" s="17">
        <v>1.2307692307692308</v>
      </c>
      <c r="L189" s="17">
        <v>1.2307692307692308</v>
      </c>
      <c r="M189" s="17">
        <v>5.5384615384615383</v>
      </c>
      <c r="N189" s="17">
        <v>4.9230769230769234</v>
      </c>
      <c r="O189" s="17">
        <v>3.6923076923076925</v>
      </c>
      <c r="P189" s="17">
        <v>3.6923076923076925</v>
      </c>
      <c r="Q189" s="17">
        <v>3.6923076923076925</v>
      </c>
      <c r="R189" s="17">
        <v>3.6923076923076925</v>
      </c>
      <c r="S189" s="17">
        <v>3.6923076923076925</v>
      </c>
      <c r="T189" s="17">
        <v>1.8461538461538463</v>
      </c>
      <c r="U189" s="17">
        <v>1.8461538461538463</v>
      </c>
      <c r="V189" s="17">
        <v>1.2307692307692308</v>
      </c>
      <c r="W189" s="17">
        <v>1.2307692307692308</v>
      </c>
      <c r="X189" s="17">
        <v>1.2307692307692308</v>
      </c>
      <c r="Y189" s="17">
        <f t="array" ref="Y189">AVERAGE(A189:L189-M189:X189)</f>
        <v>0.25641025641025644</v>
      </c>
      <c r="Z189" s="39">
        <f t="array" ref="Z189">AVERAGE(A189:$K189-$N189:X189)</f>
        <v>0.67132867132867136</v>
      </c>
      <c r="AA189" s="39">
        <f t="array" ref="AA189">AVERAGE(A189:$J189-$O189:X189)</f>
        <v>1.1076923076923075</v>
      </c>
      <c r="AB189" s="39">
        <f t="array" ref="AB189">AVERAGE(A189:$I189-$P189:X189)</f>
        <v>1.5042735042735043</v>
      </c>
      <c r="AC189" s="39">
        <f t="array" ref="AC189">AVERAGE(A189:$H189-$Q189:X189)</f>
        <v>1.9230769230769234</v>
      </c>
      <c r="AD189" s="39">
        <f t="array" ref="AD189">AVERAGE(A189:$G189-$R189:X189)</f>
        <v>2.3736263736263736</v>
      </c>
      <c r="AE189" s="39">
        <f t="array" ref="AE189">AVERAGE(A189:$F189-$S189:X189)</f>
        <v>2.8717948717948718</v>
      </c>
      <c r="AF189" s="39">
        <f t="array" ref="AF189">AVERAGE(A189:$E189-$T189:X189)</f>
        <v>3.5692307692307694</v>
      </c>
      <c r="AG189" s="39">
        <f t="array" ref="AG189">AVERAGE(A189:$D189-$U189:X189)</f>
        <v>4</v>
      </c>
      <c r="AH189" s="39">
        <f t="array" ref="AH189">AVERAGE(A189:$C189-$V189:X189)</f>
        <v>4.5128205128205137</v>
      </c>
      <c r="AI189" s="39">
        <f t="array" ref="AI189">AVERAGE(A189:$B189-$W189:X189)</f>
        <v>4.9230769230769234</v>
      </c>
      <c r="AJ189" s="39">
        <f t="array" ref="AJ189">AVERAGE(A189:$A189-$X189:X189)</f>
        <v>4.9230769230769234</v>
      </c>
    </row>
    <row r="190" spans="1:36" x14ac:dyDescent="0.55000000000000004">
      <c r="A190" s="17">
        <v>44.827586206896555</v>
      </c>
      <c r="B190" s="17">
        <v>44.827586206896555</v>
      </c>
      <c r="C190" s="17">
        <v>44.827586206896555</v>
      </c>
      <c r="D190" s="17">
        <v>44.827586206896555</v>
      </c>
      <c r="E190" s="17">
        <v>44.827586206896555</v>
      </c>
      <c r="F190" s="17">
        <v>34.482758620689658</v>
      </c>
      <c r="G190" s="17">
        <v>34.482758620689658</v>
      </c>
      <c r="H190" s="17">
        <v>17.241379310344829</v>
      </c>
      <c r="I190" s="17">
        <v>17.241379310344829</v>
      </c>
      <c r="J190" s="17">
        <v>12.068965517241381</v>
      </c>
      <c r="K190" s="17">
        <v>8.6206896551724146</v>
      </c>
      <c r="L190" s="17">
        <v>3.4482758620689657</v>
      </c>
      <c r="M190" s="17">
        <v>44.827586206896555</v>
      </c>
      <c r="N190" s="17">
        <v>44.827586206896555</v>
      </c>
      <c r="O190" s="17">
        <v>44.827586206896555</v>
      </c>
      <c r="P190" s="17">
        <v>44.827586206896555</v>
      </c>
      <c r="Q190" s="17">
        <v>44.827586206896555</v>
      </c>
      <c r="R190" s="17">
        <v>43.103448275862071</v>
      </c>
      <c r="S190" s="17">
        <v>34.482758620689658</v>
      </c>
      <c r="T190" s="17">
        <v>34.482758620689658</v>
      </c>
      <c r="U190" s="17">
        <v>31.03448275862069</v>
      </c>
      <c r="V190" s="17">
        <v>25.862068965517242</v>
      </c>
      <c r="W190" s="17">
        <v>25.862068965517242</v>
      </c>
      <c r="X190" s="17">
        <v>17.241379310344829</v>
      </c>
      <c r="Y190" s="17">
        <f t="array" ref="Y190">AVERAGE(A190:L190-M190:X190)</f>
        <v>-7.0402298850574709</v>
      </c>
      <c r="Z190" s="39">
        <f t="array" ref="Z190">AVERAGE(A190:$K190-$N190:X190)</f>
        <v>-3.918495297805642</v>
      </c>
      <c r="AA190" s="39">
        <f t="array" ref="AA190">AVERAGE(A190:$J190-$O190:X190)</f>
        <v>-0.68965517241379248</v>
      </c>
      <c r="AB190" s="39">
        <f t="array" ref="AB190">AVERAGE(A190:$I190-$P190:X190)</f>
        <v>2.8735632183908058</v>
      </c>
      <c r="AC190" s="39">
        <f t="array" ref="AC190">AVERAGE(A190:$H190-$Q190:X190)</f>
        <v>6.681034482758621</v>
      </c>
      <c r="AD190" s="39">
        <f t="array" ref="AD190">AVERAGE(A190:$G190-$R190:X190)</f>
        <v>11.576354679802957</v>
      </c>
      <c r="AE190" s="39">
        <f t="array" ref="AE190">AVERAGE(A190:$F190-$S190:X190)</f>
        <v>14.942528735632186</v>
      </c>
      <c r="AF190" s="39">
        <f t="array" ref="AF190">AVERAGE(A190:$E190-$T190:X190)</f>
        <v>17.931034482758626</v>
      </c>
      <c r="AG190" s="39">
        <f t="array" ref="AG190">AVERAGE(A190:$D190-$U190:X190)</f>
        <v>19.827586206896555</v>
      </c>
      <c r="AH190" s="39">
        <f t="array" ref="AH190">AVERAGE(A190:$C190-$V190:X190)</f>
        <v>21.839080459770116</v>
      </c>
      <c r="AI190" s="39">
        <f t="array" ref="AI190">AVERAGE(A190:$B190-$W190:X190)</f>
        <v>23.27586206896552</v>
      </c>
      <c r="AJ190" s="39">
        <f t="array" ref="AJ190">AVERAGE(A190:$A190-$X190:X190)</f>
        <v>27.586206896551726</v>
      </c>
    </row>
    <row r="191" spans="1:36" x14ac:dyDescent="0.55000000000000004">
      <c r="A191" s="17">
        <v>22.857142857142858</v>
      </c>
      <c r="B191" s="17">
        <v>22.857142857142858</v>
      </c>
      <c r="C191" s="17">
        <v>17.142857142857142</v>
      </c>
      <c r="D191" s="17">
        <v>11.428571428571429</v>
      </c>
      <c r="E191" s="17">
        <v>5.7142857142857144</v>
      </c>
      <c r="F191" s="17">
        <v>2.2857142857142856</v>
      </c>
      <c r="G191" s="17">
        <v>2.2857142857142856</v>
      </c>
      <c r="H191" s="17">
        <v>1.1428571428571428</v>
      </c>
      <c r="I191" s="17">
        <v>1.1428571428571428</v>
      </c>
      <c r="J191" s="17">
        <v>1.1428571428571428</v>
      </c>
      <c r="K191" s="17">
        <v>0</v>
      </c>
      <c r="L191" s="17">
        <v>0</v>
      </c>
      <c r="M191" s="17">
        <v>17.142857142857142</v>
      </c>
      <c r="N191" s="17">
        <v>17.142857142857142</v>
      </c>
      <c r="O191" s="17">
        <v>17.142857142857142</v>
      </c>
      <c r="P191" s="17">
        <v>11.428571428571429</v>
      </c>
      <c r="Q191" s="17">
        <v>11.428571428571429</v>
      </c>
      <c r="R191" s="17">
        <v>11.428571428571429</v>
      </c>
      <c r="S191" s="17">
        <v>9.1428571428571423</v>
      </c>
      <c r="T191" s="17">
        <v>9.1428571428571423</v>
      </c>
      <c r="U191" s="17">
        <v>4.5714285714285712</v>
      </c>
      <c r="V191" s="17">
        <v>2.2857142857142856</v>
      </c>
      <c r="W191" s="17">
        <v>1.1428571428571428</v>
      </c>
      <c r="X191" s="17">
        <v>1.1428571428571428</v>
      </c>
      <c r="Y191" s="17">
        <f t="array" ref="Y191">AVERAGE(A191:L191-M191:X191)</f>
        <v>-2.0952380952380949</v>
      </c>
      <c r="Z191" s="39">
        <f t="array" ref="Z191">AVERAGE(A191:$K191-$N191:X191)</f>
        <v>-0.72727272727272696</v>
      </c>
      <c r="AA191" s="39">
        <f t="array" ref="AA191">AVERAGE(A191:$J191-$O191:X191)</f>
        <v>0.91428571428571492</v>
      </c>
      <c r="AB191" s="39">
        <f t="array" ref="AB191">AVERAGE(A191:$I191-$P191:X191)</f>
        <v>2.7936507936507935</v>
      </c>
      <c r="AC191" s="39">
        <f t="array" ref="AC191">AVERAGE(A191:$H191-$Q191:X191)</f>
        <v>4.4285714285714297</v>
      </c>
      <c r="AD191" s="39">
        <f t="array" ref="AD191">AVERAGE(A191:$G191-$R191:X191)</f>
        <v>6.5306122448979602</v>
      </c>
      <c r="AE191" s="39">
        <f t="array" ref="AE191">AVERAGE(A191:$F191-$S191:X191)</f>
        <v>9.1428571428571423</v>
      </c>
      <c r="AF191" s="39">
        <f t="array" ref="AF191">AVERAGE(A191:$E191-$T191:X191)</f>
        <v>12.342857142857143</v>
      </c>
      <c r="AG191" s="39">
        <f t="array" ref="AG191">AVERAGE(A191:$D191-$U191:X191)</f>
        <v>16.285714285714288</v>
      </c>
      <c r="AH191" s="39">
        <f t="array" ref="AH191">AVERAGE(A191:$C191-$V191:X191)</f>
        <v>19.428571428571431</v>
      </c>
      <c r="AI191" s="39">
        <f t="array" ref="AI191">AVERAGE(A191:$B191-$W191:X191)</f>
        <v>21.714285714285715</v>
      </c>
      <c r="AJ191" s="39">
        <f t="array" ref="AJ191">AVERAGE(A191:$A191-$X191:X191)</f>
        <v>21.714285714285715</v>
      </c>
    </row>
    <row r="192" spans="1:36" x14ac:dyDescent="0.55000000000000004">
      <c r="A192" s="17">
        <v>5.6470588235294121</v>
      </c>
      <c r="B192" s="17">
        <v>3.7647058823529411</v>
      </c>
      <c r="C192" s="17">
        <v>2.3529411764705883</v>
      </c>
      <c r="D192" s="17">
        <v>1.8823529411764706</v>
      </c>
      <c r="E192" s="17">
        <v>1.411764705882353</v>
      </c>
      <c r="F192" s="17">
        <v>0.94117647058823528</v>
      </c>
      <c r="G192" s="17">
        <v>0.94117647058823528</v>
      </c>
      <c r="H192" s="17">
        <v>0.94117647058823528</v>
      </c>
      <c r="I192" s="17">
        <v>0.47058823529411764</v>
      </c>
      <c r="J192" s="17">
        <v>0.47058823529411764</v>
      </c>
      <c r="K192" s="17">
        <v>0</v>
      </c>
      <c r="L192" s="17">
        <v>0</v>
      </c>
      <c r="M192" s="17">
        <v>7.5294117647058822</v>
      </c>
      <c r="N192" s="17">
        <v>5.6470588235294121</v>
      </c>
      <c r="O192" s="17">
        <v>4.7058823529411766</v>
      </c>
      <c r="P192" s="17">
        <v>4.7058823529411766</v>
      </c>
      <c r="Q192" s="17">
        <v>3.7647058823529411</v>
      </c>
      <c r="R192" s="17">
        <v>3.7647058823529411</v>
      </c>
      <c r="S192" s="17">
        <v>3.7647058823529411</v>
      </c>
      <c r="T192" s="17">
        <v>3.7647058823529411</v>
      </c>
      <c r="U192" s="17">
        <v>2.8235294117647061</v>
      </c>
      <c r="V192" s="17">
        <v>2.8235294117647061</v>
      </c>
      <c r="W192" s="17">
        <v>1.411764705882353</v>
      </c>
      <c r="X192" s="17">
        <v>0.94117647058823528</v>
      </c>
      <c r="Y192" s="17">
        <f t="array" ref="Y192">AVERAGE(A192:L192-M192:X192)</f>
        <v>-2.2352941176470584</v>
      </c>
      <c r="Z192" s="39">
        <f t="array" ref="Z192">AVERAGE(A192:$K192-$N192:X192)</f>
        <v>-1.7540106951871657</v>
      </c>
      <c r="AA192" s="39">
        <f t="array" ref="AA192">AVERAGE(A192:$J192-$O192:X192)</f>
        <v>-1.3647058823529412</v>
      </c>
      <c r="AB192" s="39">
        <f t="array" ref="AB192">AVERAGE(A192:$I192-$P192:X192)</f>
        <v>-1.0457516339869282</v>
      </c>
      <c r="AC192" s="39">
        <f t="array" ref="AC192">AVERAGE(A192:$H192-$Q192:X192)</f>
        <v>-0.6470588235294118</v>
      </c>
      <c r="AD192" s="39">
        <f t="array" ref="AD192">AVERAGE(A192:$G192-$R192:X192)</f>
        <v>-0.33613445378151258</v>
      </c>
      <c r="AE192" s="39">
        <f t="array" ref="AE192">AVERAGE(A192:$F192-$S192:X192)</f>
        <v>7.8431372549019621E-2</v>
      </c>
      <c r="AF192" s="39">
        <f t="array" ref="AF192">AVERAGE(A192:$E192-$T192:X192)</f>
        <v>0.6588235294117647</v>
      </c>
      <c r="AG192" s="39">
        <f t="array" ref="AG192">AVERAGE(A192:$D192-$U192:X192)</f>
        <v>1.411764705882353</v>
      </c>
      <c r="AH192" s="39">
        <f t="array" ref="AH192">AVERAGE(A192:$C192-$V192:X192)</f>
        <v>2.1960784313725488</v>
      </c>
      <c r="AI192" s="39">
        <f t="array" ref="AI192">AVERAGE(A192:$B192-$W192:X192)</f>
        <v>3.5294117647058822</v>
      </c>
      <c r="AJ192" s="39">
        <f t="array" ref="AJ192">AVERAGE(A192:$A192-$X192:X192)</f>
        <v>4.7058823529411766</v>
      </c>
    </row>
    <row r="193" spans="1:36" x14ac:dyDescent="0.55000000000000004">
      <c r="A193" s="17">
        <v>3.3333333333333335</v>
      </c>
      <c r="B193" s="17">
        <v>3.3333333333333335</v>
      </c>
      <c r="C193" s="17">
        <v>3.3333333333333335</v>
      </c>
      <c r="D193" s="17">
        <v>3.3333333333333335</v>
      </c>
      <c r="E193" s="17">
        <v>2.6666666666666665</v>
      </c>
      <c r="F193" s="17">
        <v>2</v>
      </c>
      <c r="G193" s="17">
        <v>1.3333333333333333</v>
      </c>
      <c r="H193" s="17">
        <v>1.3333333333333333</v>
      </c>
      <c r="I193" s="17">
        <v>1.3333333333333333</v>
      </c>
      <c r="J193" s="17">
        <v>0.66666666666666663</v>
      </c>
      <c r="K193" s="17">
        <v>0.66666666666666663</v>
      </c>
      <c r="L193" s="17">
        <v>0.66666666666666663</v>
      </c>
      <c r="M193" s="17">
        <v>4.666666666666667</v>
      </c>
      <c r="N193" s="17">
        <v>4.666666666666667</v>
      </c>
      <c r="O193" s="17">
        <v>4.666666666666667</v>
      </c>
      <c r="P193" s="17">
        <v>4.666666666666667</v>
      </c>
      <c r="Q193" s="17">
        <v>4.666666666666667</v>
      </c>
      <c r="R193" s="17">
        <v>4.666666666666667</v>
      </c>
      <c r="S193" s="17">
        <v>4.666666666666667</v>
      </c>
      <c r="T193" s="17">
        <v>4.666666666666667</v>
      </c>
      <c r="U193" s="17">
        <v>4.666666666666667</v>
      </c>
      <c r="V193" s="17">
        <v>4.666666666666667</v>
      </c>
      <c r="W193" s="17">
        <v>4.666666666666667</v>
      </c>
      <c r="X193" s="17">
        <v>4.666666666666667</v>
      </c>
      <c r="Y193" s="17">
        <f t="array" ref="Y193">AVERAGE(A193:L193-M193:X193)</f>
        <v>-2.6666666666666665</v>
      </c>
      <c r="Z193" s="39">
        <f t="array" ref="Z193">AVERAGE(A193:$K193-$N193:X193)</f>
        <v>-2.5454545454545454</v>
      </c>
      <c r="AA193" s="39">
        <f t="array" ref="AA193">AVERAGE(A193:$J193-$O193:X193)</f>
        <v>-2.4</v>
      </c>
      <c r="AB193" s="39">
        <f t="array" ref="AB193">AVERAGE(A193:$I193-$P193:X193)</f>
        <v>-2.2222222222222223</v>
      </c>
      <c r="AC193" s="39">
        <f t="array" ref="AC193">AVERAGE(A193:$H193-$Q193:X193)</f>
        <v>-2.0833333333333335</v>
      </c>
      <c r="AD193" s="39">
        <f t="array" ref="AD193">AVERAGE(A193:$G193-$R193:X193)</f>
        <v>-1.9047619047619049</v>
      </c>
      <c r="AE193" s="39">
        <f t="array" ref="AE193">AVERAGE(A193:$F193-$S193:X193)</f>
        <v>-1.6666666666666667</v>
      </c>
      <c r="AF193" s="39">
        <f t="array" ref="AF193">AVERAGE(A193:$E193-$T193:X193)</f>
        <v>-1.4666666666666668</v>
      </c>
      <c r="AG193" s="39">
        <f t="array" ref="AG193">AVERAGE(A193:$D193-$U193:X193)</f>
        <v>-1.3333333333333335</v>
      </c>
      <c r="AH193" s="39">
        <f t="array" ref="AH193">AVERAGE(A193:$C193-$V193:X193)</f>
        <v>-1.3333333333333333</v>
      </c>
      <c r="AI193" s="39">
        <f t="array" ref="AI193">AVERAGE(A193:$B193-$W193:X193)</f>
        <v>-1.3333333333333335</v>
      </c>
      <c r="AJ193" s="39">
        <f t="array" ref="AJ193">AVERAGE(A193:$A193-$X193:X193)</f>
        <v>-1.3333333333333335</v>
      </c>
    </row>
  </sheetData>
  <phoneticPr fontId="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8159-DCE4-4C1C-BCA5-89B080A7AE7E}">
  <dimension ref="A1:C24"/>
  <sheetViews>
    <sheetView workbookViewId="0">
      <selection sqref="A1:C1"/>
    </sheetView>
  </sheetViews>
  <sheetFormatPr defaultRowHeight="18" x14ac:dyDescent="0.55000000000000004"/>
  <cols>
    <col min="1" max="1" width="14.83203125" bestFit="1" customWidth="1"/>
    <col min="2" max="2" width="12.25" customWidth="1"/>
    <col min="3" max="3" width="14.4140625" bestFit="1" customWidth="1"/>
    <col min="4" max="4" width="13.75" bestFit="1" customWidth="1"/>
  </cols>
  <sheetData>
    <row r="1" spans="1:3" ht="28.5" customHeight="1" x14ac:dyDescent="0.55000000000000004">
      <c r="A1" s="46" t="s">
        <v>126</v>
      </c>
      <c r="B1" s="46"/>
      <c r="C1" s="46"/>
    </row>
    <row r="2" spans="1:3" x14ac:dyDescent="0.55000000000000004">
      <c r="B2" t="s">
        <v>127</v>
      </c>
      <c r="C2" t="s">
        <v>128</v>
      </c>
    </row>
    <row r="3" spans="1:3" x14ac:dyDescent="0.55000000000000004">
      <c r="A3" t="s">
        <v>51</v>
      </c>
      <c r="B3" s="4">
        <v>0.64583333333333337</v>
      </c>
      <c r="C3" s="4">
        <v>0.47951036690782484</v>
      </c>
    </row>
    <row r="4" spans="1:3" x14ac:dyDescent="0.55000000000000004">
      <c r="A4" t="s">
        <v>52</v>
      </c>
      <c r="B4" s="4">
        <v>27.449735449735449</v>
      </c>
      <c r="C4" s="4">
        <v>10.561565327340611</v>
      </c>
    </row>
    <row r="5" spans="1:3" x14ac:dyDescent="0.55000000000000004">
      <c r="A5" t="s">
        <v>56</v>
      </c>
      <c r="B5" s="4">
        <v>5.833333333333333</v>
      </c>
      <c r="C5" s="4">
        <v>5.1433211237002183</v>
      </c>
    </row>
    <row r="7" spans="1:3" ht="28.5" customHeight="1" x14ac:dyDescent="0.55000000000000004">
      <c r="A7" s="46" t="s">
        <v>129</v>
      </c>
      <c r="B7" s="46"/>
      <c r="C7" s="46"/>
    </row>
    <row r="8" spans="1:3" x14ac:dyDescent="0.55000000000000004">
      <c r="A8" t="s">
        <v>132</v>
      </c>
      <c r="B8" t="s">
        <v>131</v>
      </c>
      <c r="C8" t="s">
        <v>130</v>
      </c>
    </row>
    <row r="9" spans="1:3" x14ac:dyDescent="0.55000000000000004">
      <c r="A9" t="s">
        <v>57</v>
      </c>
      <c r="B9">
        <v>10</v>
      </c>
      <c r="C9" s="11">
        <f>B9/192</f>
        <v>5.2083333333333336E-2</v>
      </c>
    </row>
    <row r="10" spans="1:3" x14ac:dyDescent="0.55000000000000004">
      <c r="A10" t="s">
        <v>58</v>
      </c>
      <c r="B10">
        <v>12</v>
      </c>
      <c r="C10" s="11">
        <f t="shared" ref="C10:C16" si="0">B10/192</f>
        <v>6.25E-2</v>
      </c>
    </row>
    <row r="11" spans="1:3" x14ac:dyDescent="0.55000000000000004">
      <c r="A11" t="s">
        <v>59</v>
      </c>
      <c r="B11">
        <v>14</v>
      </c>
      <c r="C11" s="11">
        <f t="shared" si="0"/>
        <v>7.2916666666666671E-2</v>
      </c>
    </row>
    <row r="12" spans="1:3" x14ac:dyDescent="0.55000000000000004">
      <c r="A12" t="s">
        <v>60</v>
      </c>
      <c r="B12">
        <v>17</v>
      </c>
      <c r="C12" s="11">
        <f t="shared" si="0"/>
        <v>8.8541666666666671E-2</v>
      </c>
    </row>
    <row r="13" spans="1:3" x14ac:dyDescent="0.55000000000000004">
      <c r="A13" t="s">
        <v>61</v>
      </c>
      <c r="B13">
        <v>77</v>
      </c>
      <c r="C13" s="11">
        <f t="shared" si="0"/>
        <v>0.40104166666666669</v>
      </c>
    </row>
    <row r="14" spans="1:3" x14ac:dyDescent="0.55000000000000004">
      <c r="A14" t="s">
        <v>62</v>
      </c>
      <c r="B14">
        <v>69</v>
      </c>
      <c r="C14" s="11">
        <f t="shared" si="0"/>
        <v>0.359375</v>
      </c>
    </row>
    <row r="15" spans="1:3" x14ac:dyDescent="0.55000000000000004">
      <c r="A15" t="s">
        <v>63</v>
      </c>
      <c r="B15">
        <v>71</v>
      </c>
      <c r="C15" s="11">
        <f t="shared" si="0"/>
        <v>0.36979166666666669</v>
      </c>
    </row>
    <row r="16" spans="1:3" x14ac:dyDescent="0.55000000000000004">
      <c r="A16" t="s">
        <v>133</v>
      </c>
      <c r="B16">
        <v>72</v>
      </c>
      <c r="C16" s="11">
        <f t="shared" si="0"/>
        <v>0.375</v>
      </c>
    </row>
    <row r="18" spans="1:3" ht="27" customHeight="1" x14ac:dyDescent="0.55000000000000004">
      <c r="A18" s="46" t="s">
        <v>134</v>
      </c>
      <c r="B18" s="46"/>
      <c r="C18" s="46"/>
    </row>
    <row r="19" spans="1:3" x14ac:dyDescent="0.55000000000000004">
      <c r="A19" t="s">
        <v>66</v>
      </c>
      <c r="B19" t="s">
        <v>131</v>
      </c>
      <c r="C19" t="s">
        <v>130</v>
      </c>
    </row>
    <row r="20" spans="1:3" ht="20" x14ac:dyDescent="0.6">
      <c r="A20" s="9" t="s">
        <v>135</v>
      </c>
      <c r="B20">
        <v>9</v>
      </c>
      <c r="C20" s="11">
        <f>B20/192</f>
        <v>4.6875E-2</v>
      </c>
    </row>
    <row r="21" spans="1:3" ht="20" x14ac:dyDescent="0.6">
      <c r="A21" s="9" t="s">
        <v>136</v>
      </c>
      <c r="B21">
        <v>149</v>
      </c>
      <c r="C21" s="11">
        <f t="shared" ref="C21:C24" si="1">B21/192</f>
        <v>0.77604166666666663</v>
      </c>
    </row>
    <row r="22" spans="1:3" ht="20" x14ac:dyDescent="0.6">
      <c r="A22" s="9" t="s">
        <v>137</v>
      </c>
      <c r="B22">
        <v>13</v>
      </c>
      <c r="C22" s="11">
        <f t="shared" si="1"/>
        <v>6.7708333333333329E-2</v>
      </c>
    </row>
    <row r="23" spans="1:3" ht="20" x14ac:dyDescent="0.6">
      <c r="A23" s="9" t="s">
        <v>138</v>
      </c>
      <c r="B23">
        <v>19</v>
      </c>
      <c r="C23" s="11">
        <f t="shared" si="1"/>
        <v>9.8958333333333329E-2</v>
      </c>
    </row>
    <row r="24" spans="1:3" ht="20" x14ac:dyDescent="0.6">
      <c r="A24" s="9" t="s">
        <v>64</v>
      </c>
      <c r="B24">
        <v>2</v>
      </c>
      <c r="C24" s="11">
        <f t="shared" si="1"/>
        <v>1.0416666666666666E-2</v>
      </c>
    </row>
  </sheetData>
  <mergeCells count="3">
    <mergeCell ref="A7:C7"/>
    <mergeCell ref="A1:C1"/>
    <mergeCell ref="A18:C18"/>
  </mergeCells>
  <phoneticPr fontId="1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8D6E-DB10-495A-BEBA-BEA8736E8E42}">
  <dimension ref="A1:E20"/>
  <sheetViews>
    <sheetView workbookViewId="0">
      <selection sqref="A1:C1"/>
    </sheetView>
  </sheetViews>
  <sheetFormatPr defaultColWidth="9.1640625" defaultRowHeight="20" x14ac:dyDescent="0.6"/>
  <cols>
    <col min="1" max="1" width="12" style="9" bestFit="1" customWidth="1"/>
    <col min="2" max="3" width="14.1640625" style="9" bestFit="1" customWidth="1"/>
    <col min="4" max="5" width="10.75" style="9" bestFit="1" customWidth="1"/>
    <col min="6" max="16384" width="9.1640625" style="9"/>
  </cols>
  <sheetData>
    <row r="1" spans="1:5" ht="31.5" customHeight="1" x14ac:dyDescent="0.6">
      <c r="A1" s="47" t="s">
        <v>139</v>
      </c>
      <c r="B1" s="47"/>
      <c r="C1" s="47"/>
      <c r="D1" s="48" t="s">
        <v>143</v>
      </c>
      <c r="E1" s="48"/>
    </row>
    <row r="2" spans="1:5" x14ac:dyDescent="0.6">
      <c r="A2" s="10" t="s">
        <v>140</v>
      </c>
      <c r="B2" s="10" t="s">
        <v>141</v>
      </c>
      <c r="C2" s="10" t="s">
        <v>142</v>
      </c>
      <c r="D2" s="10" t="s">
        <v>141</v>
      </c>
      <c r="E2" s="10" t="s">
        <v>142</v>
      </c>
    </row>
    <row r="3" spans="1:5" x14ac:dyDescent="0.6">
      <c r="A3" s="10">
        <v>40</v>
      </c>
      <c r="B3" s="36">
        <v>1662.5301886572133</v>
      </c>
      <c r="C3" s="36">
        <v>1672.5227481815969</v>
      </c>
      <c r="D3" s="36">
        <f t="shared" ref="D3:D14" si="0">$B$19+$B$20*$A3</f>
        <v>1512.9863393190735</v>
      </c>
      <c r="E3" s="36">
        <f>$C$19+$C$20*$A3</f>
        <v>1680.6159434273638</v>
      </c>
    </row>
    <row r="4" spans="1:5" x14ac:dyDescent="0.6">
      <c r="A4" s="10">
        <v>50</v>
      </c>
      <c r="B4" s="36">
        <v>1487.2603102014386</v>
      </c>
      <c r="C4" s="36">
        <v>1579.8367600133065</v>
      </c>
      <c r="D4" s="36">
        <f t="shared" si="0"/>
        <v>1375.1459733199308</v>
      </c>
      <c r="E4" s="36">
        <f t="shared" ref="E4:E14" si="1">$C$19+$C$20*$A4</f>
        <v>1556.1101903599733</v>
      </c>
    </row>
    <row r="5" spans="1:5" x14ac:dyDescent="0.6">
      <c r="A5" s="10">
        <v>60</v>
      </c>
      <c r="B5" s="36">
        <v>1263.2604422977111</v>
      </c>
      <c r="C5" s="36">
        <v>1447.0308716729494</v>
      </c>
      <c r="D5" s="36">
        <f t="shared" si="0"/>
        <v>1237.3056073207877</v>
      </c>
      <c r="E5" s="36">
        <f t="shared" si="1"/>
        <v>1431.6044372925828</v>
      </c>
    </row>
    <row r="6" spans="1:5" x14ac:dyDescent="0.6">
      <c r="A6" s="10">
        <v>70</v>
      </c>
      <c r="B6" s="36">
        <v>1026.5645983240856</v>
      </c>
      <c r="C6" s="36">
        <v>1299.3563003128247</v>
      </c>
      <c r="D6" s="36">
        <f t="shared" si="0"/>
        <v>1099.465241321645</v>
      </c>
      <c r="E6" s="36">
        <f t="shared" si="1"/>
        <v>1307.0986842251923</v>
      </c>
    </row>
    <row r="7" spans="1:5" x14ac:dyDescent="0.6">
      <c r="A7" s="10">
        <v>80</v>
      </c>
      <c r="B7" s="36">
        <v>852.07177845793126</v>
      </c>
      <c r="C7" s="36">
        <v>1200.341017665296</v>
      </c>
      <c r="D7" s="36">
        <f t="shared" si="0"/>
        <v>961.62487532250202</v>
      </c>
      <c r="E7" s="36">
        <f t="shared" si="1"/>
        <v>1182.5929311578016</v>
      </c>
    </row>
    <row r="8" spans="1:5" x14ac:dyDescent="0.6">
      <c r="A8" s="10">
        <v>90</v>
      </c>
      <c r="B8" s="36">
        <v>700.69471388791226</v>
      </c>
      <c r="C8" s="36">
        <v>1061.221352963704</v>
      </c>
      <c r="D8" s="36">
        <f t="shared" si="0"/>
        <v>823.78450932335909</v>
      </c>
      <c r="E8" s="36">
        <f t="shared" si="1"/>
        <v>1058.087178090411</v>
      </c>
    </row>
    <row r="9" spans="1:5" x14ac:dyDescent="0.6">
      <c r="A9" s="10">
        <v>100</v>
      </c>
      <c r="B9" s="36">
        <v>592.52581860090675</v>
      </c>
      <c r="C9" s="36">
        <v>920.83913801999881</v>
      </c>
      <c r="D9" s="36">
        <f t="shared" si="0"/>
        <v>685.94414332421616</v>
      </c>
      <c r="E9" s="36">
        <f t="shared" si="1"/>
        <v>933.58142502302053</v>
      </c>
    </row>
    <row r="10" spans="1:5" x14ac:dyDescent="0.6">
      <c r="A10" s="10">
        <v>110</v>
      </c>
      <c r="B10" s="36">
        <v>458.78566651191284</v>
      </c>
      <c r="C10" s="36">
        <v>777.43771853111025</v>
      </c>
      <c r="D10" s="36">
        <f t="shared" si="0"/>
        <v>548.10377732507322</v>
      </c>
      <c r="E10" s="36">
        <f t="shared" si="1"/>
        <v>809.07567195563001</v>
      </c>
    </row>
    <row r="11" spans="1:5" x14ac:dyDescent="0.6">
      <c r="A11" s="10">
        <v>120</v>
      </c>
      <c r="B11" s="36">
        <v>356.07675131567674</v>
      </c>
      <c r="C11" s="36">
        <v>647.69986364129932</v>
      </c>
      <c r="D11" s="36">
        <f t="shared" si="0"/>
        <v>410.26341132593029</v>
      </c>
      <c r="E11" s="36">
        <f t="shared" si="1"/>
        <v>684.5699188882395</v>
      </c>
    </row>
    <row r="12" spans="1:5" x14ac:dyDescent="0.6">
      <c r="A12" s="10">
        <v>130</v>
      </c>
      <c r="B12" s="36">
        <v>270.17170442564839</v>
      </c>
      <c r="C12" s="36">
        <v>518.51666567863015</v>
      </c>
      <c r="D12" s="36">
        <f t="shared" si="0"/>
        <v>272.42304532678736</v>
      </c>
      <c r="E12" s="36">
        <f t="shared" si="1"/>
        <v>560.06416582084876</v>
      </c>
    </row>
    <row r="13" spans="1:5" x14ac:dyDescent="0.6">
      <c r="A13" s="10">
        <v>140</v>
      </c>
      <c r="B13" s="36">
        <v>214.90577634807565</v>
      </c>
      <c r="C13" s="36">
        <v>451.34578574542508</v>
      </c>
      <c r="D13" s="36">
        <f t="shared" si="0"/>
        <v>134.58267932764443</v>
      </c>
      <c r="E13" s="36">
        <f t="shared" si="1"/>
        <v>435.55841275345824</v>
      </c>
    </row>
    <row r="14" spans="1:5" x14ac:dyDescent="0.6">
      <c r="A14" s="10">
        <v>150</v>
      </c>
      <c r="B14" s="36">
        <v>173.52416685693541</v>
      </c>
      <c r="C14" s="36">
        <v>373.86339625444742</v>
      </c>
      <c r="D14" s="36">
        <f t="shared" si="0"/>
        <v>-3.2576866714985044</v>
      </c>
      <c r="E14" s="36">
        <f t="shared" si="1"/>
        <v>311.05265968606773</v>
      </c>
    </row>
    <row r="17" spans="1:3" ht="28.5" customHeight="1" x14ac:dyDescent="0.6">
      <c r="A17" s="48" t="s">
        <v>152</v>
      </c>
      <c r="B17" s="48"/>
      <c r="C17" s="48"/>
    </row>
    <row r="18" spans="1:3" ht="15" customHeight="1" x14ac:dyDescent="0.6">
      <c r="A18" s="25"/>
      <c r="B18" s="26" t="s">
        <v>141</v>
      </c>
      <c r="C18" s="26" t="s">
        <v>142</v>
      </c>
    </row>
    <row r="19" spans="1:3" x14ac:dyDescent="0.6">
      <c r="A19" s="10" t="s">
        <v>144</v>
      </c>
      <c r="B19" s="27">
        <f>INTERCEPT(B3:B14,A3:A14)</f>
        <v>2064.3478033156453</v>
      </c>
      <c r="C19" s="27">
        <f>INTERCEPT(C3:C14,A3:A14)</f>
        <v>2178.6389556969261</v>
      </c>
    </row>
    <row r="20" spans="1:3" x14ac:dyDescent="0.6">
      <c r="A20" s="10" t="s">
        <v>145</v>
      </c>
      <c r="B20" s="27">
        <f>SLOPE(B3:B14,A3:A14)</f>
        <v>-13.784036599914291</v>
      </c>
      <c r="C20" s="27">
        <f>SLOPE(C3:C14,A3:A14)</f>
        <v>-12.450575306739056</v>
      </c>
    </row>
  </sheetData>
  <mergeCells count="3">
    <mergeCell ref="A1:C1"/>
    <mergeCell ref="D1:E1"/>
    <mergeCell ref="A17:C17"/>
  </mergeCells>
  <phoneticPr fontId="12"/>
  <printOptions headings="1" gridLines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F681-A1FE-4DC9-8223-5ADA35839010}">
  <dimension ref="A1:K35"/>
  <sheetViews>
    <sheetView workbookViewId="0">
      <selection sqref="A1:C1"/>
    </sheetView>
  </sheetViews>
  <sheetFormatPr defaultColWidth="9.1640625" defaultRowHeight="20" x14ac:dyDescent="0.6"/>
  <cols>
    <col min="1" max="1" width="12" style="9" bestFit="1" customWidth="1"/>
    <col min="2" max="3" width="10.58203125" style="9" bestFit="1" customWidth="1"/>
    <col min="4" max="4" width="12.75" style="9" bestFit="1" customWidth="1"/>
    <col min="5" max="5" width="9.75" style="9" bestFit="1" customWidth="1"/>
    <col min="6" max="7" width="14" style="9" customWidth="1"/>
    <col min="8" max="16384" width="9.1640625" style="9"/>
  </cols>
  <sheetData>
    <row r="1" spans="1:7" ht="31.5" customHeight="1" x14ac:dyDescent="0.6">
      <c r="A1" s="47" t="s">
        <v>139</v>
      </c>
      <c r="B1" s="47"/>
      <c r="C1" s="47"/>
      <c r="D1" s="48" t="s">
        <v>143</v>
      </c>
      <c r="E1" s="48"/>
      <c r="F1" s="48" t="s">
        <v>146</v>
      </c>
      <c r="G1" s="48"/>
    </row>
    <row r="2" spans="1:7" x14ac:dyDescent="0.6">
      <c r="A2" s="10" t="s">
        <v>140</v>
      </c>
      <c r="B2" s="10" t="s">
        <v>141</v>
      </c>
      <c r="C2" s="10" t="s">
        <v>142</v>
      </c>
      <c r="D2" s="10" t="s">
        <v>141</v>
      </c>
      <c r="E2" s="10" t="s">
        <v>142</v>
      </c>
      <c r="F2" s="10" t="s">
        <v>147</v>
      </c>
      <c r="G2" s="10" t="s">
        <v>148</v>
      </c>
    </row>
    <row r="3" spans="1:7" x14ac:dyDescent="0.6">
      <c r="A3" s="10">
        <v>40</v>
      </c>
      <c r="B3" s="36">
        <v>1662.5301886572133</v>
      </c>
      <c r="C3" s="36">
        <v>1672.5227481815969</v>
      </c>
      <c r="D3" s="27">
        <f>$B$19*EXP($B$20+$B$21*A3)/(1+EXP($B$20+$B$21*A3))</f>
        <v>1678.361292167498</v>
      </c>
      <c r="E3" s="27">
        <f>$C$19*EXP($C$20+$C$21*A3)/(1+EXP($C$20+$C$21*A3))</f>
        <v>1673.6727322664215</v>
      </c>
      <c r="F3" s="27">
        <f>(B3-D3)^2</f>
        <v>250.62383835334919</v>
      </c>
      <c r="G3" s="27">
        <f>(C3-E3)^2</f>
        <v>1.3224633953498945</v>
      </c>
    </row>
    <row r="4" spans="1:7" x14ac:dyDescent="0.6">
      <c r="A4" s="10">
        <v>50</v>
      </c>
      <c r="B4" s="36">
        <v>1487.2603102014386</v>
      </c>
      <c r="C4" s="36">
        <v>1579.8367600133065</v>
      </c>
      <c r="D4" s="27">
        <f t="shared" ref="D4:D14" si="0">$B$19*EXP($B$20+$B$21*A4)/(1+EXP($B$20+$B$21*A4))</f>
        <v>1461.384258420157</v>
      </c>
      <c r="E4" s="27">
        <f t="shared" ref="E4:E14" si="1">$C$19*EXP($C$20+$C$21*A4)/(1+EXP($C$20+$C$21*A4))</f>
        <v>1569.2866143723468</v>
      </c>
      <c r="F4" s="27">
        <f t="shared" ref="F4:F14" si="2">(B4-D4)^2</f>
        <v>669.57005578756684</v>
      </c>
      <c r="G4" s="27">
        <f t="shared" ref="G4:G14" si="3">(C4-E4)^2</f>
        <v>111.30557304546153</v>
      </c>
    </row>
    <row r="5" spans="1:7" x14ac:dyDescent="0.6">
      <c r="A5" s="10">
        <v>60</v>
      </c>
      <c r="B5" s="36">
        <v>1263.2604422977111</v>
      </c>
      <c r="C5" s="36">
        <v>1447.0308716729494</v>
      </c>
      <c r="D5" s="27">
        <f t="shared" si="0"/>
        <v>1249.4531942513279</v>
      </c>
      <c r="E5" s="27">
        <f t="shared" si="1"/>
        <v>1452.0351727147083</v>
      </c>
      <c r="F5" s="27">
        <f t="shared" si="2"/>
        <v>190.64009861435173</v>
      </c>
      <c r="G5" s="27">
        <f t="shared" si="3"/>
        <v>25.04302891654957</v>
      </c>
    </row>
    <row r="6" spans="1:7" x14ac:dyDescent="0.6">
      <c r="A6" s="10">
        <v>70</v>
      </c>
      <c r="B6" s="36">
        <v>1026.5645983240856</v>
      </c>
      <c r="C6" s="36">
        <v>1299.3563003128247</v>
      </c>
      <c r="D6" s="27">
        <f t="shared" si="0"/>
        <v>1049.7201033792949</v>
      </c>
      <c r="E6" s="27">
        <f t="shared" si="1"/>
        <v>1323.9614294693267</v>
      </c>
      <c r="F6" s="27">
        <f t="shared" si="2"/>
        <v>536.1774143618203</v>
      </c>
      <c r="G6" s="27">
        <f t="shared" si="3"/>
        <v>605.4123808081456</v>
      </c>
    </row>
    <row r="7" spans="1:7" x14ac:dyDescent="0.6">
      <c r="A7" s="10">
        <v>80</v>
      </c>
      <c r="B7" s="36">
        <v>852.07177845793126</v>
      </c>
      <c r="C7" s="36">
        <v>1200.341017665296</v>
      </c>
      <c r="D7" s="27">
        <f t="shared" si="0"/>
        <v>867.72543225659012</v>
      </c>
      <c r="E7" s="27">
        <f t="shared" si="1"/>
        <v>1188.2659253166253</v>
      </c>
      <c r="F7" s="27">
        <f t="shared" si="2"/>
        <v>245.03687724826713</v>
      </c>
      <c r="G7" s="27">
        <f t="shared" si="3"/>
        <v>145.80785522892691</v>
      </c>
    </row>
    <row r="8" spans="1:7" x14ac:dyDescent="0.6">
      <c r="A8" s="10">
        <v>90</v>
      </c>
      <c r="B8" s="36">
        <v>700.69471388791226</v>
      </c>
      <c r="C8" s="36">
        <v>1061.221352963704</v>
      </c>
      <c r="D8" s="27">
        <f t="shared" si="0"/>
        <v>706.91969091870396</v>
      </c>
      <c r="E8" s="27">
        <f t="shared" si="1"/>
        <v>1049.059552553638</v>
      </c>
      <c r="F8" s="27">
        <f t="shared" si="2"/>
        <v>38.750339033884323</v>
      </c>
      <c r="G8" s="27">
        <f t="shared" si="3"/>
        <v>147.9093892142817</v>
      </c>
    </row>
    <row r="9" spans="1:7" x14ac:dyDescent="0.6">
      <c r="A9" s="10">
        <v>100</v>
      </c>
      <c r="B9" s="36">
        <v>592.52581860090675</v>
      </c>
      <c r="C9" s="36">
        <v>920.83913801999881</v>
      </c>
      <c r="D9" s="27">
        <f t="shared" si="0"/>
        <v>568.6542026575014</v>
      </c>
      <c r="E9" s="27">
        <f t="shared" si="1"/>
        <v>910.89886557192847</v>
      </c>
      <c r="F9" s="27">
        <f t="shared" si="2"/>
        <v>569.85404774944425</v>
      </c>
      <c r="G9" s="27">
        <f t="shared" si="3"/>
        <v>98.809016341866425</v>
      </c>
    </row>
    <row r="10" spans="1:7" x14ac:dyDescent="0.6">
      <c r="A10" s="10">
        <v>110</v>
      </c>
      <c r="B10" s="36">
        <v>458.78566651191284</v>
      </c>
      <c r="C10" s="36">
        <v>777.43771853111025</v>
      </c>
      <c r="D10" s="27">
        <f t="shared" si="0"/>
        <v>452.52688107195121</v>
      </c>
      <c r="E10" s="27">
        <f t="shared" si="1"/>
        <v>778.20594985903108</v>
      </c>
      <c r="F10" s="27">
        <f t="shared" si="2"/>
        <v>39.172395183475665</v>
      </c>
      <c r="G10" s="27">
        <f t="shared" si="3"/>
        <v>0.59017937319900204</v>
      </c>
    </row>
    <row r="11" spans="1:7" x14ac:dyDescent="0.6">
      <c r="A11" s="10">
        <v>120</v>
      </c>
      <c r="B11" s="36">
        <v>356.07675131567674</v>
      </c>
      <c r="C11" s="36">
        <v>647.69986364129932</v>
      </c>
      <c r="D11" s="27">
        <f t="shared" si="0"/>
        <v>356.90016892236844</v>
      </c>
      <c r="E11" s="27">
        <f t="shared" si="1"/>
        <v>654.72371123386176</v>
      </c>
      <c r="F11" s="27">
        <f t="shared" si="2"/>
        <v>0.67801655500987335</v>
      </c>
      <c r="G11" s="27">
        <f t="shared" si="3"/>
        <v>49.334435003545281</v>
      </c>
    </row>
    <row r="12" spans="1:7" x14ac:dyDescent="0.6">
      <c r="A12" s="10">
        <v>130</v>
      </c>
      <c r="B12" s="36">
        <v>270.17170442564839</v>
      </c>
      <c r="C12" s="36">
        <v>518.51666567863015</v>
      </c>
      <c r="D12" s="27">
        <f t="shared" si="0"/>
        <v>279.42725088773625</v>
      </c>
      <c r="E12" s="27">
        <f t="shared" si="1"/>
        <v>543.14217779061266</v>
      </c>
      <c r="F12" s="27">
        <f t="shared" si="2"/>
        <v>85.665140311867177</v>
      </c>
      <c r="G12" s="27">
        <f t="shared" si="3"/>
        <v>606.41584677739763</v>
      </c>
    </row>
    <row r="13" spans="1:7" x14ac:dyDescent="0.6">
      <c r="A13" s="10">
        <v>140</v>
      </c>
      <c r="B13" s="36">
        <v>214.90577634807565</v>
      </c>
      <c r="C13" s="36">
        <v>451.34578574542508</v>
      </c>
      <c r="D13" s="27">
        <f t="shared" si="0"/>
        <v>217.48591018018428</v>
      </c>
      <c r="E13" s="27">
        <f t="shared" si="1"/>
        <v>444.96158989507563</v>
      </c>
      <c r="F13" s="27">
        <f t="shared" si="2"/>
        <v>6.6570905915915599</v>
      </c>
      <c r="G13" s="27">
        <f t="shared" si="3"/>
        <v>40.75795665561904</v>
      </c>
    </row>
    <row r="14" spans="1:7" x14ac:dyDescent="0.6">
      <c r="A14" s="10">
        <v>150</v>
      </c>
      <c r="B14" s="36">
        <v>173.52416685693541</v>
      </c>
      <c r="C14" s="36">
        <v>373.86339625444742</v>
      </c>
      <c r="D14" s="27">
        <f t="shared" si="0"/>
        <v>168.48366676656551</v>
      </c>
      <c r="E14" s="27">
        <f t="shared" si="1"/>
        <v>360.57450827943796</v>
      </c>
      <c r="F14" s="27">
        <f t="shared" si="2"/>
        <v>25.406641161019003</v>
      </c>
      <c r="G14" s="27">
        <f t="shared" si="3"/>
        <v>176.594543612351</v>
      </c>
    </row>
    <row r="17" spans="1:11" ht="28.5" customHeight="1" x14ac:dyDescent="0.6">
      <c r="A17" s="48" t="s">
        <v>151</v>
      </c>
      <c r="B17" s="48"/>
      <c r="C17" s="48"/>
    </row>
    <row r="18" spans="1:11" ht="15" customHeight="1" x14ac:dyDescent="0.6">
      <c r="A18" s="25"/>
      <c r="B18" s="26" t="s">
        <v>141</v>
      </c>
      <c r="C18" s="26" t="s">
        <v>142</v>
      </c>
    </row>
    <row r="19" spans="1:11" x14ac:dyDescent="0.6">
      <c r="A19" s="10" t="s">
        <v>1</v>
      </c>
      <c r="B19" s="27">
        <v>3201.8768822583233</v>
      </c>
      <c r="C19" s="27">
        <v>2161.5737326424055</v>
      </c>
    </row>
    <row r="20" spans="1:11" x14ac:dyDescent="0.6">
      <c r="A20" s="10" t="s">
        <v>8</v>
      </c>
      <c r="B20" s="27">
        <v>1.1831230441831884</v>
      </c>
      <c r="C20" s="27">
        <v>2.2657764917832042</v>
      </c>
    </row>
    <row r="21" spans="1:11" x14ac:dyDescent="0.6">
      <c r="A21" s="10" t="s">
        <v>9</v>
      </c>
      <c r="B21" s="35">
        <v>-2.7158142514920564E-2</v>
      </c>
      <c r="C21" s="35">
        <v>-2.5827831936883473E-2</v>
      </c>
    </row>
    <row r="22" spans="1:11" x14ac:dyDescent="0.6">
      <c r="A22" s="10" t="s">
        <v>10</v>
      </c>
      <c r="B22" s="36">
        <f>SUM(F3:F14)</f>
        <v>2658.2319549516465</v>
      </c>
      <c r="C22" s="36">
        <f>SUM(G3:G14)</f>
        <v>2009.302668372693</v>
      </c>
    </row>
    <row r="25" spans="1:11" x14ac:dyDescent="0.6">
      <c r="B25" s="34"/>
    </row>
    <row r="31" spans="1:11" x14ac:dyDescent="0.6">
      <c r="H31"/>
      <c r="I31"/>
      <c r="J31" s="28"/>
      <c r="K31" s="28"/>
    </row>
    <row r="32" spans="1:11" x14ac:dyDescent="0.6">
      <c r="H32"/>
      <c r="I32"/>
      <c r="J32" s="28"/>
      <c r="K32" s="28"/>
    </row>
    <row r="33" spans="8:11" x14ac:dyDescent="0.6">
      <c r="H33"/>
      <c r="I33"/>
      <c r="J33" s="28"/>
      <c r="K33" s="28"/>
    </row>
    <row r="34" spans="8:11" x14ac:dyDescent="0.6">
      <c r="H34"/>
      <c r="I34"/>
      <c r="J34" s="28"/>
      <c r="K34" s="28"/>
    </row>
    <row r="35" spans="8:11" x14ac:dyDescent="0.6">
      <c r="H35"/>
      <c r="I35"/>
      <c r="J35" s="29"/>
      <c r="K35" s="28"/>
    </row>
  </sheetData>
  <mergeCells count="4">
    <mergeCell ref="A1:C1"/>
    <mergeCell ref="D1:E1"/>
    <mergeCell ref="A17:C17"/>
    <mergeCell ref="F1:G1"/>
  </mergeCells>
  <phoneticPr fontId="12"/>
  <printOptions headings="1" gridLines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FEA0-4976-43AE-8DEE-4EA2DBAF022F}">
  <dimension ref="A1:K35"/>
  <sheetViews>
    <sheetView workbookViewId="0">
      <selection sqref="A1:C1"/>
    </sheetView>
  </sheetViews>
  <sheetFormatPr defaultColWidth="9.1640625" defaultRowHeight="20" x14ac:dyDescent="0.6"/>
  <cols>
    <col min="1" max="1" width="12" style="9" bestFit="1" customWidth="1"/>
    <col min="2" max="3" width="10.58203125" style="9" bestFit="1" customWidth="1"/>
    <col min="4" max="4" width="12.75" style="9" bestFit="1" customWidth="1"/>
    <col min="5" max="5" width="9.75" style="9" bestFit="1" customWidth="1"/>
    <col min="6" max="7" width="14.1640625" style="9" customWidth="1"/>
    <col min="8" max="16384" width="9.1640625" style="9"/>
  </cols>
  <sheetData>
    <row r="1" spans="1:7" ht="31.5" customHeight="1" x14ac:dyDescent="0.6">
      <c r="A1" s="47" t="s">
        <v>139</v>
      </c>
      <c r="B1" s="47"/>
      <c r="C1" s="47"/>
      <c r="D1" s="48" t="s">
        <v>143</v>
      </c>
      <c r="E1" s="48"/>
      <c r="F1" s="48" t="s">
        <v>146</v>
      </c>
      <c r="G1" s="48"/>
    </row>
    <row r="2" spans="1:7" x14ac:dyDescent="0.6">
      <c r="A2" s="10" t="s">
        <v>140</v>
      </c>
      <c r="B2" s="10" t="s">
        <v>141</v>
      </c>
      <c r="C2" s="10" t="s">
        <v>142</v>
      </c>
      <c r="D2" s="10" t="s">
        <v>141</v>
      </c>
      <c r="E2" s="10" t="s">
        <v>142</v>
      </c>
      <c r="F2" s="10" t="s">
        <v>147</v>
      </c>
      <c r="G2" s="10" t="s">
        <v>148</v>
      </c>
    </row>
    <row r="3" spans="1:7" x14ac:dyDescent="0.6">
      <c r="A3" s="10">
        <v>40</v>
      </c>
      <c r="B3" s="36">
        <v>1662.5301886572133</v>
      </c>
      <c r="C3" s="36">
        <v>1672.5227481815969</v>
      </c>
      <c r="D3" s="27">
        <f>($B$20*$B$19)/(A3^$B$21+$B$20)</f>
        <v>1658.9811714579769</v>
      </c>
      <c r="E3" s="27">
        <f>($C$20*$C$19)/(A3^$C$21+$C$20)</f>
        <v>1651.1021453477956</v>
      </c>
      <c r="F3" s="27">
        <f>(B3-D3)^2</f>
        <v>12.595523080476204</v>
      </c>
      <c r="G3" s="27">
        <f>(C3-E3)^2</f>
        <v>458.84222576345371</v>
      </c>
    </row>
    <row r="4" spans="1:7" x14ac:dyDescent="0.6">
      <c r="A4" s="10">
        <v>50</v>
      </c>
      <c r="B4" s="36">
        <v>1487.2603102014386</v>
      </c>
      <c r="C4" s="36">
        <v>1579.8367600133065</v>
      </c>
      <c r="D4" s="27">
        <f t="shared" ref="D4:D14" si="0">($B$20*$B$19)/(A4^$B$21+$B$20)</f>
        <v>1479.8295767122406</v>
      </c>
      <c r="E4" s="27">
        <f t="shared" ref="E4:E14" si="1">($C$20*$C$19)/(A4^$C$21+$C$20)</f>
        <v>1575.5538575089213</v>
      </c>
      <c r="F4" s="27">
        <f t="shared" ref="F4:G14" si="2">(B4-D4)^2</f>
        <v>55.215800187488966</v>
      </c>
      <c r="G4" s="27">
        <f t="shared" si="2"/>
        <v>18.343253862069187</v>
      </c>
    </row>
    <row r="5" spans="1:7" x14ac:dyDescent="0.6">
      <c r="A5" s="10">
        <v>60</v>
      </c>
      <c r="B5" s="36">
        <v>1263.2604422977111</v>
      </c>
      <c r="C5" s="36">
        <v>1447.0308716729494</v>
      </c>
      <c r="D5" s="27">
        <f t="shared" si="0"/>
        <v>1269.1654064347501</v>
      </c>
      <c r="E5" s="27">
        <f t="shared" si="1"/>
        <v>1469.9529635355443</v>
      </c>
      <c r="F5" s="27">
        <f t="shared" si="2"/>
        <v>34.868601459717773</v>
      </c>
      <c r="G5" s="27">
        <f t="shared" si="2"/>
        <v>525.4222953572405</v>
      </c>
    </row>
    <row r="6" spans="1:7" x14ac:dyDescent="0.6">
      <c r="A6" s="10">
        <v>70</v>
      </c>
      <c r="B6" s="36">
        <v>1026.5645983240856</v>
      </c>
      <c r="C6" s="36">
        <v>1299.3563003128247</v>
      </c>
      <c r="D6" s="27">
        <f t="shared" si="0"/>
        <v>1054.3897757598356</v>
      </c>
      <c r="E6" s="27">
        <f t="shared" si="1"/>
        <v>1339.2175504424151</v>
      </c>
      <c r="F6" s="27">
        <f t="shared" si="2"/>
        <v>774.24049933097058</v>
      </c>
      <c r="G6" s="27">
        <f t="shared" si="2"/>
        <v>1588.919261893772</v>
      </c>
    </row>
    <row r="7" spans="1:7" x14ac:dyDescent="0.6">
      <c r="A7" s="10">
        <v>80</v>
      </c>
      <c r="B7" s="36">
        <v>852.07177845793126</v>
      </c>
      <c r="C7" s="36">
        <v>1200.341017665296</v>
      </c>
      <c r="D7" s="27">
        <f t="shared" si="0"/>
        <v>857.18018964211706</v>
      </c>
      <c r="E7" s="27">
        <f t="shared" si="1"/>
        <v>1192.7802129632819</v>
      </c>
      <c r="F7" s="27">
        <f t="shared" si="2"/>
        <v>26.095864826714543</v>
      </c>
      <c r="G7" s="27">
        <f t="shared" si="2"/>
        <v>57.165767741999105</v>
      </c>
    </row>
    <row r="8" spans="1:7" x14ac:dyDescent="0.6">
      <c r="A8" s="10">
        <v>90</v>
      </c>
      <c r="B8" s="36">
        <v>700.69471388791226</v>
      </c>
      <c r="C8" s="36">
        <v>1061.221352963704</v>
      </c>
      <c r="D8" s="27">
        <f t="shared" si="0"/>
        <v>688.65914263903767</v>
      </c>
      <c r="E8" s="27">
        <f t="shared" si="1"/>
        <v>1041.7454700819255</v>
      </c>
      <c r="F8" s="27">
        <f t="shared" si="2"/>
        <v>144.85497528673665</v>
      </c>
      <c r="G8" s="27">
        <f t="shared" si="2"/>
        <v>379.31001402475238</v>
      </c>
    </row>
    <row r="9" spans="1:7" x14ac:dyDescent="0.6">
      <c r="A9" s="10">
        <v>100</v>
      </c>
      <c r="B9" s="36">
        <v>592.52581860090675</v>
      </c>
      <c r="C9" s="36">
        <v>920.83913801999881</v>
      </c>
      <c r="D9" s="27">
        <f t="shared" si="0"/>
        <v>551.07940207089291</v>
      </c>
      <c r="E9" s="27">
        <f t="shared" si="1"/>
        <v>895.95983453347037</v>
      </c>
      <c r="F9" s="27">
        <f t="shared" si="2"/>
        <v>1717.8054431794039</v>
      </c>
      <c r="G9" s="27">
        <f t="shared" si="2"/>
        <v>618.97974197478629</v>
      </c>
    </row>
    <row r="10" spans="1:7" x14ac:dyDescent="0.6">
      <c r="A10" s="10">
        <v>110</v>
      </c>
      <c r="B10" s="36">
        <v>458.78566651191284</v>
      </c>
      <c r="C10" s="36">
        <v>777.43771853111025</v>
      </c>
      <c r="D10" s="27">
        <f t="shared" si="0"/>
        <v>441.67428972666869</v>
      </c>
      <c r="E10" s="27">
        <f t="shared" si="1"/>
        <v>762.2732960786376</v>
      </c>
      <c r="F10" s="27">
        <f t="shared" si="2"/>
        <v>292.79921548659235</v>
      </c>
      <c r="G10" s="27">
        <f t="shared" si="2"/>
        <v>229.95970831705662</v>
      </c>
    </row>
    <row r="11" spans="1:7" x14ac:dyDescent="0.6">
      <c r="A11" s="10">
        <v>120</v>
      </c>
      <c r="B11" s="36">
        <v>356.07675131567674</v>
      </c>
      <c r="C11" s="36">
        <v>647.69986364129932</v>
      </c>
      <c r="D11" s="27">
        <f t="shared" si="0"/>
        <v>355.78982204987119</v>
      </c>
      <c r="E11" s="27">
        <f t="shared" si="1"/>
        <v>644.24958177273015</v>
      </c>
      <c r="F11" s="27">
        <f t="shared" si="2"/>
        <v>8.2328403575714387E-2</v>
      </c>
      <c r="G11" s="27">
        <f t="shared" si="2"/>
        <v>11.904444972577119</v>
      </c>
    </row>
    <row r="12" spans="1:7" x14ac:dyDescent="0.6">
      <c r="A12" s="10">
        <v>130</v>
      </c>
      <c r="B12" s="36">
        <v>270.17170442564839</v>
      </c>
      <c r="C12" s="36">
        <v>518.51666567863015</v>
      </c>
      <c r="D12" s="27">
        <f t="shared" si="0"/>
        <v>288.64647838362913</v>
      </c>
      <c r="E12" s="27">
        <f t="shared" si="1"/>
        <v>542.81177429492959</v>
      </c>
      <c r="F12" s="27">
        <f t="shared" si="2"/>
        <v>341.31727279848349</v>
      </c>
      <c r="G12" s="27">
        <f t="shared" si="2"/>
        <v>590.2523026777875</v>
      </c>
    </row>
    <row r="13" spans="1:7" x14ac:dyDescent="0.6">
      <c r="A13" s="10">
        <v>140</v>
      </c>
      <c r="B13" s="36">
        <v>214.90577634807565</v>
      </c>
      <c r="C13" s="36">
        <v>451.34578574542508</v>
      </c>
      <c r="D13" s="27">
        <f t="shared" si="0"/>
        <v>236.08015598285434</v>
      </c>
      <c r="E13" s="27">
        <f t="shared" si="1"/>
        <v>457.17872143173048</v>
      </c>
      <c r="F13" s="27">
        <f t="shared" si="2"/>
        <v>448.35435291773047</v>
      </c>
      <c r="G13" s="27">
        <f t="shared" si="2"/>
        <v>34.023138720575098</v>
      </c>
    </row>
    <row r="14" spans="1:7" x14ac:dyDescent="0.6">
      <c r="A14" s="10">
        <v>150</v>
      </c>
      <c r="B14" s="36">
        <v>173.52416685693541</v>
      </c>
      <c r="C14" s="36">
        <v>373.86339625444742</v>
      </c>
      <c r="D14" s="27">
        <f t="shared" si="0"/>
        <v>194.7296015780729</v>
      </c>
      <c r="E14" s="27">
        <f t="shared" si="1"/>
        <v>385.68756126945965</v>
      </c>
      <c r="F14" s="27">
        <f t="shared" si="2"/>
        <v>449.67046171242356</v>
      </c>
      <c r="G14" s="27">
        <f t="shared" si="2"/>
        <v>139.8108783022391</v>
      </c>
    </row>
    <row r="17" spans="1:11" ht="28.5" customHeight="1" x14ac:dyDescent="0.6">
      <c r="A17" s="48" t="s">
        <v>150</v>
      </c>
      <c r="B17" s="48"/>
      <c r="C17" s="48"/>
    </row>
    <row r="18" spans="1:11" ht="15" customHeight="1" x14ac:dyDescent="0.6">
      <c r="A18" s="25"/>
      <c r="B18" s="26" t="s">
        <v>141</v>
      </c>
      <c r="C18" s="26" t="s">
        <v>142</v>
      </c>
    </row>
    <row r="19" spans="1:11" x14ac:dyDescent="0.6">
      <c r="A19" s="10" t="s">
        <v>11</v>
      </c>
      <c r="B19" s="27">
        <v>1882.436791130669</v>
      </c>
      <c r="C19" s="27">
        <v>1728.6658024975379</v>
      </c>
    </row>
    <row r="20" spans="1:11" x14ac:dyDescent="0.6">
      <c r="A20" s="37" t="s">
        <v>8</v>
      </c>
      <c r="B20" s="27">
        <v>827986.631979545</v>
      </c>
      <c r="C20" s="27">
        <v>3523252.177589918</v>
      </c>
    </row>
    <row r="21" spans="1:11" x14ac:dyDescent="0.6">
      <c r="A21" s="37" t="s">
        <v>9</v>
      </c>
      <c r="B21" s="35">
        <v>3.1505518997560849</v>
      </c>
      <c r="C21" s="35">
        <v>3.2575734326910628</v>
      </c>
    </row>
    <row r="22" spans="1:11" x14ac:dyDescent="0.6">
      <c r="A22" s="10" t="s">
        <v>10</v>
      </c>
      <c r="B22" s="36">
        <f>SUM(F3:F14)</f>
        <v>4297.9003386703134</v>
      </c>
      <c r="C22" s="36">
        <f>SUM(G3:G14)</f>
        <v>4652.9330336083076</v>
      </c>
    </row>
    <row r="24" spans="1:11" x14ac:dyDescent="0.6">
      <c r="B24" s="33"/>
    </row>
    <row r="25" spans="1:11" x14ac:dyDescent="0.6">
      <c r="B25" s="34"/>
    </row>
    <row r="31" spans="1:11" x14ac:dyDescent="0.6">
      <c r="H31"/>
      <c r="I31"/>
      <c r="J31" s="28"/>
      <c r="K31" s="28"/>
    </row>
    <row r="32" spans="1:11" x14ac:dyDescent="0.6">
      <c r="H32"/>
      <c r="I32"/>
      <c r="J32" s="28"/>
      <c r="K32" s="28"/>
    </row>
    <row r="33" spans="8:11" x14ac:dyDescent="0.6">
      <c r="H33"/>
      <c r="I33"/>
      <c r="J33" s="28"/>
      <c r="K33" s="28"/>
    </row>
    <row r="34" spans="8:11" x14ac:dyDescent="0.6">
      <c r="H34"/>
      <c r="I34"/>
      <c r="J34" s="28"/>
      <c r="K34" s="28"/>
    </row>
    <row r="35" spans="8:11" x14ac:dyDescent="0.6">
      <c r="H35"/>
      <c r="I35"/>
      <c r="J35" s="29"/>
      <c r="K35" s="28"/>
    </row>
  </sheetData>
  <mergeCells count="4">
    <mergeCell ref="A1:C1"/>
    <mergeCell ref="D1:E1"/>
    <mergeCell ref="F1:G1"/>
    <mergeCell ref="A17:C17"/>
  </mergeCells>
  <phoneticPr fontId="12"/>
  <printOptions headings="1" gridLines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8679-A49D-4089-B838-838E518E320E}">
  <sheetPr>
    <tabColor rgb="FF7030A0"/>
  </sheetPr>
  <dimension ref="A1:K30"/>
  <sheetViews>
    <sheetView workbookViewId="0">
      <selection sqref="A1:C1"/>
    </sheetView>
  </sheetViews>
  <sheetFormatPr defaultColWidth="9.1640625" defaultRowHeight="20" x14ac:dyDescent="0.6"/>
  <cols>
    <col min="1" max="3" width="12" style="9" customWidth="1"/>
    <col min="4" max="4" width="12.75" style="9" bestFit="1" customWidth="1"/>
    <col min="5" max="5" width="9.75" style="9" bestFit="1" customWidth="1"/>
    <col min="6" max="6" width="11.58203125" style="9" bestFit="1" customWidth="1"/>
    <col min="7" max="7" width="10.83203125" style="9" bestFit="1" customWidth="1"/>
    <col min="8" max="16384" width="9.1640625" style="9"/>
  </cols>
  <sheetData>
    <row r="1" spans="1:5" ht="28.5" customHeight="1" x14ac:dyDescent="0.6">
      <c r="A1" s="48" t="s">
        <v>149</v>
      </c>
      <c r="B1" s="48"/>
      <c r="C1" s="48"/>
    </row>
    <row r="2" spans="1:5" ht="15" customHeight="1" x14ac:dyDescent="0.6">
      <c r="A2" s="25"/>
      <c r="B2" s="26" t="s">
        <v>141</v>
      </c>
      <c r="C2" s="26" t="s">
        <v>142</v>
      </c>
    </row>
    <row r="3" spans="1:5" x14ac:dyDescent="0.6">
      <c r="A3" s="10" t="s">
        <v>1</v>
      </c>
      <c r="B3" s="27">
        <v>3201.8768822583233</v>
      </c>
      <c r="C3" s="27">
        <v>2161.5737326424055</v>
      </c>
    </row>
    <row r="4" spans="1:5" x14ac:dyDescent="0.6">
      <c r="A4" s="10" t="s">
        <v>8</v>
      </c>
      <c r="B4" s="27">
        <v>1.1831230441831884</v>
      </c>
      <c r="C4" s="27">
        <v>2.2657764917832042</v>
      </c>
    </row>
    <row r="5" spans="1:5" x14ac:dyDescent="0.6">
      <c r="A5" s="10" t="s">
        <v>9</v>
      </c>
      <c r="B5" s="35">
        <v>-2.7158142514920564E-2</v>
      </c>
      <c r="C5" s="35">
        <v>-2.5827831936883473E-2</v>
      </c>
    </row>
    <row r="8" spans="1:5" x14ac:dyDescent="0.6">
      <c r="A8" s="49" t="s">
        <v>153</v>
      </c>
      <c r="B8" s="49"/>
      <c r="C8" s="49"/>
    </row>
    <row r="9" spans="1:5" x14ac:dyDescent="0.6">
      <c r="A9" s="49"/>
      <c r="B9" s="49"/>
      <c r="C9" s="49"/>
      <c r="D9"/>
      <c r="E9"/>
    </row>
    <row r="10" spans="1:5" x14ac:dyDescent="0.6">
      <c r="A10" s="25"/>
      <c r="B10" s="31" t="s">
        <v>141</v>
      </c>
      <c r="C10" s="31" t="s">
        <v>142</v>
      </c>
      <c r="D10"/>
      <c r="E10"/>
    </row>
    <row r="11" spans="1:5" x14ac:dyDescent="0.6">
      <c r="A11" s="1" t="s">
        <v>5</v>
      </c>
      <c r="B11" s="2">
        <f>$B$3*EXP($B$4+$B$5*B13)/(1+EXP($B$4+$B$5*B13))</f>
        <v>988.2371327121831</v>
      </c>
      <c r="C11" s="2">
        <f>$C$3*EXP($C$4+$C$5*C13)/(1+EXP($C$4+$C$5*C13))</f>
        <v>1010.9580406965573</v>
      </c>
      <c r="D11"/>
      <c r="E11"/>
    </row>
    <row r="12" spans="1:5" x14ac:dyDescent="0.6">
      <c r="A12" s="1" t="s">
        <v>6</v>
      </c>
      <c r="B12" s="1">
        <v>20</v>
      </c>
      <c r="C12" s="1">
        <v>20</v>
      </c>
      <c r="D12"/>
      <c r="E12"/>
    </row>
    <row r="13" spans="1:5" x14ac:dyDescent="0.6">
      <c r="A13" s="1" t="s">
        <v>4</v>
      </c>
      <c r="B13" s="2">
        <v>73.259566502180263</v>
      </c>
      <c r="C13" s="2">
        <v>92.73620970746272</v>
      </c>
      <c r="D13"/>
      <c r="E13"/>
    </row>
    <row r="14" spans="1:5" x14ac:dyDescent="0.6">
      <c r="D14" s="30"/>
      <c r="E14" s="30"/>
    </row>
    <row r="15" spans="1:5" x14ac:dyDescent="0.6">
      <c r="A15" s="1"/>
      <c r="B15" s="31" t="s">
        <v>141</v>
      </c>
      <c r="C15" s="31" t="s">
        <v>142</v>
      </c>
      <c r="D15" s="10" t="s">
        <v>154</v>
      </c>
    </row>
    <row r="16" spans="1:5" x14ac:dyDescent="0.6">
      <c r="A16" s="23" t="s">
        <v>155</v>
      </c>
      <c r="B16" s="24">
        <f>(B13*B11)-(B12*B11)</f>
        <v>52633.081289608468</v>
      </c>
      <c r="C16" s="24">
        <f>(C13*C11)-(C12*C11)</f>
        <v>73533.256053550431</v>
      </c>
      <c r="D16" s="32">
        <f>SUM(B16:C16)</f>
        <v>126166.3373431589</v>
      </c>
    </row>
    <row r="19" spans="2:11" x14ac:dyDescent="0.6">
      <c r="B19" s="33"/>
    </row>
    <row r="20" spans="2:11" x14ac:dyDescent="0.6">
      <c r="B20" s="34"/>
    </row>
    <row r="26" spans="2:11" x14ac:dyDescent="0.6">
      <c r="H26"/>
      <c r="I26"/>
      <c r="J26" s="28"/>
      <c r="K26" s="28"/>
    </row>
    <row r="27" spans="2:11" x14ac:dyDescent="0.6">
      <c r="H27"/>
      <c r="I27"/>
      <c r="J27" s="28"/>
      <c r="K27" s="28"/>
    </row>
    <row r="28" spans="2:11" x14ac:dyDescent="0.6">
      <c r="H28"/>
      <c r="I28"/>
      <c r="J28" s="28"/>
      <c r="K28" s="28"/>
    </row>
    <row r="29" spans="2:11" x14ac:dyDescent="0.6">
      <c r="H29"/>
      <c r="I29"/>
      <c r="J29" s="28"/>
      <c r="K29" s="28"/>
    </row>
    <row r="30" spans="2:11" x14ac:dyDescent="0.6">
      <c r="H30"/>
      <c r="I30"/>
      <c r="J30" s="29"/>
      <c r="K30" s="28"/>
    </row>
  </sheetData>
  <mergeCells count="2">
    <mergeCell ref="A1:C1"/>
    <mergeCell ref="A8:C9"/>
  </mergeCells>
  <phoneticPr fontId="12"/>
  <printOptions headings="1" gridLine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238C-9694-4488-835E-B64C374D8C7B}">
  <sheetPr>
    <tabColor rgb="FF7030A0"/>
  </sheetPr>
  <dimension ref="A1:J32"/>
  <sheetViews>
    <sheetView workbookViewId="0">
      <selection sqref="A1:C1"/>
    </sheetView>
  </sheetViews>
  <sheetFormatPr defaultColWidth="9.1640625" defaultRowHeight="18" x14ac:dyDescent="0.55000000000000004"/>
  <cols>
    <col min="1" max="1" width="26.25" bestFit="1" customWidth="1"/>
    <col min="2" max="2" width="9.58203125" bestFit="1" customWidth="1"/>
    <col min="3" max="3" width="9.75" bestFit="1" customWidth="1"/>
    <col min="4" max="4" width="10.58203125" bestFit="1" customWidth="1"/>
    <col min="5" max="6" width="10.58203125" customWidth="1"/>
    <col min="9" max="9" width="10.58203125" bestFit="1" customWidth="1"/>
    <col min="10" max="10" width="10.83203125" customWidth="1"/>
    <col min="13" max="13" width="15.83203125" customWidth="1"/>
  </cols>
  <sheetData>
    <row r="1" spans="1:10" ht="27" customHeight="1" x14ac:dyDescent="0.55000000000000004">
      <c r="A1" s="48" t="s">
        <v>149</v>
      </c>
      <c r="B1" s="48"/>
      <c r="C1" s="48"/>
      <c r="E1" s="50" t="s">
        <v>173</v>
      </c>
      <c r="F1" s="50"/>
      <c r="H1" s="41" t="s">
        <v>172</v>
      </c>
      <c r="I1" s="41" t="s">
        <v>145</v>
      </c>
      <c r="J1" s="42" t="s">
        <v>174</v>
      </c>
    </row>
    <row r="2" spans="1:10" ht="15" customHeight="1" x14ac:dyDescent="0.55000000000000004">
      <c r="A2" s="25"/>
      <c r="B2" s="26" t="s">
        <v>141</v>
      </c>
      <c r="C2" s="26" t="s">
        <v>142</v>
      </c>
      <c r="E2" s="1" t="s">
        <v>172</v>
      </c>
      <c r="F2" s="1" t="s">
        <v>171</v>
      </c>
      <c r="H2" s="2">
        <f>C28-B28</f>
        <v>20.003972811370176</v>
      </c>
      <c r="I2" s="2">
        <f>SLOPE(F3:F14,E3:E14)</f>
        <v>14.249530223412057</v>
      </c>
      <c r="J2" s="2">
        <f>I2*H2</f>
        <v>285.04721516393238</v>
      </c>
    </row>
    <row r="3" spans="1:10" ht="20" x14ac:dyDescent="0.6">
      <c r="A3" s="10" t="s">
        <v>1</v>
      </c>
      <c r="B3" s="27">
        <v>3201.8768822583233</v>
      </c>
      <c r="C3" s="27">
        <v>2161.5737326424055</v>
      </c>
      <c r="E3" s="1">
        <v>0</v>
      </c>
      <c r="F3" s="2">
        <v>-240.97</v>
      </c>
    </row>
    <row r="4" spans="1:10" ht="20" x14ac:dyDescent="0.6">
      <c r="A4" s="10" t="s">
        <v>8</v>
      </c>
      <c r="B4" s="27">
        <v>1.1831230441831884</v>
      </c>
      <c r="C4" s="27">
        <v>2.2657764917832042</v>
      </c>
      <c r="E4" s="1">
        <v>10</v>
      </c>
      <c r="F4" s="2">
        <v>-126.60373831549812</v>
      </c>
    </row>
    <row r="5" spans="1:10" ht="20" x14ac:dyDescent="0.6">
      <c r="A5" s="10" t="s">
        <v>9</v>
      </c>
      <c r="B5" s="35">
        <v>-2.7158142514920564E-2</v>
      </c>
      <c r="C5" s="35">
        <v>-2.5827831936883473E-2</v>
      </c>
      <c r="E5" s="1">
        <v>20</v>
      </c>
      <c r="F5" s="2">
        <v>-2.7710137805246555</v>
      </c>
    </row>
    <row r="6" spans="1:10" x14ac:dyDescent="0.55000000000000004">
      <c r="A6" s="1"/>
      <c r="B6" s="2"/>
      <c r="C6" s="2"/>
      <c r="E6" s="1">
        <v>30</v>
      </c>
      <c r="F6" s="2">
        <v>127.68322549356151</v>
      </c>
    </row>
    <row r="7" spans="1:10" x14ac:dyDescent="0.55000000000000004">
      <c r="A7" s="1"/>
      <c r="B7" s="2"/>
      <c r="C7" s="2"/>
      <c r="E7" s="1">
        <v>40</v>
      </c>
      <c r="F7" s="2">
        <v>261.55357230490034</v>
      </c>
    </row>
    <row r="8" spans="1:10" x14ac:dyDescent="0.55000000000000004">
      <c r="E8" s="1">
        <v>50</v>
      </c>
      <c r="F8" s="2">
        <v>404.85484708465492</v>
      </c>
    </row>
    <row r="9" spans="1:10" x14ac:dyDescent="0.55000000000000004">
      <c r="E9" s="1">
        <v>60</v>
      </c>
      <c r="F9" s="2">
        <v>550.44657732589747</v>
      </c>
    </row>
    <row r="10" spans="1:10" x14ac:dyDescent="0.55000000000000004">
      <c r="E10" s="1">
        <v>70</v>
      </c>
      <c r="F10" s="2">
        <v>704.56477761749397</v>
      </c>
    </row>
    <row r="11" spans="1:10" x14ac:dyDescent="0.55000000000000004">
      <c r="A11" s="51" t="s">
        <v>156</v>
      </c>
      <c r="B11" s="51"/>
      <c r="C11" s="51"/>
      <c r="E11" s="1">
        <v>80</v>
      </c>
      <c r="F11" s="2">
        <v>862.04745704016204</v>
      </c>
    </row>
    <row r="12" spans="1:10" x14ac:dyDescent="0.55000000000000004">
      <c r="A12" s="51"/>
      <c r="B12" s="51"/>
      <c r="C12" s="51"/>
      <c r="E12" s="1">
        <v>90</v>
      </c>
      <c r="F12" s="2">
        <v>1023.1083644926206</v>
      </c>
    </row>
    <row r="13" spans="1:10" x14ac:dyDescent="0.55000000000000004">
      <c r="A13" s="3" t="s">
        <v>157</v>
      </c>
      <c r="B13" s="3" t="s">
        <v>141</v>
      </c>
      <c r="C13" s="3" t="s">
        <v>142</v>
      </c>
      <c r="E13" s="1">
        <v>100</v>
      </c>
      <c r="F13" s="2">
        <v>1162.2906584293905</v>
      </c>
    </row>
    <row r="14" spans="1:10" x14ac:dyDescent="0.55000000000000004">
      <c r="A14" s="1" t="s">
        <v>160</v>
      </c>
      <c r="B14" s="2">
        <f>$B$3*EXP($B$4+$B$5*B27)/(1+EXP($B$4+$B$5*B27))</f>
        <v>988.23714276156443</v>
      </c>
      <c r="C14" s="2">
        <f>$C$3*EXP($C$4+$C$5*C27)/(1+EXP($C$4+$C$5*C27))</f>
        <v>500.00000000000023</v>
      </c>
      <c r="E14" s="1">
        <v>110</v>
      </c>
      <c r="F14" s="2">
        <v>1288.666792402767</v>
      </c>
    </row>
    <row r="15" spans="1:10" x14ac:dyDescent="0.55000000000000004">
      <c r="A15" s="1" t="s">
        <v>159</v>
      </c>
      <c r="B15" s="2">
        <f>$B$3*EXP($B$4+$B$5*B28)/(1+EXP($B$4+$B$5*B28))</f>
        <v>714.95278647500083</v>
      </c>
      <c r="C15" s="2">
        <f>$C$3*EXP($C$4+$C$5*C28)/(1+EXP($C$4+$C$5*C28))</f>
        <v>785.04721670205174</v>
      </c>
    </row>
    <row r="16" spans="1:10" x14ac:dyDescent="0.55000000000000004">
      <c r="A16" s="1" t="s">
        <v>158</v>
      </c>
      <c r="B16" s="2">
        <f>$B$3*EXP($B$4+$B$5*B28)/(1+EXP($B$4+$B$5*B28))+J2</f>
        <v>1000.0000016389332</v>
      </c>
      <c r="C16" s="2">
        <f>$C$3*EXP($C$4+$C$5*C28)/(1+EXP($C$4+$C$5*C28))-J2</f>
        <v>500.00000153811936</v>
      </c>
    </row>
    <row r="17" spans="1:4" x14ac:dyDescent="0.55000000000000004">
      <c r="A17" s="1" t="s">
        <v>161</v>
      </c>
      <c r="B17" s="2">
        <f>B16-B15</f>
        <v>285.04721516393238</v>
      </c>
      <c r="C17" s="2">
        <f>C16-C15</f>
        <v>-285.04721516393238</v>
      </c>
    </row>
    <row r="18" spans="1:4" x14ac:dyDescent="0.55000000000000004">
      <c r="B18" s="4"/>
      <c r="C18" s="4"/>
    </row>
    <row r="19" spans="1:4" x14ac:dyDescent="0.55000000000000004">
      <c r="A19" s="3" t="s">
        <v>162</v>
      </c>
      <c r="B19" s="3" t="s">
        <v>141</v>
      </c>
      <c r="C19" s="3" t="s">
        <v>142</v>
      </c>
    </row>
    <row r="20" spans="1:4" x14ac:dyDescent="0.55000000000000004">
      <c r="A20" s="1" t="s">
        <v>0</v>
      </c>
      <c r="B20" s="2">
        <v>20</v>
      </c>
      <c r="C20" s="2">
        <v>20</v>
      </c>
    </row>
    <row r="21" spans="1:4" x14ac:dyDescent="0.55000000000000004">
      <c r="A21" s="1" t="s">
        <v>2</v>
      </c>
      <c r="B21" s="2">
        <v>0</v>
      </c>
      <c r="C21" s="2">
        <v>0</v>
      </c>
    </row>
    <row r="22" spans="1:4" x14ac:dyDescent="0.55000000000000004">
      <c r="B22" s="4"/>
      <c r="C22" s="4"/>
    </row>
    <row r="23" spans="1:4" x14ac:dyDescent="0.55000000000000004">
      <c r="A23" s="3" t="s">
        <v>163</v>
      </c>
      <c r="B23" s="3" t="s">
        <v>141</v>
      </c>
      <c r="C23" s="3" t="s">
        <v>142</v>
      </c>
    </row>
    <row r="24" spans="1:4" x14ac:dyDescent="0.55000000000000004">
      <c r="A24" s="1" t="s">
        <v>164</v>
      </c>
      <c r="B24" s="2">
        <v>1000</v>
      </c>
      <c r="C24" s="2">
        <v>500</v>
      </c>
    </row>
    <row r="25" spans="1:4" x14ac:dyDescent="0.55000000000000004">
      <c r="B25" s="4"/>
      <c r="C25" s="4"/>
    </row>
    <row r="26" spans="1:4" x14ac:dyDescent="0.55000000000000004">
      <c r="A26" s="3" t="s">
        <v>165</v>
      </c>
      <c r="B26" s="3" t="s">
        <v>141</v>
      </c>
      <c r="C26" s="3" t="s">
        <v>142</v>
      </c>
    </row>
    <row r="27" spans="1:4" x14ac:dyDescent="0.55000000000000004">
      <c r="A27" s="1" t="s">
        <v>167</v>
      </c>
      <c r="B27" s="5">
        <v>73.259565960583856</v>
      </c>
      <c r="C27" s="5">
        <v>134.2229911437141</v>
      </c>
    </row>
    <row r="28" spans="1:4" x14ac:dyDescent="0.55000000000000004">
      <c r="A28" s="1" t="s">
        <v>166</v>
      </c>
      <c r="B28" s="5">
        <v>89.465192922586994</v>
      </c>
      <c r="C28" s="5">
        <v>109.46916573395717</v>
      </c>
    </row>
    <row r="29" spans="1:4" x14ac:dyDescent="0.55000000000000004">
      <c r="B29" s="6"/>
      <c r="C29" s="6"/>
    </row>
    <row r="30" spans="1:4" x14ac:dyDescent="0.55000000000000004">
      <c r="A30" s="7" t="s">
        <v>168</v>
      </c>
      <c r="B30" s="3" t="s">
        <v>141</v>
      </c>
      <c r="C30" s="3" t="s">
        <v>142</v>
      </c>
      <c r="D30" s="3" t="s">
        <v>154</v>
      </c>
    </row>
    <row r="31" spans="1:4" x14ac:dyDescent="0.55000000000000004">
      <c r="A31" s="1" t="s">
        <v>170</v>
      </c>
      <c r="B31" s="8">
        <f>B27*B14-(B14*B20)-B21</f>
        <v>52633.081289608468</v>
      </c>
      <c r="C31" s="8">
        <f>C27*C14-(C20*C14)-C21</f>
        <v>57111.495571857085</v>
      </c>
      <c r="D31" s="40">
        <f>SUM(B31:C31)</f>
        <v>109744.57686146555</v>
      </c>
    </row>
    <row r="32" spans="1:4" x14ac:dyDescent="0.55000000000000004">
      <c r="A32" s="1" t="s">
        <v>169</v>
      </c>
      <c r="B32" s="8">
        <f>B28*B16-(B20*B16)-B21</f>
        <v>69465.193036435798</v>
      </c>
      <c r="C32" s="8">
        <f>C28*C16-(C20*C16)-C21</f>
        <v>44734.583004592845</v>
      </c>
      <c r="D32" s="40">
        <f>SUM(B32:C32)</f>
        <v>114199.77604102864</v>
      </c>
    </row>
  </sheetData>
  <mergeCells count="3">
    <mergeCell ref="E1:F1"/>
    <mergeCell ref="A11:C12"/>
    <mergeCell ref="A1:C1"/>
  </mergeCells>
  <phoneticPr fontId="12"/>
  <printOptions headings="1" gridLines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ピボットテーブル</vt:lpstr>
      <vt:lpstr>データ_調整後</vt:lpstr>
      <vt:lpstr>変数と値の説明</vt:lpstr>
      <vt:lpstr>需要シフトのピボットテーブル</vt:lpstr>
      <vt:lpstr>需要シフト</vt:lpstr>
      <vt:lpstr>記述統計</vt:lpstr>
      <vt:lpstr>線形価格反応関数</vt:lpstr>
      <vt:lpstr>ロジット価格反応関数</vt:lpstr>
      <vt:lpstr>べき乗価格反応関数</vt:lpstr>
      <vt:lpstr>最適化1</vt:lpstr>
      <vt:lpstr>最適化2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Haugom</dc:creator>
  <cp:lastModifiedBy>太宰　潮</cp:lastModifiedBy>
  <dcterms:created xsi:type="dcterms:W3CDTF">2020-02-22T07:20:08Z</dcterms:created>
  <dcterms:modified xsi:type="dcterms:W3CDTF">2025-07-29T11:10:22Z</dcterms:modified>
</cp:coreProperties>
</file>