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satom\Desktop\EE 256\satomm1\docs\"/>
    </mc:Choice>
  </mc:AlternateContent>
  <xr:revisionPtr revIDLastSave="0" documentId="13_ncr:1_{BF60735E-7057-4B23-85AE-623BB28F535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3" i="1" l="1"/>
  <c r="H3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4" i="1"/>
  <c r="H35" i="1"/>
  <c r="H36" i="1"/>
  <c r="H37" i="1"/>
  <c r="H38" i="1"/>
  <c r="H39" i="1"/>
  <c r="H40" i="1"/>
  <c r="H41" i="1"/>
  <c r="H2" i="1"/>
  <c r="H42" i="1" l="1"/>
</calcChain>
</file>

<file path=xl/sharedStrings.xml><?xml version="1.0" encoding="utf-8"?>
<sst xmlns="http://schemas.openxmlformats.org/spreadsheetml/2006/main" count="207" uniqueCount="155">
  <si>
    <t>References</t>
  </si>
  <si>
    <t>Value</t>
  </si>
  <si>
    <t>Footprint</t>
  </si>
  <si>
    <t>Quantity</t>
  </si>
  <si>
    <t>C1, C2, C3, C4, C5, C6, C7, C10, C11, C13, C15, C16, C17, C18, C21, C22, C23</t>
  </si>
  <si>
    <t>0.1 uF</t>
  </si>
  <si>
    <t>C_0805_2012Metric_Pad1.18x1.45mm_HandSolder</t>
  </si>
  <si>
    <t>C8, C20</t>
  </si>
  <si>
    <t>10 uF</t>
  </si>
  <si>
    <t>C9, C14</t>
  </si>
  <si>
    <t>22 uF</t>
  </si>
  <si>
    <t>C12, C19</t>
  </si>
  <si>
    <t>4.7 uF</t>
  </si>
  <si>
    <t>R2, R6, R11, R12, R15, R21, R22, R29, R30</t>
  </si>
  <si>
    <t>1k</t>
  </si>
  <si>
    <t>R_0805_2012Metric_Pad1.20x1.40mm_HandSolder</t>
  </si>
  <si>
    <t>R1, R4, R5, R7, R8, R14, R18</t>
  </si>
  <si>
    <t>10k</t>
  </si>
  <si>
    <t>R3, R16, R17, R24, R25, R26, R31</t>
  </si>
  <si>
    <t>100R</t>
  </si>
  <si>
    <t>R9, R19</t>
  </si>
  <si>
    <t>22.1k</t>
  </si>
  <si>
    <t>R10, R20</t>
  </si>
  <si>
    <t>47.5k</t>
  </si>
  <si>
    <t>R13, R23</t>
  </si>
  <si>
    <t>0R</t>
  </si>
  <si>
    <t>R27</t>
  </si>
  <si>
    <t>220R</t>
  </si>
  <si>
    <t>R28</t>
  </si>
  <si>
    <t>220k</t>
  </si>
  <si>
    <t>R36</t>
  </si>
  <si>
    <t>27R</t>
  </si>
  <si>
    <t>LED</t>
  </si>
  <si>
    <t>LED_0805_2012Metric_Pad1.15x1.40mm_HandSolder</t>
  </si>
  <si>
    <t>D6</t>
  </si>
  <si>
    <t>RS2MAL</t>
  </si>
  <si>
    <t>SODFL5226X100N</t>
  </si>
  <si>
    <t>D7</t>
  </si>
  <si>
    <t>HDSP-523G</t>
  </si>
  <si>
    <t>LED_HDSP-523G</t>
  </si>
  <si>
    <t>D15</t>
  </si>
  <si>
    <t>Water Level Low</t>
  </si>
  <si>
    <t>LED_D3.0mm</t>
  </si>
  <si>
    <t>U4, U6</t>
  </si>
  <si>
    <t>CP2102N-A02-GQFN28R</t>
  </si>
  <si>
    <t>CP2102-28__IC_CP2102N-A02-GQFN28R</t>
  </si>
  <si>
    <t>U8, U9</t>
  </si>
  <si>
    <t>SN74HCS595PWR</t>
  </si>
  <si>
    <t>TSSOP16_PW_TEX-M</t>
  </si>
  <si>
    <t>U1</t>
  </si>
  <si>
    <t>AZ1084CD-3.3TRG1</t>
  </si>
  <si>
    <t>TO-252-3_6P6X6P1_DIO-M</t>
  </si>
  <si>
    <t>U5</t>
  </si>
  <si>
    <t>ESP32-WROOM-32E-N8</t>
  </si>
  <si>
    <t>ESP32­WROOM­32E_EXP</t>
  </si>
  <si>
    <t>U7</t>
  </si>
  <si>
    <t>SN74ACT244DWR</t>
  </si>
  <si>
    <t>DW20-M</t>
  </si>
  <si>
    <t>SW1, SW3, SW4, SW5</t>
  </si>
  <si>
    <t>B3F-1020</t>
  </si>
  <si>
    <t>SW_B3F-1000_OMR</t>
  </si>
  <si>
    <t>SW2</t>
  </si>
  <si>
    <t>Water Level</t>
  </si>
  <si>
    <t>PinHeader_1x02_P2.54mm_Vertical</t>
  </si>
  <si>
    <t>Q1, Q6, Q8, Q13</t>
  </si>
  <si>
    <t>2N7002</t>
  </si>
  <si>
    <t>2N7002__SOT95P240X111-3N</t>
  </si>
  <si>
    <t>RN1, RN2, RN3, RN4</t>
  </si>
  <si>
    <t>CAY16-301J4LF</t>
  </si>
  <si>
    <t>RESCAF80P320X160X60-8N</t>
  </si>
  <si>
    <t>CR1, CR2</t>
  </si>
  <si>
    <t>SP0503BAHTG</t>
  </si>
  <si>
    <t>TVS-SP05_LTF-M</t>
  </si>
  <si>
    <t>Q2, Q3</t>
  </si>
  <si>
    <t>SS8050-G</t>
  </si>
  <si>
    <t>SS8050-G__TRAN_SS8050-G_CIP-L</t>
  </si>
  <si>
    <t>IC1</t>
  </si>
  <si>
    <t>PIC32MK0128MCA048-I_Y8X</t>
  </si>
  <si>
    <t>PIC32MK0128MCA048-I_Y8X__QFP50P900X900X120-48M</t>
  </si>
  <si>
    <t>M1</t>
  </si>
  <si>
    <t>Water Pump</t>
  </si>
  <si>
    <t>MOLEX_53047-0210</t>
  </si>
  <si>
    <t>Q4</t>
  </si>
  <si>
    <t>FDN335N</t>
  </si>
  <si>
    <t>FDN335N__SOT95P251X112-3N</t>
  </si>
  <si>
    <t>TH1</t>
  </si>
  <si>
    <t>10k @ 25 C</t>
  </si>
  <si>
    <t>SM_USS-M</t>
  </si>
  <si>
    <t>J7, J9</t>
  </si>
  <si>
    <t>USB_B_Micro</t>
  </si>
  <si>
    <t>AMPHENOL_10118193-0001LF</t>
  </si>
  <si>
    <t>SPI1 Test Point</t>
  </si>
  <si>
    <t>PinHeader_1x04_P2.54mm_Vertical</t>
  </si>
  <si>
    <t>J2</t>
  </si>
  <si>
    <t>Programmer</t>
  </si>
  <si>
    <t>PinHeader_1x06_P2.54mm_Horizontal</t>
  </si>
  <si>
    <t>5V Supply Points</t>
  </si>
  <si>
    <t>PinHeader_2x06_P2.54mm_Vertical</t>
  </si>
  <si>
    <t>J5</t>
  </si>
  <si>
    <t>Barrel_Jack</t>
  </si>
  <si>
    <t>CUI_PJ-002A</t>
  </si>
  <si>
    <t>J8</t>
  </si>
  <si>
    <t>3221-10-0300-00</t>
  </si>
  <si>
    <t>JTAG__CONN10_3221-10-0300-00_CNC</t>
  </si>
  <si>
    <t>Supplier</t>
  </si>
  <si>
    <t>P/N</t>
  </si>
  <si>
    <t>Cost/Unit</t>
  </si>
  <si>
    <t>Total Cost</t>
  </si>
  <si>
    <t>Total Cost:</t>
  </si>
  <si>
    <t>D1, D2, D3, D4, D5, D8, D10</t>
  </si>
  <si>
    <t>Water Pump Connector</t>
  </si>
  <si>
    <t>Water Pump Tubing</t>
  </si>
  <si>
    <t>J1, J10, J11, J13</t>
  </si>
  <si>
    <t>J3, J4</t>
  </si>
  <si>
    <t>DigiKey</t>
  </si>
  <si>
    <t>1276-1003-1-ND</t>
  </si>
  <si>
    <t>1276-1096-1-ND</t>
  </si>
  <si>
    <t>1276-1100-1-ND</t>
  </si>
  <si>
    <t>1276-1244-1-ND</t>
  </si>
  <si>
    <t>RMCF0805FT1K00CT-ND</t>
  </si>
  <si>
    <t>RMCF0805FT10K0CT-ND</t>
  </si>
  <si>
    <t>RMCF0805FT100RCT-ND</t>
  </si>
  <si>
    <t>RMCF0805FT22K1CT-ND</t>
  </si>
  <si>
    <t>RMCF0805FT47K5CT-ND</t>
  </si>
  <si>
    <t>RMCF0805ZT0R00CT-ND</t>
  </si>
  <si>
    <t>RMCF0805FT220RCT-ND</t>
  </si>
  <si>
    <t>RMCF0805FT220KCT-ND</t>
  </si>
  <si>
    <t>738-RMCF0805FT27R0CT-ND</t>
  </si>
  <si>
    <t>732-4984-1-ND</t>
  </si>
  <si>
    <t>1801-RS2MALCT-ND</t>
  </si>
  <si>
    <t>516-1209-5-ND</t>
  </si>
  <si>
    <t>732-11401-ND</t>
  </si>
  <si>
    <t>336-5890-1-ND</t>
  </si>
  <si>
    <t>296-SN74HCS595PWRCT-ND</t>
  </si>
  <si>
    <t>AZ1084CD-3.3TRG1DICT-ND</t>
  </si>
  <si>
    <t>1965-ESP32-WROOM-32E-N8CT-ND</t>
  </si>
  <si>
    <t>296-1070-1-ND</t>
  </si>
  <si>
    <t>SW402-ND</t>
  </si>
  <si>
    <t>P10865S-ND</t>
  </si>
  <si>
    <t>4878-2N7002CT-ND</t>
  </si>
  <si>
    <t>118-CAY16-301J4LFCT-ND</t>
  </si>
  <si>
    <t>F2715CT-ND</t>
  </si>
  <si>
    <t>641-1790-1-ND</t>
  </si>
  <si>
    <t>150-PIC32MK0128MCA048-I/Y8X-ND</t>
  </si>
  <si>
    <t>WM1731-ND</t>
  </si>
  <si>
    <t>1778-COM3700-ND</t>
  </si>
  <si>
    <t>1528-4545-ND</t>
  </si>
  <si>
    <t>FDN335NCT-ND</t>
  </si>
  <si>
    <t>F11794CT-ND</t>
  </si>
  <si>
    <t>609-4616-1-ND</t>
  </si>
  <si>
    <t>10129378-910001BLF-ND</t>
  </si>
  <si>
    <t>2057-PH1RB-06-UA-ND</t>
  </si>
  <si>
    <t>10129381-912001BLF-ND</t>
  </si>
  <si>
    <t>CP-002A-ND</t>
  </si>
  <si>
    <t>1175-1735-ND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</si>
</sst>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44" fontId="0" fillId="0" borderId="0" xfId="1" applyFont="1"/>
    <xf numFmtId="0" fontId="0" fillId="2" borderId="0" xfId="0" applyFill="1"/>
    <xf numFmtId="0" fontId="2" fillId="0" borderId="0" xfId="2"/>
    <xf numFmtId="44" fontId="0" fillId="2" borderId="0" xfId="1" applyFont="1" applyFill="1"/>
  </cellXfs>
  <cellStyles count="3">
    <cellStyle name="Currency" xfId="1" builtinId="4"/>
    <cellStyle name="Normal" xfId="0" builtinId="0"/>
    <cellStyle name="Normal 2" xfId="2" xr:uid="{84393F3E-E2B3-447E-B0E8-9E481EC861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22" workbookViewId="0">
      <selection activeCell="G42" sqref="G42:H42"/>
    </sheetView>
  </sheetViews>
  <sheetFormatPr defaultRowHeight="14.4"/>
  <cols>
    <col min="1" max="1" width="60.5234375" bestFit="1" customWidth="1"/>
    <col min="2" max="2" width="23.83984375" bestFit="1" customWidth="1"/>
    <col min="3" max="3" width="47.5234375" bestFit="1" customWidth="1"/>
    <col min="4" max="4" width="7.5234375" bestFit="1" customWidth="1"/>
    <col min="6" max="6" width="30.3671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104</v>
      </c>
      <c r="F1" t="s">
        <v>105</v>
      </c>
      <c r="G1" t="s">
        <v>106</v>
      </c>
      <c r="H1" t="s">
        <v>107</v>
      </c>
    </row>
    <row r="2" spans="1:8">
      <c r="A2" t="s">
        <v>4</v>
      </c>
      <c r="B2" t="s">
        <v>5</v>
      </c>
      <c r="C2" t="s">
        <v>6</v>
      </c>
      <c r="D2">
        <v>17</v>
      </c>
      <c r="E2" t="s">
        <v>114</v>
      </c>
      <c r="F2" t="s">
        <v>115</v>
      </c>
      <c r="G2" s="3">
        <v>4.2000000000000003E-2</v>
      </c>
      <c r="H2" s="1">
        <f>D2*G2</f>
        <v>0.71400000000000008</v>
      </c>
    </row>
    <row r="3" spans="1:8">
      <c r="A3" t="s">
        <v>7</v>
      </c>
      <c r="B3" t="s">
        <v>8</v>
      </c>
      <c r="C3" t="s">
        <v>6</v>
      </c>
      <c r="D3">
        <v>2</v>
      </c>
      <c r="E3" t="s">
        <v>114</v>
      </c>
      <c r="F3" t="s">
        <v>116</v>
      </c>
      <c r="G3" s="3">
        <v>0.1</v>
      </c>
      <c r="H3" s="1">
        <f t="shared" ref="H3:H41" si="0">D3*G3</f>
        <v>0.2</v>
      </c>
    </row>
    <row r="4" spans="1:8">
      <c r="A4" t="s">
        <v>9</v>
      </c>
      <c r="B4" t="s">
        <v>10</v>
      </c>
      <c r="C4" t="s">
        <v>6</v>
      </c>
      <c r="D4">
        <v>2</v>
      </c>
      <c r="E4" t="s">
        <v>114</v>
      </c>
      <c r="F4" t="s">
        <v>117</v>
      </c>
      <c r="G4" s="3">
        <v>0.13</v>
      </c>
      <c r="H4" s="1">
        <f t="shared" si="0"/>
        <v>0.26</v>
      </c>
    </row>
    <row r="5" spans="1:8">
      <c r="A5" t="s">
        <v>11</v>
      </c>
      <c r="B5" t="s">
        <v>12</v>
      </c>
      <c r="C5" t="s">
        <v>6</v>
      </c>
      <c r="D5">
        <v>2</v>
      </c>
      <c r="E5" t="s">
        <v>114</v>
      </c>
      <c r="F5" t="s">
        <v>118</v>
      </c>
      <c r="G5" s="3">
        <v>0.1</v>
      </c>
      <c r="H5" s="1">
        <f t="shared" si="0"/>
        <v>0.2</v>
      </c>
    </row>
    <row r="6" spans="1:8">
      <c r="A6" t="s">
        <v>13</v>
      </c>
      <c r="B6" t="s">
        <v>14</v>
      </c>
      <c r="C6" t="s">
        <v>15</v>
      </c>
      <c r="D6">
        <v>9</v>
      </c>
      <c r="E6" t="s">
        <v>114</v>
      </c>
      <c r="F6" t="s">
        <v>119</v>
      </c>
      <c r="G6" s="3">
        <v>0.02</v>
      </c>
      <c r="H6" s="1">
        <f t="shared" si="0"/>
        <v>0.18</v>
      </c>
    </row>
    <row r="7" spans="1:8">
      <c r="A7" t="s">
        <v>16</v>
      </c>
      <c r="B7" t="s">
        <v>17</v>
      </c>
      <c r="C7" t="s">
        <v>15</v>
      </c>
      <c r="D7">
        <v>7</v>
      </c>
      <c r="E7" t="s">
        <v>114</v>
      </c>
      <c r="F7" t="s">
        <v>120</v>
      </c>
      <c r="G7" s="3">
        <v>0.02</v>
      </c>
      <c r="H7" s="1">
        <f t="shared" si="0"/>
        <v>0.14000000000000001</v>
      </c>
    </row>
    <row r="8" spans="1:8">
      <c r="A8" t="s">
        <v>18</v>
      </c>
      <c r="B8" t="s">
        <v>19</v>
      </c>
      <c r="C8" t="s">
        <v>15</v>
      </c>
      <c r="D8">
        <v>7</v>
      </c>
      <c r="E8" t="s">
        <v>114</v>
      </c>
      <c r="F8" t="s">
        <v>121</v>
      </c>
      <c r="G8" s="3">
        <v>0.02</v>
      </c>
      <c r="H8" s="1">
        <f t="shared" si="0"/>
        <v>0.14000000000000001</v>
      </c>
    </row>
    <row r="9" spans="1:8">
      <c r="A9" t="s">
        <v>20</v>
      </c>
      <c r="B9" t="s">
        <v>21</v>
      </c>
      <c r="C9" t="s">
        <v>15</v>
      </c>
      <c r="D9">
        <v>2</v>
      </c>
      <c r="E9" t="s">
        <v>114</v>
      </c>
      <c r="F9" t="s">
        <v>122</v>
      </c>
      <c r="G9" s="3">
        <v>0.02</v>
      </c>
      <c r="H9" s="1">
        <f t="shared" si="0"/>
        <v>0.04</v>
      </c>
    </row>
    <row r="10" spans="1:8">
      <c r="A10" t="s">
        <v>22</v>
      </c>
      <c r="B10" t="s">
        <v>23</v>
      </c>
      <c r="C10" t="s">
        <v>15</v>
      </c>
      <c r="D10">
        <v>2</v>
      </c>
      <c r="E10" t="s">
        <v>114</v>
      </c>
      <c r="F10" t="s">
        <v>123</v>
      </c>
      <c r="G10" s="3">
        <v>0.02</v>
      </c>
      <c r="H10" s="1">
        <f t="shared" si="0"/>
        <v>0.04</v>
      </c>
    </row>
    <row r="11" spans="1:8">
      <c r="A11" t="s">
        <v>24</v>
      </c>
      <c r="B11" t="s">
        <v>25</v>
      </c>
      <c r="C11" t="s">
        <v>15</v>
      </c>
      <c r="D11">
        <v>2</v>
      </c>
      <c r="E11" t="s">
        <v>114</v>
      </c>
      <c r="F11" t="s">
        <v>124</v>
      </c>
      <c r="G11" s="3">
        <v>1.7000000000000001E-2</v>
      </c>
      <c r="H11" s="1">
        <f t="shared" si="0"/>
        <v>3.4000000000000002E-2</v>
      </c>
    </row>
    <row r="12" spans="1:8">
      <c r="A12" t="s">
        <v>26</v>
      </c>
      <c r="B12" t="s">
        <v>27</v>
      </c>
      <c r="C12" t="s">
        <v>15</v>
      </c>
      <c r="D12">
        <v>1</v>
      </c>
      <c r="E12" t="s">
        <v>114</v>
      </c>
      <c r="F12" t="s">
        <v>125</v>
      </c>
      <c r="G12" s="3">
        <v>0.19</v>
      </c>
      <c r="H12" s="1">
        <f t="shared" si="0"/>
        <v>0.19</v>
      </c>
    </row>
    <row r="13" spans="1:8">
      <c r="A13" t="s">
        <v>28</v>
      </c>
      <c r="B13" t="s">
        <v>29</v>
      </c>
      <c r="C13" t="s">
        <v>15</v>
      </c>
      <c r="D13">
        <v>1</v>
      </c>
      <c r="E13" t="s">
        <v>114</v>
      </c>
      <c r="F13" t="s">
        <v>126</v>
      </c>
      <c r="G13" s="3">
        <v>0.43</v>
      </c>
      <c r="H13" s="1">
        <f t="shared" si="0"/>
        <v>0.43</v>
      </c>
    </row>
    <row r="14" spans="1:8">
      <c r="A14" t="s">
        <v>30</v>
      </c>
      <c r="B14" t="s">
        <v>31</v>
      </c>
      <c r="C14" t="s">
        <v>15</v>
      </c>
      <c r="D14">
        <v>1</v>
      </c>
      <c r="E14" t="s">
        <v>114</v>
      </c>
      <c r="F14" t="s">
        <v>127</v>
      </c>
      <c r="G14" s="3">
        <v>2.76</v>
      </c>
      <c r="H14" s="1">
        <f t="shared" si="0"/>
        <v>2.76</v>
      </c>
    </row>
    <row r="15" spans="1:8">
      <c r="A15" t="s">
        <v>109</v>
      </c>
      <c r="B15" t="s">
        <v>32</v>
      </c>
      <c r="C15" t="s">
        <v>33</v>
      </c>
      <c r="D15">
        <v>7</v>
      </c>
      <c r="E15" t="s">
        <v>114</v>
      </c>
      <c r="F15" t="s">
        <v>128</v>
      </c>
      <c r="G15" s="3">
        <v>0.21</v>
      </c>
      <c r="H15" s="1">
        <f t="shared" si="0"/>
        <v>1.47</v>
      </c>
    </row>
    <row r="16" spans="1:8">
      <c r="A16" t="s">
        <v>34</v>
      </c>
      <c r="B16" t="s">
        <v>35</v>
      </c>
      <c r="C16" t="s">
        <v>36</v>
      </c>
      <c r="D16">
        <v>1</v>
      </c>
      <c r="E16" t="s">
        <v>114</v>
      </c>
      <c r="F16" t="s">
        <v>129</v>
      </c>
      <c r="G16" s="3">
        <v>4.66</v>
      </c>
      <c r="H16" s="1">
        <f t="shared" si="0"/>
        <v>4.66</v>
      </c>
    </row>
    <row r="17" spans="1:8">
      <c r="A17" t="s">
        <v>37</v>
      </c>
      <c r="B17" t="s">
        <v>38</v>
      </c>
      <c r="C17" t="s">
        <v>39</v>
      </c>
      <c r="D17">
        <v>1</v>
      </c>
      <c r="E17" t="s">
        <v>114</v>
      </c>
      <c r="F17" t="s">
        <v>130</v>
      </c>
      <c r="G17" s="3">
        <v>0.36</v>
      </c>
      <c r="H17" s="1">
        <f t="shared" si="0"/>
        <v>0.36</v>
      </c>
    </row>
    <row r="18" spans="1:8">
      <c r="A18" t="s">
        <v>40</v>
      </c>
      <c r="B18" t="s">
        <v>41</v>
      </c>
      <c r="C18" t="s">
        <v>42</v>
      </c>
      <c r="D18">
        <v>1</v>
      </c>
      <c r="E18" t="s">
        <v>114</v>
      </c>
      <c r="F18" t="s">
        <v>131</v>
      </c>
      <c r="G18" s="3">
        <v>0.59</v>
      </c>
      <c r="H18" s="1">
        <f t="shared" si="0"/>
        <v>0.59</v>
      </c>
    </row>
    <row r="19" spans="1:8">
      <c r="A19" t="s">
        <v>43</v>
      </c>
      <c r="B19" t="s">
        <v>44</v>
      </c>
      <c r="C19" t="s">
        <v>45</v>
      </c>
      <c r="D19">
        <v>2</v>
      </c>
      <c r="E19" t="s">
        <v>114</v>
      </c>
      <c r="F19" t="s">
        <v>132</v>
      </c>
      <c r="G19" s="3">
        <v>2.8</v>
      </c>
      <c r="H19" s="1">
        <f t="shared" si="0"/>
        <v>5.6</v>
      </c>
    </row>
    <row r="20" spans="1:8">
      <c r="A20" t="s">
        <v>46</v>
      </c>
      <c r="B20" t="s">
        <v>47</v>
      </c>
      <c r="C20" t="s">
        <v>48</v>
      </c>
      <c r="D20">
        <v>2</v>
      </c>
      <c r="E20" t="s">
        <v>114</v>
      </c>
      <c r="F20" t="s">
        <v>133</v>
      </c>
      <c r="G20" s="3">
        <v>0.62</v>
      </c>
      <c r="H20" s="1">
        <f t="shared" si="0"/>
        <v>1.24</v>
      </c>
    </row>
    <row r="21" spans="1:8">
      <c r="A21" t="s">
        <v>49</v>
      </c>
      <c r="B21" t="s">
        <v>50</v>
      </c>
      <c r="C21" t="s">
        <v>51</v>
      </c>
      <c r="D21">
        <v>1</v>
      </c>
      <c r="E21" t="s">
        <v>114</v>
      </c>
      <c r="F21" t="s">
        <v>134</v>
      </c>
      <c r="G21" s="3">
        <v>0.38</v>
      </c>
      <c r="H21" s="1">
        <f t="shared" si="0"/>
        <v>0.38</v>
      </c>
    </row>
    <row r="22" spans="1:8">
      <c r="A22" t="s">
        <v>52</v>
      </c>
      <c r="B22" t="s">
        <v>53</v>
      </c>
      <c r="C22" t="s">
        <v>54</v>
      </c>
      <c r="D22">
        <v>1</v>
      </c>
      <c r="E22" t="s">
        <v>114</v>
      </c>
      <c r="F22" t="s">
        <v>135</v>
      </c>
      <c r="G22" s="3">
        <v>0.44</v>
      </c>
      <c r="H22" s="1">
        <f t="shared" si="0"/>
        <v>0.44</v>
      </c>
    </row>
    <row r="23" spans="1:8">
      <c r="A23" t="s">
        <v>55</v>
      </c>
      <c r="B23" t="s">
        <v>56</v>
      </c>
      <c r="C23" t="s">
        <v>57</v>
      </c>
      <c r="D23">
        <v>1</v>
      </c>
      <c r="E23" t="s">
        <v>114</v>
      </c>
      <c r="F23" t="s">
        <v>136</v>
      </c>
      <c r="G23" s="3">
        <v>0.15</v>
      </c>
      <c r="H23" s="1">
        <f t="shared" si="0"/>
        <v>0.15</v>
      </c>
    </row>
    <row r="24" spans="1:8">
      <c r="A24" t="s">
        <v>58</v>
      </c>
      <c r="B24" t="s">
        <v>59</v>
      </c>
      <c r="C24" t="s">
        <v>60</v>
      </c>
      <c r="D24">
        <v>4</v>
      </c>
      <c r="E24" t="s">
        <v>114</v>
      </c>
      <c r="F24" t="s">
        <v>137</v>
      </c>
      <c r="G24" s="3">
        <v>0.1</v>
      </c>
      <c r="H24" s="1">
        <f t="shared" si="0"/>
        <v>0.4</v>
      </c>
    </row>
    <row r="25" spans="1:8">
      <c r="A25" t="s">
        <v>61</v>
      </c>
      <c r="B25" t="s">
        <v>62</v>
      </c>
      <c r="C25" t="s">
        <v>63</v>
      </c>
      <c r="D25">
        <v>1</v>
      </c>
      <c r="E25" t="s">
        <v>114</v>
      </c>
      <c r="F25" t="s">
        <v>138</v>
      </c>
      <c r="G25" s="3">
        <v>0.86</v>
      </c>
      <c r="H25" s="1">
        <f t="shared" si="0"/>
        <v>0.86</v>
      </c>
    </row>
    <row r="26" spans="1:8">
      <c r="A26" t="s">
        <v>64</v>
      </c>
      <c r="B26" t="s">
        <v>65</v>
      </c>
      <c r="C26" t="s">
        <v>66</v>
      </c>
      <c r="D26">
        <v>4</v>
      </c>
      <c r="E26" t="s">
        <v>114</v>
      </c>
      <c r="F26" t="s">
        <v>139</v>
      </c>
      <c r="G26" s="3">
        <v>0.28999999999999998</v>
      </c>
      <c r="H26" s="1">
        <f t="shared" si="0"/>
        <v>1.1599999999999999</v>
      </c>
    </row>
    <row r="27" spans="1:8">
      <c r="A27" t="s">
        <v>67</v>
      </c>
      <c r="B27" t="s">
        <v>68</v>
      </c>
      <c r="C27" t="s">
        <v>69</v>
      </c>
      <c r="D27">
        <v>4</v>
      </c>
      <c r="E27" t="s">
        <v>114</v>
      </c>
      <c r="F27" t="s">
        <v>140</v>
      </c>
      <c r="G27" s="3">
        <v>4.25</v>
      </c>
      <c r="H27" s="1">
        <f t="shared" si="0"/>
        <v>17</v>
      </c>
    </row>
    <row r="28" spans="1:8">
      <c r="A28" t="s">
        <v>70</v>
      </c>
      <c r="B28" t="s">
        <v>71</v>
      </c>
      <c r="C28" t="s">
        <v>72</v>
      </c>
      <c r="D28">
        <v>2</v>
      </c>
      <c r="E28" t="s">
        <v>114</v>
      </c>
      <c r="F28" t="s">
        <v>141</v>
      </c>
      <c r="G28" s="3">
        <v>0.23</v>
      </c>
      <c r="H28" s="1">
        <f t="shared" si="0"/>
        <v>0.46</v>
      </c>
    </row>
    <row r="29" spans="1:8">
      <c r="A29" t="s">
        <v>73</v>
      </c>
      <c r="B29" t="s">
        <v>74</v>
      </c>
      <c r="C29" t="s">
        <v>75</v>
      </c>
      <c r="D29">
        <v>2</v>
      </c>
      <c r="E29" t="s">
        <v>114</v>
      </c>
      <c r="F29" t="s">
        <v>142</v>
      </c>
      <c r="G29" s="3">
        <v>3</v>
      </c>
      <c r="H29" s="1">
        <f t="shared" si="0"/>
        <v>6</v>
      </c>
    </row>
    <row r="30" spans="1:8">
      <c r="A30" t="s">
        <v>76</v>
      </c>
      <c r="B30" t="s">
        <v>77</v>
      </c>
      <c r="C30" t="s">
        <v>78</v>
      </c>
      <c r="D30">
        <v>1</v>
      </c>
      <c r="E30" t="s">
        <v>114</v>
      </c>
      <c r="F30" t="s">
        <v>143</v>
      </c>
      <c r="G30" s="3">
        <v>1.5</v>
      </c>
      <c r="H30" s="1">
        <f t="shared" si="0"/>
        <v>1.5</v>
      </c>
    </row>
    <row r="31" spans="1:8">
      <c r="A31" t="s">
        <v>79</v>
      </c>
      <c r="B31" t="s">
        <v>110</v>
      </c>
      <c r="C31" t="s">
        <v>81</v>
      </c>
      <c r="D31">
        <v>1</v>
      </c>
      <c r="E31" t="s">
        <v>114</v>
      </c>
      <c r="F31" t="s">
        <v>144</v>
      </c>
      <c r="G31" s="3">
        <v>0.44</v>
      </c>
      <c r="H31" s="1">
        <f t="shared" si="0"/>
        <v>0.44</v>
      </c>
    </row>
    <row r="32" spans="1:8">
      <c r="A32" t="s">
        <v>79</v>
      </c>
      <c r="B32" t="s">
        <v>80</v>
      </c>
      <c r="D32">
        <v>1</v>
      </c>
      <c r="E32" t="s">
        <v>114</v>
      </c>
      <c r="F32" t="s">
        <v>145</v>
      </c>
      <c r="G32" s="3">
        <v>0.85</v>
      </c>
      <c r="H32" s="1">
        <f t="shared" si="0"/>
        <v>0.85</v>
      </c>
    </row>
    <row r="33" spans="1:8">
      <c r="A33" t="s">
        <v>79</v>
      </c>
      <c r="B33" t="s">
        <v>111</v>
      </c>
      <c r="D33">
        <v>1</v>
      </c>
      <c r="E33" t="s">
        <v>114</v>
      </c>
      <c r="F33" t="s">
        <v>146</v>
      </c>
      <c r="G33" s="3">
        <v>0.46</v>
      </c>
      <c r="H33" s="1">
        <f t="shared" si="0"/>
        <v>0.46</v>
      </c>
    </row>
    <row r="34" spans="1:8">
      <c r="A34" t="s">
        <v>82</v>
      </c>
      <c r="B34" t="s">
        <v>83</v>
      </c>
      <c r="C34" t="s">
        <v>84</v>
      </c>
      <c r="D34">
        <v>1</v>
      </c>
      <c r="E34" t="s">
        <v>114</v>
      </c>
      <c r="F34" t="s">
        <v>147</v>
      </c>
      <c r="G34" s="3">
        <v>0.25</v>
      </c>
      <c r="H34" s="1">
        <f t="shared" si="0"/>
        <v>0.25</v>
      </c>
    </row>
    <row r="35" spans="1:8">
      <c r="A35" t="s">
        <v>85</v>
      </c>
      <c r="B35" t="s">
        <v>86</v>
      </c>
      <c r="C35" t="s">
        <v>87</v>
      </c>
      <c r="D35">
        <v>1</v>
      </c>
      <c r="E35" t="s">
        <v>114</v>
      </c>
      <c r="F35" t="s">
        <v>148</v>
      </c>
      <c r="G35" s="3">
        <v>0.18</v>
      </c>
      <c r="H35" s="1">
        <f t="shared" si="0"/>
        <v>0.18</v>
      </c>
    </row>
    <row r="36" spans="1:8">
      <c r="A36" t="s">
        <v>88</v>
      </c>
      <c r="B36" t="s">
        <v>89</v>
      </c>
      <c r="C36" t="s">
        <v>90</v>
      </c>
      <c r="D36">
        <v>2</v>
      </c>
      <c r="E36" t="s">
        <v>114</v>
      </c>
      <c r="F36" t="s">
        <v>149</v>
      </c>
      <c r="G36" s="3">
        <v>0.27</v>
      </c>
      <c r="H36" s="1">
        <f t="shared" si="0"/>
        <v>0.54</v>
      </c>
    </row>
    <row r="37" spans="1:8">
      <c r="A37" t="s">
        <v>112</v>
      </c>
      <c r="B37" t="s">
        <v>91</v>
      </c>
      <c r="C37" t="s">
        <v>92</v>
      </c>
      <c r="D37">
        <v>4</v>
      </c>
      <c r="E37" t="s">
        <v>114</v>
      </c>
      <c r="F37" t="s">
        <v>150</v>
      </c>
      <c r="G37" s="3">
        <v>0.61</v>
      </c>
      <c r="H37" s="1">
        <f t="shared" si="0"/>
        <v>2.44</v>
      </c>
    </row>
    <row r="38" spans="1:8">
      <c r="A38" t="s">
        <v>93</v>
      </c>
      <c r="B38" t="s">
        <v>94</v>
      </c>
      <c r="C38" t="s">
        <v>95</v>
      </c>
      <c r="D38">
        <v>1</v>
      </c>
      <c r="E38" t="s">
        <v>114</v>
      </c>
      <c r="F38" t="s">
        <v>151</v>
      </c>
      <c r="G38" s="3">
        <v>0.76</v>
      </c>
      <c r="H38" s="1">
        <f t="shared" si="0"/>
        <v>0.76</v>
      </c>
    </row>
    <row r="39" spans="1:8">
      <c r="A39" t="s">
        <v>113</v>
      </c>
      <c r="B39" t="s">
        <v>96</v>
      </c>
      <c r="C39" t="s">
        <v>97</v>
      </c>
      <c r="D39">
        <v>2</v>
      </c>
      <c r="E39" t="s">
        <v>114</v>
      </c>
      <c r="F39" t="s">
        <v>152</v>
      </c>
      <c r="G39" s="3">
        <v>0.1</v>
      </c>
      <c r="H39" s="1">
        <f t="shared" si="0"/>
        <v>0.2</v>
      </c>
    </row>
    <row r="40" spans="1:8">
      <c r="A40" t="s">
        <v>98</v>
      </c>
      <c r="B40" t="s">
        <v>99</v>
      </c>
      <c r="C40" t="s">
        <v>100</v>
      </c>
      <c r="D40">
        <v>1</v>
      </c>
      <c r="E40" t="s">
        <v>114</v>
      </c>
      <c r="F40" t="s">
        <v>153</v>
      </c>
      <c r="G40" s="3">
        <v>0.1</v>
      </c>
      <c r="H40" s="1">
        <f t="shared" si="0"/>
        <v>0.1</v>
      </c>
    </row>
    <row r="41" spans="1:8">
      <c r="A41" t="s">
        <v>101</v>
      </c>
      <c r="B41" t="s">
        <v>102</v>
      </c>
      <c r="C41" t="s">
        <v>103</v>
      </c>
      <c r="D41">
        <v>1</v>
      </c>
      <c r="E41" t="s">
        <v>114</v>
      </c>
      <c r="F41" t="s">
        <v>154</v>
      </c>
      <c r="G41" s="3">
        <v>0.1</v>
      </c>
      <c r="H41" s="1">
        <f t="shared" si="0"/>
        <v>0.1</v>
      </c>
    </row>
    <row r="42" spans="1:8">
      <c r="G42" s="2" t="s">
        <v>108</v>
      </c>
      <c r="H42" s="4">
        <f>SUM(H2:H41)</f>
        <v>53.917999999999992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Sato</dc:creator>
  <cp:lastModifiedBy>Matthew Michael Sato</cp:lastModifiedBy>
  <dcterms:created xsi:type="dcterms:W3CDTF">2015-06-05T18:17:20Z</dcterms:created>
  <dcterms:modified xsi:type="dcterms:W3CDTF">2023-12-08T20:28:50Z</dcterms:modified>
</cp:coreProperties>
</file>