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research\chatbots-actions-experiments\eval-history\"/>
    </mc:Choice>
  </mc:AlternateContent>
  <bookViews>
    <workbookView xWindow="-120" yWindow="-120" windowWidth="29040" windowHeight="15720" tabRatio="891"/>
  </bookViews>
  <sheets>
    <sheet name="rhit_IRPA_2023" sheetId="1" r:id="rId1"/>
    <sheet name="knowledge_based_chatbot" sheetId="2" r:id="rId2"/>
    <sheet name="agents-bot" sheetId="3" r:id="rId3"/>
    <sheet name="faster-Sharon" sheetId="4" r:id="rId4"/>
    <sheet name="IEEE_Chatbot_v2" sheetId="5" r:id="rId5"/>
    <sheet name="chloe" sheetId="6" r:id="rId6"/>
    <sheet name="STDs_Bot" sheetId="7" r:id="rId7"/>
    <sheet name="CS310Project" sheetId="8" r:id="rId8"/>
    <sheet name="Chatbots-with-conversation-repa" sheetId="9" r:id="rId9"/>
    <sheet name="rasa_project" sheetId="10" r:id="rId10"/>
    <sheet name="agent-bot-new" sheetId="11" r:id="rId11"/>
    <sheet name="rasa-chatbot" sheetId="12" r:id="rId12"/>
    <sheet name="helpdesk-assistant" sheetId="13" r:id="rId13"/>
    <sheet name="rasa-cfs" sheetId="14" r:id="rId14"/>
    <sheet name="chatbot" sheetId="15" r:id="rId15"/>
    <sheet name="team_saga" sheetId="16" r:id="rId16"/>
    <sheet name="conf-chatbot" sheetId="17" r:id="rId17"/>
    <sheet name="isu_jovo_v2" sheetId="18" r:id="rId18"/>
    <sheet name="cinebot" sheetId="19" r:id="rId19"/>
    <sheet name="cooking-assistant" sheetId="20" r:id="rId20"/>
  </sheets>
  <calcPr calcId="15251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2" i="17" l="1"/>
  <c r="E43" i="16"/>
  <c r="E49" i="15"/>
  <c r="E26" i="14"/>
  <c r="E24" i="13"/>
  <c r="E50" i="12"/>
  <c r="E39" i="11"/>
  <c r="E107" i="10"/>
  <c r="E129" i="9"/>
  <c r="E77" i="8"/>
  <c r="E44" i="7"/>
  <c r="E63" i="6"/>
  <c r="E30" i="5"/>
  <c r="E68" i="4"/>
  <c r="E63" i="3"/>
  <c r="E25" i="2"/>
  <c r="E24" i="1"/>
  <c r="E30" i="20" l="1"/>
  <c r="E29" i="20"/>
  <c r="E28" i="20"/>
  <c r="E27" i="20"/>
  <c r="E10" i="20"/>
  <c r="E11" i="20"/>
  <c r="E12" i="20"/>
  <c r="E13" i="20"/>
  <c r="E14" i="20"/>
  <c r="E15" i="20"/>
  <c r="E16" i="20"/>
  <c r="E17" i="20"/>
  <c r="E18" i="20"/>
  <c r="E19" i="20"/>
  <c r="E20" i="20"/>
  <c r="E21" i="20"/>
  <c r="E22" i="20"/>
  <c r="E23" i="20"/>
  <c r="E24" i="20"/>
  <c r="E25" i="20"/>
  <c r="E26" i="20"/>
  <c r="E9" i="20"/>
  <c r="E26" i="19"/>
  <c r="E25" i="19"/>
  <c r="E24" i="19"/>
  <c r="E23" i="19"/>
  <c r="E10" i="19"/>
  <c r="E11" i="19"/>
  <c r="E12" i="19"/>
  <c r="E13" i="19"/>
  <c r="E14" i="19"/>
  <c r="E15" i="19"/>
  <c r="E16" i="19"/>
  <c r="E17" i="19"/>
  <c r="E18" i="19"/>
  <c r="E19" i="19"/>
  <c r="E20" i="19"/>
  <c r="E21" i="19"/>
  <c r="E22" i="19"/>
  <c r="E9" i="19"/>
  <c r="E27" i="18"/>
  <c r="E26" i="18"/>
  <c r="E25" i="18"/>
  <c r="E24" i="18"/>
  <c r="E10" i="18"/>
  <c r="E11" i="18"/>
  <c r="E12" i="18"/>
  <c r="E13" i="18"/>
  <c r="E14" i="18"/>
  <c r="E15" i="18"/>
  <c r="E16" i="18"/>
  <c r="E17" i="18"/>
  <c r="E18" i="18"/>
  <c r="E19" i="18"/>
  <c r="E20" i="18"/>
  <c r="E21" i="18"/>
  <c r="E22" i="18"/>
  <c r="E23" i="18"/>
  <c r="E9" i="18"/>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39" i="17" l="1"/>
  <c r="E38" i="17"/>
  <c r="E37" i="17"/>
  <c r="E36" i="17"/>
  <c r="E35" i="17"/>
  <c r="E34" i="17"/>
  <c r="E33" i="17"/>
  <c r="E32" i="17"/>
  <c r="E31" i="17"/>
  <c r="E30" i="17"/>
  <c r="E29" i="17" l="1"/>
  <c r="E28" i="17"/>
  <c r="E27" i="17"/>
  <c r="E26" i="17"/>
  <c r="E25" i="17"/>
  <c r="E24" i="17"/>
  <c r="E23" i="17"/>
  <c r="E22" i="17"/>
  <c r="E10" i="17"/>
  <c r="E11" i="17"/>
  <c r="E12" i="17"/>
  <c r="E13" i="17"/>
  <c r="E14" i="17"/>
  <c r="E15" i="17"/>
  <c r="E16" i="17"/>
  <c r="E17" i="17"/>
  <c r="E18" i="17"/>
  <c r="E19" i="17"/>
  <c r="E20" i="17"/>
  <c r="E21" i="17"/>
  <c r="E9" i="17"/>
  <c r="E91" i="17" l="1"/>
  <c r="E90" i="17"/>
  <c r="E89" i="17"/>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9" i="16"/>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9" i="15"/>
  <c r="E10" i="14"/>
  <c r="E11" i="14"/>
  <c r="E12" i="14"/>
  <c r="E13" i="14"/>
  <c r="E14" i="14"/>
  <c r="E15" i="14"/>
  <c r="E16" i="14"/>
  <c r="E17" i="14"/>
  <c r="E18" i="14"/>
  <c r="E19" i="14"/>
  <c r="E20" i="14"/>
  <c r="E21" i="14"/>
  <c r="E22" i="14"/>
  <c r="E9" i="14"/>
  <c r="E10" i="13"/>
  <c r="E11" i="13"/>
  <c r="E12" i="13"/>
  <c r="E13" i="13"/>
  <c r="E14" i="13"/>
  <c r="E15" i="13"/>
  <c r="E16" i="13"/>
  <c r="E17" i="13"/>
  <c r="E18" i="13"/>
  <c r="E19" i="13"/>
  <c r="E20" i="13"/>
  <c r="E9" i="13"/>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9" i="12"/>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9" i="11"/>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9" i="10"/>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0" i="9"/>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9" i="8"/>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9" i="7"/>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9" i="6"/>
  <c r="E10" i="5"/>
  <c r="E11" i="5"/>
  <c r="E12" i="5"/>
  <c r="E13" i="5"/>
  <c r="E14" i="5"/>
  <c r="E15" i="5"/>
  <c r="E16" i="5"/>
  <c r="E17" i="5"/>
  <c r="E18" i="5"/>
  <c r="E19" i="5"/>
  <c r="E20" i="5"/>
  <c r="E21" i="5"/>
  <c r="E22" i="5"/>
  <c r="E23" i="5"/>
  <c r="E24" i="5"/>
  <c r="E25" i="5"/>
  <c r="E26" i="5"/>
  <c r="E9" i="5"/>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9" i="4"/>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9" i="3"/>
  <c r="E10" i="2"/>
  <c r="E11" i="2"/>
  <c r="E12" i="2"/>
  <c r="E13" i="2"/>
  <c r="E14" i="2"/>
  <c r="E15" i="2"/>
  <c r="E16" i="2"/>
  <c r="E17" i="2"/>
  <c r="E18" i="2"/>
  <c r="E19" i="2"/>
  <c r="E20" i="2"/>
  <c r="E21" i="2"/>
  <c r="E9" i="2"/>
  <c r="E10" i="1"/>
  <c r="E11" i="1"/>
  <c r="E12" i="1"/>
  <c r="E13" i="1"/>
  <c r="E14" i="1"/>
  <c r="E15" i="1"/>
  <c r="E16" i="1"/>
  <c r="E17" i="1"/>
  <c r="E18" i="1"/>
  <c r="E19" i="1"/>
  <c r="E20" i="1"/>
  <c r="E9" i="1"/>
  <c r="E21" i="13"/>
  <c r="E23" i="1"/>
  <c r="E66" i="4" l="1"/>
  <c r="E24" i="2"/>
  <c r="E23" i="14"/>
  <c r="E48" i="12"/>
  <c r="E22" i="2"/>
  <c r="E42" i="16"/>
  <c r="E62" i="3"/>
  <c r="E24" i="14"/>
  <c r="E37" i="11"/>
  <c r="E38" i="11"/>
  <c r="E22" i="13"/>
  <c r="E67" i="4"/>
  <c r="E29" i="5"/>
  <c r="E23" i="13"/>
  <c r="E62" i="6"/>
  <c r="E105" i="10"/>
  <c r="E126" i="9"/>
  <c r="E128" i="9"/>
  <c r="E47" i="15"/>
  <c r="E42" i="7"/>
  <c r="E127" i="9"/>
  <c r="E75" i="8"/>
  <c r="E40" i="16"/>
  <c r="E41" i="16"/>
  <c r="E46" i="15"/>
  <c r="E48" i="15"/>
  <c r="E25" i="14"/>
  <c r="E47" i="12"/>
  <c r="E49" i="12"/>
  <c r="E36" i="11"/>
  <c r="E104" i="10"/>
  <c r="E106" i="10"/>
  <c r="E74" i="8"/>
  <c r="E76" i="8"/>
  <c r="E43" i="7"/>
  <c r="E41" i="7"/>
  <c r="E60" i="6"/>
  <c r="E61" i="6"/>
  <c r="E28" i="5"/>
  <c r="E27" i="5"/>
  <c r="E65" i="4"/>
  <c r="E61" i="3"/>
  <c r="E60" i="3"/>
  <c r="E23" i="2"/>
  <c r="E22" i="1"/>
  <c r="E21" i="1"/>
</calcChain>
</file>

<file path=xl/sharedStrings.xml><?xml version="1.0" encoding="utf-8"?>
<sst xmlns="http://schemas.openxmlformats.org/spreadsheetml/2006/main" count="1938" uniqueCount="785">
  <si>
    <t>Chatbot</t>
  </si>
  <si>
    <t>rhit_IRPA_2023</t>
  </si>
  <si>
    <t>Num. commits</t>
  </si>
  <si>
    <t>Last commit</t>
  </si>
  <si>
    <t>Total distinct errors</t>
  </si>
  <si>
    <t>Error</t>
  </si>
  <si>
    <t>Message</t>
  </si>
  <si>
    <t>First commit</t>
  </si>
  <si>
    <t>End commit</t>
  </si>
  <si>
    <t>G15</t>
  </si>
  <si>
    <t>The intent inform must contain at least tree training phrases in English. The intent must contain at least three training phrases for each language</t>
  </si>
  <si>
    <t>G19</t>
  </si>
  <si>
    <t>Chatbot should contain at least one fallback intent</t>
  </si>
  <si>
    <t>G17</t>
  </si>
  <si>
    <t>The intent cohort contains 1 training phrases repeated. Two training phrases cannot be equal in the same intent</t>
  </si>
  <si>
    <t>G13</t>
  </si>
  <si>
    <t>The intent inform is never used in a flow. Intents should be used in some flow</t>
  </si>
  <si>
    <t>The intent enrollment contains 1 training phrases repeated. Two training phrases cannot be equal in the same intent</t>
  </si>
  <si>
    <t>The intent enrollment contains 388 training phrases repeated. Two training phrases cannot be equal in the same intent</t>
  </si>
  <si>
    <t>G9</t>
  </si>
  <si>
    <t>he chatbot supports English, but the intent enrollment does not have an input in this language</t>
  </si>
  <si>
    <t>he chatbot supports English, but the intent inform does not have an input in this language</t>
  </si>
  <si>
    <t>The intent admission is never used in a flow. Intents should be used in some flow</t>
  </si>
  <si>
    <t>The intent admission contains 1 training phrases repeated. Two training phrases cannot be equal in the same intent</t>
  </si>
  <si>
    <t>The intent enrollment contains 10 training phrases repeated. Two training phrases cannot be equal in the same intent</t>
  </si>
  <si>
    <t>he chatbot supports English, but the intent ask_enrollment does not have an input in this language</t>
  </si>
  <si>
    <t>knowledge_based_chatbot</t>
  </si>
  <si>
    <t>The intent find_feature contains 607 training phrases repeated. Two training phrases cannot be equal in the same intent</t>
  </si>
  <si>
    <t>The intent out_of_scope contains 4 training phrases repeated. Two training phrases cannot be equal in the same intent</t>
  </si>
  <si>
    <t>The intent find_feature contains 20443 training phrases repeated. Two training phrases cannot be equal in the same intent</t>
  </si>
  <si>
    <t>The intent out_of_scope contains 3 training phrases repeated. Two training phrases cannot be equal in the same intent</t>
  </si>
  <si>
    <t>The intent find_feature contains 40279 training phrases repeated. Two training phrases cannot be equal in the same intent</t>
  </si>
  <si>
    <t>The intent greet contains 13 training phrases repeated. Two training phrases cannot be equal in the same intent</t>
  </si>
  <si>
    <t>The intent specify_feature is never used in a flow. Intents should be used in some flow</t>
  </si>
  <si>
    <t>The intent find_feature contains 621 training phrases repeated. Two training phrases cannot be equal in the same intent</t>
  </si>
  <si>
    <t>G18</t>
  </si>
  <si>
    <t>The intent inform contains 1 training phrase with only a text parameter. Training phrases should contain something more than a text parameter</t>
  </si>
  <si>
    <t>The intent inform contains 8 training phrase with only a text parameter. Training phrases should contain something more than a text parameter</t>
  </si>
  <si>
    <t>he chatbot supports English, but the intent wrong_input does not have an input in this language</t>
  </si>
  <si>
    <t>he chatbot supports English, but the intent goodbye does not have an input in this language</t>
  </si>
  <si>
    <t>agents-bot</t>
  </si>
  <si>
    <t>The intent greet contains 3 training phrases repeated. Two training phrases cannot be equal in the same intent</t>
  </si>
  <si>
    <t>The intent mood_great must contain at least tree training phrases in English. The intent must contain at least three training phrases for each language</t>
  </si>
  <si>
    <t>The intent street contains 213 training phrase with only a text parameter. Training phrases should contain something more than a text parameter</t>
  </si>
  <si>
    <t>The intent time_limit is never used in a flow. Intents should be used in some flow</t>
  </si>
  <si>
    <t>The intent location contains 39 training phrase with only a text parameter. Training phrases should contain something more than a text parameter</t>
  </si>
  <si>
    <t>The intent streetIntent contains 1 training phrases repeated. Two training phrases cannot be equal in the same intent</t>
  </si>
  <si>
    <t>The intent should_i_give_answer is never used in a flow. Intents should be used in some flow</t>
  </si>
  <si>
    <t>he chatbot supports English, but the intent passcode does not have an input in this language</t>
  </si>
  <si>
    <t>The intent mood_great is never used in a flow. Intents should be used in some flow</t>
  </si>
  <si>
    <t>The intent chit_chat_person is never used in a flow. Intents should be used in some flow</t>
  </si>
  <si>
    <t>The intent street is never used in a flow. Intents should be used in some flow</t>
  </si>
  <si>
    <t>The intent time_limit must contain at least tree training phrases in English. The intent must contain at least three training phrases for each language</t>
  </si>
  <si>
    <t>G16</t>
  </si>
  <si>
    <t>The intents greet and goodbye are in a start of the path and contain 1 training phrases equal. Two training phrases should not be equal in two start paths: 'good night'</t>
  </si>
  <si>
    <t>The intent passcode is never used in a flow. Intents should be used in some flow</t>
  </si>
  <si>
    <t>The intent location contains 44 training phrase with only a text parameter. Training phrases should contain something more than a text parameter</t>
  </si>
  <si>
    <t>he chatbot supports English, but the intent city does not have an input in this language</t>
  </si>
  <si>
    <t>The intent street contains 242 training phrase with only a text parameter. Training phrases should contain something more than a text parameter</t>
  </si>
  <si>
    <t>The intent working_on_it is never used in a flow. Intents should be used in some flow</t>
  </si>
  <si>
    <t>The intent are_you_sure must contain at least tree training phrases in English. The intent must contain at least three training phrases for each language</t>
  </si>
  <si>
    <t>The intent chit_chat/ask_name contains 1 training phrases repeated. Two training phrases cannot be equal in the same intent</t>
  </si>
  <si>
    <t>The intent streetIntent contains 227 training phrase with only a text parameter. Training phrases should contain something more than a text parameter</t>
  </si>
  <si>
    <t>The intent should_i_give_answer must contain at least tree training phrases in English. The intent must contain at least three training phrases for each language</t>
  </si>
  <si>
    <t>he chatbot supports English, but the intent name does not have an input in this language</t>
  </si>
  <si>
    <t>The intent stateIntent is never used in a flow. Intents should be used in some flow</t>
  </si>
  <si>
    <t>The intent ask_math must contain at least tree training phrases in English. The intent must contain at least three training phrases for each language</t>
  </si>
  <si>
    <t>The intent where_are_you is never used in a flow. Intents should be used in some flow</t>
  </si>
  <si>
    <t>The intent location contains 30 training phrase with only a text parameter. Training phrases should contain something more than a text parameter</t>
  </si>
  <si>
    <t>The intent deny is never used in a flow. Intents should be used in some flow</t>
  </si>
  <si>
    <t>The intent streetIntent contains 226 training phrase with only a text parameter. Training phrases should contain something more than a text parameter</t>
  </si>
  <si>
    <t>The intent mood_unhappy is never used in a flow. Intents should be used in some flow</t>
  </si>
  <si>
    <t>The intent affirm contains 1 training phrases repeated. Two training phrases cannot be equal in the same intent</t>
  </si>
  <si>
    <t>The intent who_are_you is never used in a flow. Intents should be used in some flow</t>
  </si>
  <si>
    <t>The intent street contains 224 training phrase with only a text parameter. Training phrases should contain something more than a text parameter</t>
  </si>
  <si>
    <t>The intent city contains 44 training phrase with only a text parameter. Training phrases should contain something more than a text parameter</t>
  </si>
  <si>
    <t>The intent working_on_it must contain at least tree training phrases in English. The intent must contain at least three training phrases for each language</t>
  </si>
  <si>
    <t>The intent ask_math is never used in a flow. Intents should be used in some flow</t>
  </si>
  <si>
    <t>The intent chit_chat_person must contain at least tree training phrases in English. The intent must contain at least three training phrases for each language</t>
  </si>
  <si>
    <t>he chatbot supports English, but the intent street does not have an input in this language</t>
  </si>
  <si>
    <t>The intent affirm is never used in a flow. Intents should be used in some flow</t>
  </si>
  <si>
    <t>The intent whats_the_next_goal contains 1 training phrases repeated. Two training phrases cannot be equal in the same intent</t>
  </si>
  <si>
    <t>The intent nlu_fallback must contain at least tree training phrases in English. The intent must contain at least three training phrases for each language</t>
  </si>
  <si>
    <t>The intent unhappy_or_stuck contains 2 training phrases repeated. Two training phrases cannot be equal in the same intent</t>
  </si>
  <si>
    <t>The intent street contains 1 training phrases repeated. Two training phrases cannot be equal in the same intent</t>
  </si>
  <si>
    <t>The intent are_you_sure is never used in a flow. Intents should be used in some flow</t>
  </si>
  <si>
    <t>The intent passwordIntent contains 1 training phrases repeated. Two training phrases cannot be equal in the same intent</t>
  </si>
  <si>
    <t>The intent location contains 36 training phrase with only a text parameter. Training phrases should contain something more than a text parameter</t>
  </si>
  <si>
    <t>The intent stateIntent contains 100 training phrase with only a text parameter. Training phrases should contain something more than a text parameter</t>
  </si>
  <si>
    <t>The intent affirm contains 1 training phrase with only a text parameter. Training phrases should contain something more than a text parameter</t>
  </si>
  <si>
    <t>The intent location contains 40 training phrase with only a text parameter. Training phrases should contain something more than a text parameter</t>
  </si>
  <si>
    <t>The intent who_are_you must contain at least tree training phrases in English. The intent must contain at least three training phrases for each language</t>
  </si>
  <si>
    <t>faster-Sharon</t>
  </si>
  <si>
    <t>The intent already_done contains 1 training phrases repeated. Two training phrases cannot be equal in the same intent</t>
  </si>
  <si>
    <t>The intent who_is contains 1 training phrases repeated. Two training phrases cannot be equal in the same intent</t>
  </si>
  <si>
    <t>The intents question_why_cpf_and_prudential and question_related_to_distribution are in a start of the path and contain 1 training phrases equal. Two training phrases should not be equal in two start paths: 'i no computer'</t>
  </si>
  <si>
    <t>The intents question_related_to_age_info and evening are in a start of the path and contain 2 training phrases equal. Two training phrases should not be equal in two start paths: '8pm' '8pm'</t>
  </si>
  <si>
    <t>he chatbot supports English, but the intent question_related_to_distribution does not have an input in this language</t>
  </si>
  <si>
    <t>The intent not_singaporean contains 1 training phrases repeated. Two training phrases cannot be equal in the same intent</t>
  </si>
  <si>
    <t>he chatbot supports English, but the intent restart does not have an input in this language</t>
  </si>
  <si>
    <t>The intent restart is never used in a flow. Intents should be used in some flow</t>
  </si>
  <si>
    <t>The intent reject contains 2 training phrases repeated. Two training phrases cannot be equal in the same intent</t>
  </si>
  <si>
    <t>he chatbot supports English, but the intent date_day does not have an input in this language</t>
  </si>
  <si>
    <t>The intent question_related_to_age_info contains 1 training phrases repeated. Two training phrases cannot be equal in the same intent</t>
  </si>
  <si>
    <t>The intent question_speak_chinese must contain at least tree training phrases in English. The intent must contain at least three training phrases for each language</t>
  </si>
  <si>
    <t>The intent repeat contains 1 training phrases repeated. Two training phrases cannot be equal in the same intent</t>
  </si>
  <si>
    <t>The intent question_why_cpf_and_prudential contains 1 training phrases repeated. Two training phrases cannot be equal in the same intent</t>
  </si>
  <si>
    <t>The intent confirm contains 23 training phrases repeated. Two training phrases cannot be equal in the same intent</t>
  </si>
  <si>
    <t>The intent request_names is never used in a flow. Intents should be used in some flow</t>
  </si>
  <si>
    <t>The intent confirm contains 1 training phrases repeated. Two training phrases cannot be equal in the same intent</t>
  </si>
  <si>
    <t>The intents repeat and confirm are in a start of the path and contain 1 training phrases equal. Two training phrases should not be equal in two start paths: 'sorry'</t>
  </si>
  <si>
    <t>The intent question_related_to_distribution must contain at least tree training phrases in English. The intent must contain at least three training phrases for each language</t>
  </si>
  <si>
    <t>The intent question_related_to_who_i_can_nominate is never used in a flow. Intents should be used in some flow</t>
  </si>
  <si>
    <t>The intents question_why_cpf_and_prudential and who_is are in a start of the path and contain 1 training phrases equal. Two training phrases should not be equal in two start paths: 'are you from cpf'</t>
  </si>
  <si>
    <t>The intent start_conversation is never used in a flow. Intents should be used in some flow</t>
  </si>
  <si>
    <t>he chatbot supports English, but the intent dnc does not have an input in this language</t>
  </si>
  <si>
    <t>The intent question_why_cpf_and_prudential contains 6 training phrases repeated. Two training phrases cannot be equal in the same intent</t>
  </si>
  <si>
    <t>The intent busy contains 1 training phrases repeated. Two training phrases cannot be equal in the same intent</t>
  </si>
  <si>
    <t>The intents confirm and question_why_cpf_and_prudential are in a start of the path and contain 1 training phrases equal. Two training phrases should not be equal in two start paths: 'its okay because youre doing telemarketing call is it'</t>
  </si>
  <si>
    <t>The intent confirm contains 4 training phrases repeated. Two training phrases cannot be equal in the same intent</t>
  </si>
  <si>
    <t>The intent reject contains 1 training phrases repeated. Two training phrases cannot be equal in the same intent</t>
  </si>
  <si>
    <t>The intent question_related_to_who_i_can_nominate contains 2 training phrases repeated. Two training phrases cannot be equal in the same intent</t>
  </si>
  <si>
    <t>The intents question_related_to_distribution and cpf_account_distribution are in a start of the path and contain 1 training phrases equal. Two training phrases should not be equal in two start paths: 'only distributed to nominated person?'</t>
  </si>
  <si>
    <t>The intent confirm contains 2 training phrases repeated. Two training phrases cannot be equal in the same intent</t>
  </si>
  <si>
    <t>The intent question_related_to_fees contains 1 training phrases repeated. Two training phrases cannot be equal in the same intent</t>
  </si>
  <si>
    <t>The intent objection_i_am_agent contains 1 training phrases repeated. Two training phrases cannot be equal in the same intent</t>
  </si>
  <si>
    <t>The intent objection_i_am_agent must contain at least tree training phrases in English. The intent must contain at least three training phrases for each language</t>
  </si>
  <si>
    <t>The intents reject and question_why_cpf_and_prudential are in a start of the path and contain 1 training phrases equal. Two training phrases should not be equal in two start paths: 'isnt making the nomination just doing it on the website'</t>
  </si>
  <si>
    <t>The intent question_why_cpf_and_prudential contains 11 training phrases repeated. Two training phrases cannot be equal in the same intent</t>
  </si>
  <si>
    <t>The intents confirm and question_why_cpf_and_prudential are in a start of the path and contain 3 training phrases equal. Two training phrases should not be equal in two start paths: 'what is it about' 'what do you mean' 'its okay because youre doing telemarketing call is it'</t>
  </si>
  <si>
    <t>The intent date_day is never used in a flow. Intents should be used in some flow</t>
  </si>
  <si>
    <t>he chatbot supports English, but the intent start_conversation does not have an input in this language</t>
  </si>
  <si>
    <t>The intent DNC is never used in a flow. Intents should be used in some flow</t>
  </si>
  <si>
    <t>The intent confirm contains 3 training phrases repeated. Two training phrases cannot be equal in the same intent</t>
  </si>
  <si>
    <t>The intent busy contains 2 training phrases repeated. Two training phrases cannot be equal in the same intent</t>
  </si>
  <si>
    <t>The intent question_related_to_numbers must contain at least tree training phrases in English. The intent must contain at least three training phrases for each language</t>
  </si>
  <si>
    <t>The intent who_is contains 2 training phrases repeated. Two training phrases cannot be equal in the same intent</t>
  </si>
  <si>
    <t>The intent looking_for contains 3 training phrases repeated. Two training phrases cannot be equal in the same intent</t>
  </si>
  <si>
    <t>The intents already_have_agent and objection_i_am_agent are in a start of the path and contain 1 training phrases equal. Two training phrases should not be equal in two start paths: 'my relative is a agent'</t>
  </si>
  <si>
    <t>The intent reject contains 3 training phrases repeated. Two training phrases cannot be equal in the same intent</t>
  </si>
  <si>
    <t>he chatbot supports English, but the intent question_related_to_who_i_can_nominate does not have an input in this language</t>
  </si>
  <si>
    <t>The intent cpf_account_distribution contains 1 training phrases repeated. Two training phrases cannot be equal in the same intent</t>
  </si>
  <si>
    <t>The intent restart must contain at least tree training phrases in English. The intent must contain at least three training phrases for each language</t>
  </si>
  <si>
    <t>The intent question_related_to_singpass_checking contains 1 training phrases repeated. Two training phrases cannot be equal in the same intent</t>
  </si>
  <si>
    <t>The intent start_conversation must contain at least tree training phrases in English. The intent must contain at least three training phrases for each language</t>
  </si>
  <si>
    <t>The intent question_why_cpf_and_prudential is never used in a flow. Intents should be used in some flow</t>
  </si>
  <si>
    <t>The intent question_related_to_witness must contain at least tree training phrases in English. The intent must contain at least three training phrases for each language</t>
  </si>
  <si>
    <t>The intents looking_for and question_related_to_numbers are in a start of the path and contain 1 training phrases equal. Two training phrases should not be equal in two start paths: 'where did you get my number'</t>
  </si>
  <si>
    <t>The intents confirm and repeat are in a start of the path and contain 1 training phrases equal. Two training phrases should not be equal in two start paths: 'sorry'</t>
  </si>
  <si>
    <t>IEEE_Chatbot_v2</t>
  </si>
  <si>
    <t>The intents clever and praise are in a start of the path and contain 1 training phrases equal. Two training phrases should not be equal in two start paths: 'brilliant'</t>
  </si>
  <si>
    <t>he chatbot supports English, but the intent food does not have an input in this language</t>
  </si>
  <si>
    <t>The intent greet contains 4 training phrases repeated. Two training phrases cannot be equal in the same intent</t>
  </si>
  <si>
    <t>The intents goodbye and greet are in a start of the path and contain 1 training phrases equal. Two training phrases should not be equal in two start paths: 'good afternoon'</t>
  </si>
  <si>
    <t>The intent deny contains 1 training phrases repeated. Two training phrases cannot be equal in the same intent</t>
  </si>
  <si>
    <t>The intent Location_Query contains 6 training phrase with only a text parameter. Training phrases should contain something more than a text parameter</t>
  </si>
  <si>
    <t>The intent bank contains 1 training phrases repeated. Two training phrases cannot be equal in the same intent</t>
  </si>
  <si>
    <t>The intent affirm contains 3 training phrases repeated. Two training phrases cannot be equal in the same intent</t>
  </si>
  <si>
    <t>The intent Acadedmic_Building contains 1 training phrases repeated. Two training phrases cannot be equal in the same intent</t>
  </si>
  <si>
    <t>The intent Location_Query contains 5 training phrase with only a text parameter. Training phrases should contain something more than a text parameter</t>
  </si>
  <si>
    <t>The intents goodbye and goodnight are in a start of the path and contain 1 training phrases equal. Two training phrases should not be equal in two start paths: 'good night'</t>
  </si>
  <si>
    <t>The intents boring and bored are in a start of the path and contain 1 training phrases equal. Two training phrases should not be equal in two start paths: 'It's boring'</t>
  </si>
  <si>
    <t>The intents talk_to_me and wants_to_talk are in a start of the path and contain 1 training phrases equal. Two training phrases should not be equal in two start paths: 'speak with me'</t>
  </si>
  <si>
    <t>The intent Academic_Building contains 1 training phrases repeated. Two training phrases cannot be equal in the same intent</t>
  </si>
  <si>
    <t>The intents user_back and here are in a start of the path and contain 1 training phrases equal. Two training phrases should not be equal in two start paths: 'I'm here'</t>
  </si>
  <si>
    <t>The intent number_for_restaurant is never used in a flow. Intents should be used in some flow</t>
  </si>
  <si>
    <t>The intent cuisineIntent is never used in a flow. Intents should be used in some flow</t>
  </si>
  <si>
    <t>The intent Department_Query contains 2 training phrase with only a text parameter. Training phrases should contain something more than a text parameter</t>
  </si>
  <si>
    <t>chloe</t>
  </si>
  <si>
    <t>The intent speak_twice contains 1 training phrases repeated. Two training phrases cannot be equal in the same intent</t>
  </si>
  <si>
    <t>The intent morning contains 7 training phrases repeated. Two training phrases cannot be equal in the same intent</t>
  </si>
  <si>
    <t>The intent meet_up_document is never used in a flow. Intents should be used in some flow</t>
  </si>
  <si>
    <t>The intent meet_up_document must contain at least tree training phrases in English. The intent must contain at least three training phrases for each language</t>
  </si>
  <si>
    <t>The intent question_related_to_scam is never used in a flow. Intents should be used in some flow</t>
  </si>
  <si>
    <t>The intent already_have_agent contains 17 training phrases repeated. Two training phrases cannot be equal in the same intent</t>
  </si>
  <si>
    <t>he chatbot supports English, but the intent objection_already_have_PA_plan does not have an input in this language</t>
  </si>
  <si>
    <t>The intent evening contains 1 training phrases repeated. Two training phrases cannot be equal in the same intent</t>
  </si>
  <si>
    <t>The intent dnc contains 1 training phrases repeated. Two training phrases cannot be equal in the same intent</t>
  </si>
  <si>
    <t>he chatbot supports English, but the intent untitled-path-intent-74 does not have an input in this language</t>
  </si>
  <si>
    <t>The intent busy is never used in a flow. Intents should be used in some flow</t>
  </si>
  <si>
    <t>The intents looking_for and dnc are in a start of the path and contain 1 training phrases equal. Two training phrases should not be equal in two start paths: 'why are you calling me'</t>
  </si>
  <si>
    <t>The intent fees_question contains 1 training phrases repeated. Two training phrases cannot be equal in the same intent</t>
  </si>
  <si>
    <t>The intent login_details must contain at least tree training phrases in English. The intent must contain at least three training phrases for each language</t>
  </si>
  <si>
    <t>The intent pa_plan_coverage must contain at least tree training phrases in English. The intent must contain at least three training phrases for each language</t>
  </si>
  <si>
    <t>The intent fees_question must contain at least tree training phrases in English. The intent must contain at least three training phrases for each language</t>
  </si>
  <si>
    <t>The intent imsorryiamhangingupsorry is never used in a flow. Intents should be used in some flow</t>
  </si>
  <si>
    <t>he chatbot supports English, but the intent bot_challenge does not have an input in this language</t>
  </si>
  <si>
    <t>The intent login_details is never used in a flow. Intents should be used in some flow</t>
  </si>
  <si>
    <t>The intent speak_twice is never used in a flow. Intents should be used in some flow</t>
  </si>
  <si>
    <t>The intent confirm contains 14 training phrases repeated. Two training phrases cannot be equal in the same intent</t>
  </si>
  <si>
    <t>The intent dnc contains 9 training phrases repeated. Two training phrases cannot be equal in the same intent</t>
  </si>
  <si>
    <t>The intent pa_plan_coverage is never used in a flow. Intents should be used in some flow</t>
  </si>
  <si>
    <t>The intent morning is never used in a flow. Intents should be used in some flow</t>
  </si>
  <si>
    <t>The intents confirm and fees_question are in a start of the path and contain 1 training phrases equal. Two training phrases should not be equal in two start paths: 'hello hi'</t>
  </si>
  <si>
    <t>The intent already_have_agent is never used in a flow. Intents should be used in some flow</t>
  </si>
  <si>
    <t>The intent scam is never used in a flow. Intents should be used in some flow</t>
  </si>
  <si>
    <t>he chatbot supports English, but the intent reject does not have an input in this language</t>
  </si>
  <si>
    <t>The intents busy and confirm are in a start of the path and contain 1 training phrases equal. Two training phrases should not be equal in two start paths: 'hi is this very urgent'</t>
  </si>
  <si>
    <t>The intent pa_question is never used in a flow. Intents should be used in some flow</t>
  </si>
  <si>
    <t>The intent untitled-path-intent-74 is never used in a flow. Intents should be used in some flow</t>
  </si>
  <si>
    <t>The intent pa_question must contain at least tree training phrases in English. The intent must contain at least three training phrases for each language</t>
  </si>
  <si>
    <t>The intent manager_question must contain at least tree training phrases in English. The intent must contain at least three training phrases for each language</t>
  </si>
  <si>
    <t>he chatbot supports English, but the intent question_related_to_scam does not have an input in this language</t>
  </si>
  <si>
    <t>The intent looking_for is never used in a flow. Intents should be used in some flow</t>
  </si>
  <si>
    <t>STDs_Bot</t>
  </si>
  <si>
    <t>The intent thank is never used in a flow. Intents should be used in some flow</t>
  </si>
  <si>
    <t>The intent bot_challenge is never used in a flow. Intents should be used in some flow</t>
  </si>
  <si>
    <t>The intent establish_std_name is never used in a flow. Intents should be used in some flow</t>
  </si>
  <si>
    <t>he chatbot supports English, but the intent establish_std_name does not have an input in this language</t>
  </si>
  <si>
    <t>he chatbot supports English, but the intent find_more_info does not have an input in this language</t>
  </si>
  <si>
    <t>The intent insults is never used in a flow. Intents should be used in some flow</t>
  </si>
  <si>
    <t>The intent bot_initiative_startTODOIMPROVENAME is never used in a flow. Intents should be used in some flow</t>
  </si>
  <si>
    <t>The intent establish_std_nameTODOSEEIFMISSPELLINGANDOTHERSTDNAMESARESUPPOSEDTOBETREATEDHERE is never used in a flow. Intents should be used in some flow</t>
  </si>
  <si>
    <t>he chatbot supports English, but the intent mood_great does not have an input in this language</t>
  </si>
  <si>
    <t>The intent moderately_out_of_scope is never used in a flow. Intents should be used in some flow</t>
  </si>
  <si>
    <t>he chatbot supports English, but the intent slightly_out_of_scope does not have an input in this language</t>
  </si>
  <si>
    <t>The intent express_amusement is never used in a flow. Intents should be used in some flow</t>
  </si>
  <si>
    <t>he chatbot supports English, but the intent greeting does not have an input in this language</t>
  </si>
  <si>
    <t>he chatbot supports English, but the intent insults does not have an input in this language</t>
  </si>
  <si>
    <t>he chatbot supports English, but the intent affirmTODOCHECKIFICANPUTANORHEREorI_have_questions does not have an input in this language</t>
  </si>
  <si>
    <t>he chatbot supports English, but the intent radically_out_of_scope does not have an input in this language</t>
  </si>
  <si>
    <t>The intent affirmTODOCHECKIFICANPUTANORHEREorI_have_questions is never used in a flow. Intents should be used in some flow</t>
  </si>
  <si>
    <t>The intent radically_out_of_scope is never used in a flow. Intents should be used in some flow</t>
  </si>
  <si>
    <t>he chatbot supports English, but the intent bot_initiative_start does not have an input in this language</t>
  </si>
  <si>
    <t>The intent establish_std_nameTODOSEEIFMISSPELLINGANDOTHERSTDNAMESARESUPPOSEDTOBETREATEDHERE contains 1 training phrase with only a text parameter. Training phrases should contain something more than a text parameter</t>
  </si>
  <si>
    <t>The intent find_more_info is never used in a flow. Intents should be used in some flow</t>
  </si>
  <si>
    <t>he chatbot supports English, but the intent moderately_out_of_scope does not have an input in this language</t>
  </si>
  <si>
    <t>The intent I_have_questions contains 1 training phrase with only a text parameter. Training phrases should contain something more than a text parameter</t>
  </si>
  <si>
    <t>he chatbot supports English, but the intent express_amusement does not have an input in this language</t>
  </si>
  <si>
    <t>he chatbot supports English, but the intent mood_unhappy does not have an input in this language</t>
  </si>
  <si>
    <t>The intent slightly_out_of_scope is never used in a flow. Intents should be used in some flow</t>
  </si>
  <si>
    <t>The intent express_amusementTODOIMPROVENAME is never used in a flow. Intents should be used in some flow</t>
  </si>
  <si>
    <t>CS310Project</t>
  </si>
  <si>
    <t>The intent describe_location must contain at least tree training phrases in English. The intent must contain at least three training phrases for each language</t>
  </si>
  <si>
    <t>The intent give_phone_number contains 5 training phrase with only a text parameter. Training phrases should contain something more than a text parameter</t>
  </si>
  <si>
    <t>The intent describe_victim is never used in a flow. Intents should be used in some flow</t>
  </si>
  <si>
    <t>The intent describe_emergency contains 1 training phrases repeated. Two training phrases cannot be equal in the same intent</t>
  </si>
  <si>
    <t>The intent answer_yes is never used in a flow. Intents should be used in some flow</t>
  </si>
  <si>
    <t>The intent give_name contains 9 training phrase with only a text parameter. Training phrases should contain something more than a text parameter</t>
  </si>
  <si>
    <t>The intent action_default_fallback is never used in a flow. Intents should be used in some flow</t>
  </si>
  <si>
    <t>he chatbot supports English, but the intent begin_form does not have an input in this language</t>
  </si>
  <si>
    <t>The intent give_phone_number contains 3 training phrase with only a text parameter. Training phrases should contain something more than a text parameter</t>
  </si>
  <si>
    <t>The intent give_name is never used in a flow. Intents should be used in some flow</t>
  </si>
  <si>
    <t>The intent police_emergency_info must contain at least tree training phrases in English. The intent must contain at least three training phrases for each language</t>
  </si>
  <si>
    <t>The intent describe_emergency is never used in a flow. Intents should be used in some flow</t>
  </si>
  <si>
    <t>The intent give_service contains 3 training phrase with only a text parameter. Training phrases should contain something more than a text parameter</t>
  </si>
  <si>
    <t>The intent describe_victim contains 2 training phrase with only a text parameter. Training phrases should contain something more than a text parameter</t>
  </si>
  <si>
    <t>The intent police_emergency_info is never used in a flow. Intents should be used in some flow</t>
  </si>
  <si>
    <t>The intent describe_emergency contains 2 training phrases repeated. Two training phrases cannot be equal in the same intent</t>
  </si>
  <si>
    <t>The intent nlu_fallback is never used in a flow. Intents should be used in some flow</t>
  </si>
  <si>
    <t>The intent describe_emergency contains 4 training phrase with only a text parameter. Training phrases should contain something more than a text parameter</t>
  </si>
  <si>
    <t>The intent give_name contains 2 training phrase with only a text parameter. Training phrases should contain something more than a text parameter</t>
  </si>
  <si>
    <t>G12</t>
  </si>
  <si>
    <t>The entity postcode is never used in a parameter. Defined entities should be used in some parameter</t>
  </si>
  <si>
    <t>The intent give_service contains 1 training phrase with only a text parameter. Training phrases should contain something more than a text parameter</t>
  </si>
  <si>
    <t>The intent answer_unsure is never used in a flow. Intents should be used in some flow</t>
  </si>
  <si>
    <t>The intent begin is never used in a flow. Intents should be used in some flow</t>
  </si>
  <si>
    <t>The intent describe_emergency contains 3 training phrase with only a text parameter. Training phrases should contain something more than a text parameter</t>
  </si>
  <si>
    <t>The intent greet is never used in a flow. Intents should be used in some flow</t>
  </si>
  <si>
    <t>The intent describe_emergency contains 3 training phrases repeated. Two training phrases cannot be equal in the same intent</t>
  </si>
  <si>
    <t>The intent describe_victim contains 1 training phrases repeated. Two training phrases cannot be equal in the same intent</t>
  </si>
  <si>
    <t>The intent start_form must contain at least tree training phrases in English. The intent must contain at least three training phrases for each language</t>
  </si>
  <si>
    <t>The intent give_name contains 15 training phrase with only a text parameter. Training phrases should contain something more than a text parameter</t>
  </si>
  <si>
    <t>The intent ask_service is never used in a flow. Intents should be used in some flow</t>
  </si>
  <si>
    <t>The intent give_location is never used in a flow. Intents should be used in some flow</t>
  </si>
  <si>
    <t>The intent describe_location is never used in a flow. Intents should be used in some flow</t>
  </si>
  <si>
    <t>The intent begin_form is never used in a flow. Intents should be used in some flow</t>
  </si>
  <si>
    <t>The intent give_location contains 2 training phrase with only a text parameter. Training phrases should contain something more than a text parameter</t>
  </si>
  <si>
    <t>The intent describe_emergency contains 1 training phrase with only a text parameter. Training phrases should contain something more than a text parameter</t>
  </si>
  <si>
    <t>The intent give_name contains 16 training phrase with only a text parameter. Training phrases should contain something more than a text parameter</t>
  </si>
  <si>
    <t>The intent answer_no is never used in a flow. Intents should be used in some flow</t>
  </si>
  <si>
    <t>The intent describe_emergency contains 2 training phrase with only a text parameter. Training phrases should contain something more than a text parameter</t>
  </si>
  <si>
    <t>The intent give_location contains 1 training phrase with only a text parameter. Training phrases should contain something more than a text parameter</t>
  </si>
  <si>
    <t>The intent give_phone_number is never used in a flow. Intents should be used in some flow</t>
  </si>
  <si>
    <t>The intent begin must contain at least tree training phrases in English. The intent must contain at least three training phrases for each language</t>
  </si>
  <si>
    <t>he chatbot supports English, but the intent action_default_fallback does not have an input in this language</t>
  </si>
  <si>
    <t>The intent give_name contains 1 training phrase with only a text parameter. Training phrases should contain something more than a text parameter</t>
  </si>
  <si>
    <t>he chatbot supports English, but the intent greet does not have an input in this language</t>
  </si>
  <si>
    <t>The intent give_service contains 4 training phrase with only a text parameter. Training phrases should contain something more than a text parameter</t>
  </si>
  <si>
    <t>The intent give_location contains 3 training phrase with only a text parameter. Training phrases should contain something more than a text parameter</t>
  </si>
  <si>
    <t>The intent give_address is never used in a flow. Intents should be used in some flow</t>
  </si>
  <si>
    <t>The intent describe_victim contains 1 training phrase with only a text parameter. Training phrases should contain something more than a text parameter</t>
  </si>
  <si>
    <t>The intent give_phone_number contains 1 training phrases repeated. Two training phrases cannot be equal in the same intent</t>
  </si>
  <si>
    <t>The intent give_phone_number contains 6 training phrase with only a text parameter. Training phrases should contain something more than a text parameter</t>
  </si>
  <si>
    <t>The intent give_service contains 2 training phrase with only a text parameter. Training phrases should contain something more than a text parameter</t>
  </si>
  <si>
    <t>The intent give_name contains 3 training phrase with only a text parameter. Training phrases should contain something more than a text parameter</t>
  </si>
  <si>
    <t>The intent give_service is never used in a flow. Intents should be used in some flow</t>
  </si>
  <si>
    <t>The intent give_service contains 1 training phrases repeated. Two training phrases cannot be equal in the same intent</t>
  </si>
  <si>
    <t>The intent give_name contains 1 training phrases repeated. Two training phrases cannot be equal in the same intent</t>
  </si>
  <si>
    <t>Chatbots-with-conversation-repair-strategies</t>
  </si>
  <si>
    <t>The intent repeat contains 11 training phrases repeated. Two training phrases cannot be equal in the same intent</t>
  </si>
  <si>
    <t>The intent capabilities contains 104 training phrases repeated. Two training phrases cannot be equal in the same intent</t>
  </si>
  <si>
    <t>The intent check_earnings contains 14 training phrases repeated. Two training phrases cannot be equal in the same intent</t>
  </si>
  <si>
    <t>The intent ask_transfer_charge contains 12 training phrases repeated. Two training phrases cannot be equal in the same intent</t>
  </si>
  <si>
    <t>The intent ask_whoisit contains 65 training phrases repeated. Two training phrases cannot be equal in the same intent</t>
  </si>
  <si>
    <t>The intent cardlimit contains 11 training phrases repeated. Two training phrases cannot be equal in the same intent</t>
  </si>
  <si>
    <t>The intent ask_builder contains 104 training phrases repeated. Two training phrases cannot be equal in the same intent</t>
  </si>
  <si>
    <t>The intent nlu_fallback contains 8 training phrases repeated. Two training phrases cannot be equal in the same intent</t>
  </si>
  <si>
    <t>The intent application_requirements contains 8 training phrases repeated. Two training phrases cannot be equal in the same intent</t>
  </si>
  <si>
    <t>The intent ask_whatismyname contains 38 training phrases repeated. Two training phrases cannot be equal in the same intent</t>
  </si>
  <si>
    <t>The intent annualcost contains 17 training phrases repeated. Two training phrases cannot be equal in the same intent</t>
  </si>
  <si>
    <t>The intent nlu_fallback contains 3 training phrases repeated. Two training phrases cannot be equal in the same intent</t>
  </si>
  <si>
    <t>The intent product_description contains 12 training phrases repeated. Two training phrases cannot be equal in the same intent</t>
  </si>
  <si>
    <t>The intent greet contains 153 training phrases repeated. Two training phrases cannot be equal in the same intent</t>
  </si>
  <si>
    <t>The intent ask_wherefrom contains 49 training phrases repeated. Two training phrases cannot be equal in the same intent</t>
  </si>
  <si>
    <t>The intent inform contains 121 training phrases repeated. Two training phrases cannot be equal in the same intent</t>
  </si>
  <si>
    <t>The intent points_collect contains 7 training phrases repeated. Two training phrases cannot be equal in the same intent</t>
  </si>
  <si>
    <t>The intent telljoke contains 41 training phrases repeated. Two training phrases cannot be equal in the same intent</t>
  </si>
  <si>
    <t>The intent check_recipients contains 17 training phrases repeated. Two training phrases cannot be equal in the same intent</t>
  </si>
  <si>
    <t>The intent ask_weather contains 78 training phrases repeated. Two training phrases cannot be equal in the same intent</t>
  </si>
  <si>
    <t>The intent howtoapply contains 5 training phrases repeated. Two training phrases cannot be equal in the same intent</t>
  </si>
  <si>
    <t>The intent firstcardlimit contains 8 training phrases repeated. Two training phrases cannot be equal in the same intent</t>
  </si>
  <si>
    <t>The intent trigger_rephrase contains 4 training phrases repeated. Two training phrases cannot be equal in the same intent</t>
  </si>
  <si>
    <t>The intent thank contains 38 training phrases repeated. Two training phrases cannot be equal in the same intent</t>
  </si>
  <si>
    <t>The intent cardlimit contains 9 training phrases repeated. Two training phrases cannot be equal in the same intent</t>
  </si>
  <si>
    <t>The intent ask_howbuilt contains 49 training phrases repeated. Two training phrases cannot be equal in the same intent</t>
  </si>
  <si>
    <t>The intents firstcardlimit and cardlimit are in a start of the path and contain 4 training phrases equal. Two training phrases should not be equal in two start paths: 'How high is my card limit for the first purchase' 'i want to know about the first purchase limit?' 'what is the starting credit for my credit card' 'what is the starting credit for a credit card in pay bank?'</t>
  </si>
  <si>
    <t>The intent application_requirements contains 6 training phrases repeated. Two training phrases cannot be equal in the same intent</t>
  </si>
  <si>
    <t>The intent application_requirements contains 18 training phrases repeated. Two training phrases cannot be equal in the same intent</t>
  </si>
  <si>
    <t>The intent check_recipients contains 18 training phrases repeated. Two training phrases cannot be equal in the same intent</t>
  </si>
  <si>
    <t>The intent ask_restaurant contains 55 training phrases repeated. Two training phrases cannot be equal in the same intent</t>
  </si>
  <si>
    <t>The intent search_transactions contains 27 training phrases repeated. Two training phrases cannot be equal in the same intent</t>
  </si>
  <si>
    <t>The intent annualcost contains 19 training phrases repeated. Two training phrases cannot be equal in the same intent</t>
  </si>
  <si>
    <t>The intent affirm contains 187 training phrases repeated. Two training phrases cannot be equal in the same intent</t>
  </si>
  <si>
    <t>The intent ask_languagesbot contains 63 training phrases repeated. Two training phrases cannot be equal in the same intent</t>
  </si>
  <si>
    <t>The intent check_recipients contains 15 training phrases repeated. Two training phrases cannot be equal in the same intent</t>
  </si>
  <si>
    <t>The intent transfer_money contains 37 training phrases repeated. Two training phrases cannot be equal in the same intent</t>
  </si>
  <si>
    <t>The intent human_handoff contains 73 training phrases repeated. Two training phrases cannot be equal in the same intent</t>
  </si>
  <si>
    <t>The intent required_age contains 4 training phrases repeated. Two training phrases cannot be equal in the same intent</t>
  </si>
  <si>
    <t>The intent ask_howdoing contains 92 training phrases repeated. Two training phrases cannot be equal in the same intent</t>
  </si>
  <si>
    <t>The intent check_earnings contains 13 training phrases repeated. Two training phrases cannot be equal in the same intent</t>
  </si>
  <si>
    <t>he chatbot supports English, but the intent trigger_rephrase_mr does not have an input in this language</t>
  </si>
  <si>
    <t>The intent points_collect contains 9 training phrases repeated. Two training phrases cannot be equal in the same intent</t>
  </si>
  <si>
    <t>The intent ask_isbot contains 36 training phrases repeated. Two training phrases cannot be equal in the same intent</t>
  </si>
  <si>
    <t>The intent application_requirements contains 9 training phrases repeated. Two training phrases cannot be equal in the same intent</t>
  </si>
  <si>
    <t>The intent check_balance contains 50 training phrases repeated. Two training phrases cannot be equal in the same intent</t>
  </si>
  <si>
    <t>The intent cardlimit contains 12 training phrases repeated. Two training phrases cannot be equal in the same intent</t>
  </si>
  <si>
    <t>The intent check_recipients contains 12 training phrases repeated. Two training phrases cannot be equal in the same intent</t>
  </si>
  <si>
    <t>The intent deny contains 86 training phrases repeated. Two training phrases cannot be equal in the same intent</t>
  </si>
  <si>
    <t>The intent annualcost contains 16 training phrases repeated. Two training phrases cannot be equal in the same intent</t>
  </si>
  <si>
    <t>The intent react_positive contains 60 training phrases repeated. Two training phrases cannot be equal in the same intent</t>
  </si>
  <si>
    <t>The intent ask_whatismyname contains 33 training phrases repeated. Two training phrases cannot be equal in the same intent</t>
  </si>
  <si>
    <t>The intent inform contains 30 training phrase with only a text parameter. Training phrases should contain something more than a text parameter</t>
  </si>
  <si>
    <t>The intents nlu_fallback and cardlimit are in a start of the path and contain 1 training phrases equal. Two training phrases should not be equal in two start paths: 'what is the maximum outstanding balance I can have on a credit card.'</t>
  </si>
  <si>
    <t>The intent trigger_rephrase contains 2 training phrases repeated. Two training phrases cannot be equal in the same intent</t>
  </si>
  <si>
    <t>The intent inform contains 120 training phrases repeated. Two training phrases cannot be equal in the same intent</t>
  </si>
  <si>
    <t>The intent configure_repair_strategy contains 21 training phrases repeated. Two training phrases cannot be equal in the same intent</t>
  </si>
  <si>
    <t>The intent affirm contains 225 training phrases repeated. Two training phrases cannot be equal in the same intent</t>
  </si>
  <si>
    <t>The intent nicetomeetyou contains 47 training phrases repeated. Two training phrases cannot be equal in the same intent</t>
  </si>
  <si>
    <t>The intent required_age contains 10 training phrases repeated. Two training phrases cannot be equal in the same intent</t>
  </si>
  <si>
    <t>The intent product_description contains 11 training phrases repeated. Two training phrases cannot be equal in the same intent</t>
  </si>
  <si>
    <t>The intent react_negative contains 46 training phrases repeated. Two training phrases cannot be equal in the same intent</t>
  </si>
  <si>
    <t>The intent deny contains 95 training phrases repeated. Two training phrases cannot be equal in the same intent</t>
  </si>
  <si>
    <t>The intent ask_weather contains 77 training phrases repeated. Two training phrases cannot be equal in the same intent</t>
  </si>
  <si>
    <t>The intent check_recipients contains 13 training phrases repeated. Two training phrases cannot be equal in the same intent</t>
  </si>
  <si>
    <t>The intent canthelp contains 26 training phrases repeated. Two training phrases cannot be equal in the same intent</t>
  </si>
  <si>
    <t>The intent howtoapply contains 4 training phrases repeated. Two training phrases cannot be equal in the same intent</t>
  </si>
  <si>
    <t>The intent whatisPAYbank contains 68 training phrases repeated. Two training phrases cannot be equal in the same intent</t>
  </si>
  <si>
    <t>The intent inform contains 117 training phrases repeated. Two training phrases cannot be equal in the same intent</t>
  </si>
  <si>
    <t>The intent configure_repair_strategy is never used in a flow. Intents should be used in some flow</t>
  </si>
  <si>
    <t>The intent cardlimit contains 3 training phrases repeated. Two training phrases cannot be equal in the same intent</t>
  </si>
  <si>
    <t>The intent inform contains 70 training phrase with only a text parameter. Training phrases should contain something more than a text parameter</t>
  </si>
  <si>
    <t>The intent trigger_rephrase contains 7 training phrases repeated. Two training phrases cannot be equal in the same intent</t>
  </si>
  <si>
    <t>The intent ask_transfer_charge contains 13 training phrases repeated. Two training phrases cannot be equal in the same intent</t>
  </si>
  <si>
    <t>The intent restart contains 16 training phrases repeated. Two training phrases cannot be equal in the same intent</t>
  </si>
  <si>
    <t>The intent handleinsult contains 98 training phrases repeated. Two training phrases cannot be equal in the same intent</t>
  </si>
  <si>
    <t>The intent whatisPAYbank contains 66 training phrases repeated. Two training phrases cannot be equal in the same intent</t>
  </si>
  <si>
    <t>The intent nlu_fallback contains 7 training phrases repeated. Two training phrases cannot be equal in the same intent</t>
  </si>
  <si>
    <t>The intent nlu_fallback contains 12 training phrases repeated. Two training phrases cannot be equal in the same intent</t>
  </si>
  <si>
    <t>The intent annualcost contains 18 training phrases repeated. Two training phrases cannot be equal in the same intent</t>
  </si>
  <si>
    <t>The intent howtoapply contains 9 training phrases repeated. Two training phrases cannot be equal in the same intent</t>
  </si>
  <si>
    <t>The intent pay_cc contains 1 training phrases repeated. Two training phrases cannot be equal in the same intent</t>
  </si>
  <si>
    <t>The intent pay_cc contains 35 training phrases repeated. Two training phrases cannot be equal in the same intent</t>
  </si>
  <si>
    <t>The intent ask_howold contains 54 training phrases repeated. Two training phrases cannot be equal in the same intent</t>
  </si>
  <si>
    <t>The intent required_age contains 5 training phrases repeated. Two training phrases cannot be equal in the same intent</t>
  </si>
  <si>
    <t>The intent greet contains 1 training phrases repeated. Two training phrases cannot be equal in the same intent</t>
  </si>
  <si>
    <t>The intent bye contains 41 training phrases repeated. Two training phrases cannot be equal in the same intent</t>
  </si>
  <si>
    <t>The intent ask_transfer_charge contains 14 training phrases repeated. Two training phrases cannot be equal in the same intent</t>
  </si>
  <si>
    <t>The intent restart contains 13 training phrases repeated. Two training phrases cannot be equal in the same intent</t>
  </si>
  <si>
    <t>The intent check_balance contains 46 training phrases repeated. Two training phrases cannot be equal in the same intent</t>
  </si>
  <si>
    <t>The intent required_age contains 8 training phrases repeated. Two training phrases cannot be equal in the same intent</t>
  </si>
  <si>
    <t>The intent cardlimit contains 13 training phrases repeated. Two training phrases cannot be equal in the same intent</t>
  </si>
  <si>
    <t>The intent nlu_fallback contains 6 training phrases repeated. Two training phrases cannot be equal in the same intent</t>
  </si>
  <si>
    <t>The intent points_collect contains 8 training phrases repeated. Two training phrases cannot be equal in the same intent</t>
  </si>
  <si>
    <t>The intent ask_whoami contains 29 training phrases repeated. Two training phrases cannot be equal in the same intent</t>
  </si>
  <si>
    <t>The intent canthelp contains 20 training phrases repeated. Two training phrases cannot be equal in the same intent</t>
  </si>
  <si>
    <t>The intent inform contains 35 training phrase with only a text parameter. Training phrases should contain something more than a text parameter</t>
  </si>
  <si>
    <t>The intent handleinsult contains 107 training phrases repeated. Two training phrases cannot be equal in the same intent</t>
  </si>
  <si>
    <t>The intent ask_ishuman contains 25 training phrases repeated. Two training phrases cannot be equal in the same intent</t>
  </si>
  <si>
    <t>The intent pay_cc contains 36 training phrases repeated. Two training phrases cannot be equal in the same intent</t>
  </si>
  <si>
    <t>The intent trigger_rephrase must contain at least tree training phrases in English. The intent must contain at least three training phrases for each language</t>
  </si>
  <si>
    <t>The intent capabilities contains 107 training phrases repeated. Two training phrases cannot be equal in the same intent</t>
  </si>
  <si>
    <t>The intent trigger_rephrase contains 3 training phrases repeated. Two training phrases cannot be equal in the same intent</t>
  </si>
  <si>
    <t>The intent ask_time contains 51 training phrases repeated. Two training phrases cannot be equal in the same intent</t>
  </si>
  <si>
    <t>The intent howtoapply contains 7 training phrases repeated. Two training phrases cannot be equal in the same intent</t>
  </si>
  <si>
    <t>The intent deny contains 100 training phrases repeated. Two training phrases cannot be equal in the same intent</t>
  </si>
  <si>
    <t>The intent inform contains 24 training phrase with only a text parameter. Training phrases should contain something more than a text parameter</t>
  </si>
  <si>
    <t>The intent whatisPAYbank contains 1 training phrases repeated. Two training phrases cannot be equal in the same intent</t>
  </si>
  <si>
    <t>The intent handleinsult contains 104 training phrases repeated. Two training phrases cannot be equal in the same intent</t>
  </si>
  <si>
    <t>The intent trigger_rephrase is never used in a flow. Intents should be used in some flow</t>
  </si>
  <si>
    <t>The intent transfer_money contains 38 training phrases repeated. Two training phrases cannot be equal in the same intent</t>
  </si>
  <si>
    <t>The intent pay_cc contains 33 training phrases repeated. Two training phrases cannot be equal in the same intent</t>
  </si>
  <si>
    <t>The intent inform contains 64 training phrase with only a text parameter. Training phrases should contain something more than a text parameter</t>
  </si>
  <si>
    <t>The intent greet contains 155 training phrases repeated. Two training phrases cannot be equal in the same intent</t>
  </si>
  <si>
    <t>rasa_project</t>
  </si>
  <si>
    <t>The intent only_one5 is never used in a flow. Intents should be used in some flow</t>
  </si>
  <si>
    <t>he chatbot supports English, but the intent Howto_reorder_test_case_groups does not have an input in this language</t>
  </si>
  <si>
    <t>The intents howto_download_tree and start_tree_build are in a start of the path and contain 1 training phrases equal. Two training phrases should not be equal in two start paths: 'how to tree'</t>
  </si>
  <si>
    <t>The intent howto_download_tree is never used in a flow. Intents should be used in some flow</t>
  </si>
  <si>
    <t>he chatbot supports English, but the intent Howto_reorder_test_case_group does not have an input in this language</t>
  </si>
  <si>
    <t>The intent Howto_create_group_name contains 1 training phrases repeated. Two training phrases cannot be equal in the same intent</t>
  </si>
  <si>
    <t>The intent whatis_the_dashboard contains 2 training phrases repeated. Two training phrases cannot be equal in the same intent</t>
  </si>
  <si>
    <t>The intents howto_download_tree and howto_download_image are in a start of the path and contain 2 training phrases equal. Two training phrases should not be equal in two start paths: 'download' 'help download'</t>
  </si>
  <si>
    <t>The intent howto_delete_a_node contains 3 training phrases repeated. Two training phrases cannot be equal in the same intent</t>
  </si>
  <si>
    <t>The intent howto_select_tree is never used in a flow. Intents should be used in some flow</t>
  </si>
  <si>
    <t>The intent Howto_change_file_type contains 3 training phrases repeated. Two training phrases cannot be equal in the same intent</t>
  </si>
  <si>
    <t>The intent Howto_edit_context_file_name is never used in a flow. Intents should be used in some flow</t>
  </si>
  <si>
    <t>The intent refuse6 is never used in a flow. Intents should be used in some flow</t>
  </si>
  <si>
    <t>The intent howto_undo_changes contains 16 training phrases repeated. Two training phrases cannot be equal in the same intent</t>
  </si>
  <si>
    <t>he chatbot supports English, but the intent howto_browse_json_files does not have an input in this language</t>
  </si>
  <si>
    <t>he chatbot supports English, but the intent refuse does not have an input in this language</t>
  </si>
  <si>
    <t>The intents why_app_isnt_done and howto_give_feedback are in a start of the path and contain 1 training phrases equal. Two training phrases should not be equal in two start paths: 'app'</t>
  </si>
  <si>
    <t>The intents howto_upload_image and howto_reset_image are in a start of the path and contain 1 training phrases equal. Two training phrases should not be equal in two start paths: 'image'</t>
  </si>
  <si>
    <t>The intent Howto_browse_json_files is never used in a flow. Intents should be used in some flow</t>
  </si>
  <si>
    <t>The intent howto_create_child_node contains 2 training phrases repeated. Two training phrases cannot be equal in the same intent</t>
  </si>
  <si>
    <t>The intent Howto_browse_json_files contains 2 training phrases repeated. Two training phrases cannot be equal in the same intent</t>
  </si>
  <si>
    <t>The intent howto_reset_image contains 12 training phrases repeated. Two training phrases cannot be equal in the same intent</t>
  </si>
  <si>
    <t>The intent Howto_create_new_test_group contains 3 training phrases repeated. Two training phrases cannot be equal in the same intent</t>
  </si>
  <si>
    <t>The intent Howto_submit_json contains 3 training phrases repeated. Two training phrases cannot be equal in the same intent</t>
  </si>
  <si>
    <t>The intent howto_rename_node is never used in a flow. Intents should be used in some flow</t>
  </si>
  <si>
    <t>he chatbot supports English, but the intent Howto_generate_test_cases does not have an input in this language</t>
  </si>
  <si>
    <t>The intent howto_undo_changes is never used in a flow. Intents should be used in some flow</t>
  </si>
  <si>
    <t>The intent Learnto_execute_action is never used in a flow. Intents should be used in some flow</t>
  </si>
  <si>
    <t>The intent howto_delete_tree is never used in a flow. Intents should be used in some flow</t>
  </si>
  <si>
    <t>The intent Howto_refresh_test_case_groups contains 1 training phrases repeated. Two training phrases cannot be equal in the same intent</t>
  </si>
  <si>
    <t>he chatbot supports English, but the intent only_one does not have an input in this language</t>
  </si>
  <si>
    <t>The intent get_started is never used in a flow. Intents should be used in some flow</t>
  </si>
  <si>
    <t>The intent howto_save_tree is never used in a flow. Intents should be used in some flow</t>
  </si>
  <si>
    <t>The intent why_app_isnt_done contains 1 training phrases repeated. Two training phrases cannot be equal in the same intent</t>
  </si>
  <si>
    <t>The intents howto_rename_node and Howto_change_name_of_json are in a start of the path and contain 1 training phrases equal. Two training phrases should not be equal in two start paths: 'how to rename a'</t>
  </si>
  <si>
    <t>The intents start_tree_build and howto_delete_tree are in a start of the path and contain 1 training phrases equal. Two training phrases should not be equal in two start paths: 'a tree'</t>
  </si>
  <si>
    <t>The intents Howto_submit_json and start_tree_build are in a start of the path and contain 1 training phrases equal. Two training phrases should not be equal in two start paths: 'where is the page'</t>
  </si>
  <si>
    <t>The intent many8 is never used in a flow. Intents should be used in some flow</t>
  </si>
  <si>
    <t>The intent Howto_execute_test_case contains 2 training phrases repeated. Two training phrases cannot be equal in the same intent</t>
  </si>
  <si>
    <t>The intent Howto_reorder_test_case_group is never used in a flow. Intents should be used in some flow</t>
  </si>
  <si>
    <t>The intent start_tree_build contains 1 training phrases repeated. Two training phrases cannot be equal in the same intent</t>
  </si>
  <si>
    <t>The intent why_new_group is never used in a flow. Intents should be used in some flow</t>
  </si>
  <si>
    <t>The intent Howto_generate_test_cases contains 2 training phrases repeated. Two training phrases cannot be equal in the same intent</t>
  </si>
  <si>
    <t>The intent Howto_edit_json contains 1 training phrases repeated. Two training phrases cannot be equal in the same intent</t>
  </si>
  <si>
    <t>The intent howto_rename_node contains 2 training phrases repeated. Two training phrases cannot be equal in the same intent</t>
  </si>
  <si>
    <t>The intent howto_reset_image is never used in a flow. Intents should be used in some flow</t>
  </si>
  <si>
    <t>The intent Howto_remove_json contains 1 training phrases repeated. Two training phrases cannot be equal in the same intent</t>
  </si>
  <si>
    <t>he chatbot supports English, but the intent many does not have an input in this language</t>
  </si>
  <si>
    <t>The intent howto_download_image contains 21 training phrases repeated. Two training phrases cannot be equal in the same intent</t>
  </si>
  <si>
    <t>he chatbot supports English, but the intent Howto_view_test_case_groups_in_full_screen does not have an input in this language</t>
  </si>
  <si>
    <t>The intents howto_upload_image and howto_download_image are in a start of the path and contain 1 training phrases equal. Two training phrases should not be equal in two start paths: 'image'</t>
  </si>
  <si>
    <t>The intent Howto_view_test_groups_in_full_screen is never used in a flow. Intents should be used in some flow</t>
  </si>
  <si>
    <t>The intent start_tree_build is never used in a flow. Intents should be used in some flow</t>
  </si>
  <si>
    <t>The intent Howto_change_file_type contains 1 training phrases repeated. Two training phrases cannot be equal in the same intent</t>
  </si>
  <si>
    <t>The intent Howto_output_file_name is never used in a flow. Intents should be used in some flow</t>
  </si>
  <si>
    <t>The intent howto_download_image is never used in a flow. Intents should be used in some flow</t>
  </si>
  <si>
    <t>The intent howto_save_tree contains 1 training phrases repeated. Two training phrases cannot be equal in the same intent</t>
  </si>
  <si>
    <t>The intent Howto_generate_test_cases is never used in a flow. Intents should be used in some flow</t>
  </si>
  <si>
    <t>The intent howto_apply_filters contains 18 training phrases repeated. Two training phrases cannot be equal in the same intent</t>
  </si>
  <si>
    <t>The intents howto_rename_node and howto_delete_a_node are in a start of the path and contain 1 training phrases equal. Two training phrases should not be equal in two start paths: 'a node'</t>
  </si>
  <si>
    <t>The intent where_dashboard92231 contains 1 training phrases repeated. Two training phrases cannot be equal in the same intent</t>
  </si>
  <si>
    <t>The intent Howto_view_test_case_groups_in_full_screen is never used in a flow. Intents should be used in some flow</t>
  </si>
  <si>
    <t>The intent howto_upload_image contains 9 training phrases repeated. Two training phrases cannot be equal in the same intent</t>
  </si>
  <si>
    <t>The intent where_dashboard92231 is never used in a flow. Intents should be used in some flow</t>
  </si>
  <si>
    <t>The intent howto_rename_node contains 1 training phrases repeated. Two training phrases cannot be equal in the same intent</t>
  </si>
  <si>
    <t>The intent get_started contains 1 training phrases repeated. Two training phrases cannot be equal in the same intent</t>
  </si>
  <si>
    <t>The intent Howto_reorder_test_case_groups is never used in a flow. Intents should be used in some flow</t>
  </si>
  <si>
    <t>The intent learn_create_tree_features is never used in a flow. Intents should be used in some flow</t>
  </si>
  <si>
    <t>he chatbot supports English, but the intent where_dashboard does not have an input in this language</t>
  </si>
  <si>
    <t>The intent Howto_remove_json contains 2 training phrases repeated. Two training phrases cannot be equal in the same intent</t>
  </si>
  <si>
    <t>The intent howto_create_child_node is never used in a flow. Intents should be used in some flow</t>
  </si>
  <si>
    <t>The intent whatis_the_dashboard contains 1 training phrases repeated. Two training phrases cannot be equal in the same intent</t>
  </si>
  <si>
    <t>The intent howto_select_tree contains 4 training phrases repeated. Two training phrases cannot be equal in the same intent</t>
  </si>
  <si>
    <t>The intents howto_delete_a_node and howto_undo_changes are in a start of the path and contain 1 training phrases equal. Two training phrases should not be equal in two start paths: 'i want to remove a'</t>
  </si>
  <si>
    <t>The intents howto_download_image and howto_reset_image are in a start of the path and contain 1 training phrases equal. Two training phrases should not be equal in two start paths: 'image'</t>
  </si>
  <si>
    <t>The intent howto_apply_filters is never used in a flow. Intents should be used in some flow</t>
  </si>
  <si>
    <t>he chatbot supports English, but the intent Howto_output_file_name does not have an input in this language</t>
  </si>
  <si>
    <t>The intent learn_image_modulation_features contains 19 training phrases repeated. Two training phrases cannot be equal in the same intent</t>
  </si>
  <si>
    <t>The intent howto_download_tree contains 1 training phrases repeated. Two training phrases cannot be equal in the same intent</t>
  </si>
  <si>
    <t>he chatbot supports English, but the intent why_new_group does not have an input in this language</t>
  </si>
  <si>
    <t>The intents howto_download_tree and howto_apply_filters are in a start of the path and contain 1 training phrases equal. Two training phrases should not be equal in two start paths: 'help'</t>
  </si>
  <si>
    <t>The intent howto_create_child_node contains 3 training phrases repeated. Two training phrases cannot be equal in the same intent</t>
  </si>
  <si>
    <t>The intents Howto_edit_product_version and Howto_edit_product_sub-version are in a start of the path and contain 2 training phrases equal. Two training phrases should not be equal in two start paths: 'how to update product version' 'i want to select product version'</t>
  </si>
  <si>
    <t>The intent Learnto_execute_action contains 2 training phrases repeated. Two training phrases cannot be equal in the same intent</t>
  </si>
  <si>
    <t>The intents why_upload_image and howto_upload_image are in a start of the path and contain 1 training phrases equal. Two training phrases should not be equal in two start paths: 'upload'</t>
  </si>
  <si>
    <t>The intents howto_save_tree and howto_download_tree are in a start of the path and contain 1 training phrases equal. Two training phrases should not be equal in two start paths: 'tree'</t>
  </si>
  <si>
    <t>The intent howto_upload_image is never used in a flow. Intents should be used in some flow</t>
  </si>
  <si>
    <t>The intent Howto_edit_input_file_name is never used in a flow. Intents should be used in some flow</t>
  </si>
  <si>
    <t>The intents Howto_submit_json and Howto_remove_json are in a start of the path and contain 1 training phrases equal. Two training phrases should not be equal in two start paths: 'take a json'</t>
  </si>
  <si>
    <t>The intent many is never used in a flow. Intents should be used in some flow</t>
  </si>
  <si>
    <t>The intent Howto_change_name_of_json contains 3 training phrases repeated. Two training phrases cannot be equal in the same intent</t>
  </si>
  <si>
    <t>The intent Howto_create_new_test_group contains 2 training phrases repeated. Two training phrases cannot be equal in the same intent</t>
  </si>
  <si>
    <t>The intent learn_image_modulation_features is never used in a flow. Intents should be used in some flow</t>
  </si>
  <si>
    <t>agent-bot-new</t>
  </si>
  <si>
    <t>The intent want_to_solve contains 2 training phrases repeated. Two training phrases cannot be equal in the same intent</t>
  </si>
  <si>
    <t>The intent goodbye contains 10 training phrases repeated. Two training phrases cannot be equal in the same intent</t>
  </si>
  <si>
    <t>The intent restaurant contains 6 training phrase with only a text parameter. Training phrases should contain something more than a text parameter</t>
  </si>
  <si>
    <t>The intents affirm and mood_great are in a start of the path and contain 1 training phrases equal. Two training phrases should not be equal in two start paths: 'great'</t>
  </si>
  <si>
    <t>The intents chit_chat/job and chit_chat/person are in a start of the path and contain 1 training phrases equal. Two training phrases should not be equal in two start paths: 'do you like working for strix'</t>
  </si>
  <si>
    <t>The intent streetIntent is never used in a flow. Intents should be used in some flow</t>
  </si>
  <si>
    <t>The intent location contains 24 training phrase with only a text parameter. Training phrases should contain something more than a text parameter</t>
  </si>
  <si>
    <t>The intent bot_challenge contains 4 training phrases repeated. Two training phrases cannot be equal in the same intent</t>
  </si>
  <si>
    <t>The intent pier contains 6 training phrase with only a text parameter. Training phrases should contain something more than a text parameter</t>
  </si>
  <si>
    <t>The intent deny contains 6 training phrases repeated. Two training phrases cannot be equal in the same intent</t>
  </si>
  <si>
    <t>The intent mood_great contains 1 training phrases repeated. Two training phrases cannot be equal in the same intent</t>
  </si>
  <si>
    <t>he chatbot supports English, but the intent streetIntent does not have an input in this language</t>
  </si>
  <si>
    <t>The intent affirm contains 6 training phrases repeated. Two training phrases cannot be equal in the same intent</t>
  </si>
  <si>
    <t>The intent store contains 4 training phrase with only a text parameter. Training phrases should contain something more than a text parameter</t>
  </si>
  <si>
    <t>The intent whos_apartment is never used in a flow. Intents should be used in some flow</t>
  </si>
  <si>
    <t>rasa-chatbot</t>
  </si>
  <si>
    <t>The intent ask_simple_sentence is never used in a flow. Intents should be used in some flow</t>
  </si>
  <si>
    <t>The intent ask_part_of_speech is never used in a flow. Intents should be used in some flow</t>
  </si>
  <si>
    <t>The intent ask_sentence_definition is never used in a flow. Intents should be used in some flow</t>
  </si>
  <si>
    <t>The intent ask_imperative_sentence is never used in a flow. Intents should be used in some flow</t>
  </si>
  <si>
    <t>The intent request_to_tracau_without_phrase is never used in a flow. Intents should be used in some flow</t>
  </si>
  <si>
    <t>he chatbot supports English, but the intent writing_check_without_text does not have an input in this language</t>
  </si>
  <si>
    <t>The intent writing_check is never used in a flow. Intents should be used in some flow</t>
  </si>
  <si>
    <t>The intent ask_pronoun is never used in a flow. Intents should be used in some flow</t>
  </si>
  <si>
    <t>The intent ask_exclamatory_sentence is never used in a flow. Intents should be used in some flow</t>
  </si>
  <si>
    <t>The intent ask_subject_pronoun is never used in a flow. Intents should be used in some flow</t>
  </si>
  <si>
    <t>The intent ask_noun is never used in a flow. Intents should be used in some flow</t>
  </si>
  <si>
    <t>The intent ask_collective_noun is never used in a flow. Intents should be used in some flow</t>
  </si>
  <si>
    <t>The intent ask_compound_sentence is never used in a flow. Intents should be used in some flow</t>
  </si>
  <si>
    <t>The intent ask_noncountable_noun is never used in a flow. Intents should be used in some flow</t>
  </si>
  <si>
    <t>The intent ask_sentence_types_based_on_structure is never used in a flow. Intents should be used in some flow</t>
  </si>
  <si>
    <t>The intent ask_common_noun is never used in a flow. Intents should be used in some flow</t>
  </si>
  <si>
    <t>The intent ask_compound_complex_sentence is never used in a flow. Intents should be used in some flow</t>
  </si>
  <si>
    <t>The intent ask_compound_noun is never used in a flow. Intents should be used in some flow</t>
  </si>
  <si>
    <t>The intent ask_abstract_noun is never used in a flow. Intents should be used in some flow</t>
  </si>
  <si>
    <t>The intent ask_concrete_noun is never used in a flow. Intents should be used in some flow</t>
  </si>
  <si>
    <t>The intent ask_proper_noun is never used in a flow. Intents should be used in some flow</t>
  </si>
  <si>
    <t>The intent ask_word is never used in a flow. Intents should be used in some flow</t>
  </si>
  <si>
    <t>The intent ask_complex_sentence is never used in a flow. Intents should be used in some flow</t>
  </si>
  <si>
    <t>he chatbot supports English, but the intent multiple_choice_sentence_completion does not have an input in this language</t>
  </si>
  <si>
    <t>The intent ask_interrogative_sentence is never used in a flow. Intents should be used in some flow</t>
  </si>
  <si>
    <t>he chatbot supports English, but the intent request_to_tracau_without_phrase does not have an input in this language</t>
  </si>
  <si>
    <t>The intent writing_check_without_text is never used in a flow. Intents should be used in some flow</t>
  </si>
  <si>
    <t>The intent request_to_tracau is never used in a flow. Intents should be used in some flow</t>
  </si>
  <si>
    <t>he chatbot supports English, but the intent request_to_tracau does not have an input in this language</t>
  </si>
  <si>
    <t>The intent ask_sentence_types is never used in a flow. Intents should be used in some flow</t>
  </si>
  <si>
    <t>The intent ask_sentence_types_based_on_function is never used in a flow. Intents should be used in some flow</t>
  </si>
  <si>
    <t>The intent ask_countable_noun is never used in a flow. Intents should be used in some flow</t>
  </si>
  <si>
    <t>The intent ask_declarative_sentence is never used in a flow. Intents should be used in some flow</t>
  </si>
  <si>
    <t>The intent greet contains 2 training phrases repeated. Two training phrases cannot be equal in the same intent</t>
  </si>
  <si>
    <t>he chatbot supports English, but the intent None does not have an input in this language</t>
  </si>
  <si>
    <t>helpdesk-assistant</t>
  </si>
  <si>
    <t>The intent inform contains 6 training phrase with only a text parameter. Training phrases should contain something more than a text parameter</t>
  </si>
  <si>
    <t>The intent goodbye contains 2 training phrases repeated. Two training phrases cannot be equal in the same intent</t>
  </si>
  <si>
    <t>The intent thank contains 5 training phrases repeated. Two training phrases cannot be equal in the same intent</t>
  </si>
  <si>
    <t>The intent human_handoff contains 3 training phrases repeated. Two training phrases cannot be equal in the same intent</t>
  </si>
  <si>
    <t>The intent help contains 2 training phrases repeated. Two training phrases cannot be equal in the same intent</t>
  </si>
  <si>
    <t>he chatbot supports English, but the intent handoff does not have an input in this language</t>
  </si>
  <si>
    <t>The intent bot_challenge contains 1 training phrases repeated. Two training phrases cannot be equal in the same intent</t>
  </si>
  <si>
    <t>The intent human_handoff is never used in a flow. Intents should be used in some flow</t>
  </si>
  <si>
    <t>rasa-cfs</t>
  </si>
  <si>
    <t>The intents greet and request_help are in a start of the path and contain 1 training phrases equal. Two training phrases should not be equal in two start paths: 'help'</t>
  </si>
  <si>
    <t>he chatbot supports English, but the intent request_help does not have an input in this language</t>
  </si>
  <si>
    <t>The intent search_library contains 3 training phrases repeated. Two training phrases cannot be equal in the same intent</t>
  </si>
  <si>
    <t>The intents affirm and mood_great are in a start of the path and contain 1 training phrases equal. Two training phrases should not be equal in two start paths: 'perfect'</t>
  </si>
  <si>
    <t>The intent give_feedback must contain at least tree training phrases in English. The intent must contain at least three training phrases for each language</t>
  </si>
  <si>
    <t>The intent insult must contain at least tree training phrases in English. The intent must contain at least three training phrases for each language</t>
  </si>
  <si>
    <t>The intent insult is never used in a flow. Intents should be used in some flow</t>
  </si>
  <si>
    <t>The intents greet and goodbye are in a start of the path and contain 1 training phrases equal. Two training phrases should not be equal in two start paths: 'good afternoon'</t>
  </si>
  <si>
    <t>The intent confused must contain at least tree training phrases in English. The intent must contain at least three training phrases for each language</t>
  </si>
  <si>
    <t>chatbot</t>
  </si>
  <si>
    <t>The intent ask_about_deaths_no_time_or_place is never used in a flow. Intents should be used in some flow</t>
  </si>
  <si>
    <t>The intent ask_about_national_deaths_no_time is never used in a flow. Intents should be used in some flow</t>
  </si>
  <si>
    <t>The intent ask_about_cases_on_day contains 8 training phrases repeated. Two training phrases cannot be equal in the same intent</t>
  </si>
  <si>
    <t>The intent inform_scope contains 2 training phrase with only a text parameter. Training phrases should contain something more than a text parameter</t>
  </si>
  <si>
    <t>The intents start_over and clear_chat are in a start of the path and contain 1 training phrases equal. Two training phrases should not be equal in two start paths: 'start over'</t>
  </si>
  <si>
    <t>he chatbot supports English, but the intent ask_about_case_summary_graph does not have an input in this language</t>
  </si>
  <si>
    <t>The intent ask_about_case_count_by_time must contain at least tree training phrases in English. The intent must contain at least three training phrases for each language</t>
  </si>
  <si>
    <t>The intent thankyou is never used in a flow. Intents should be used in some flow</t>
  </si>
  <si>
    <t>The intent inform_case_type is never used in a flow. Intents should be used in some flow</t>
  </si>
  <si>
    <t>The intent ask_about_national_cases_no_time is never used in a flow. Intents should be used in some flow</t>
  </si>
  <si>
    <t>The intent ask_about_case_count_by_time_day contains 6 training phrases repeated. Two training phrases cannot be equal in the same intent</t>
  </si>
  <si>
    <t>The intent ask_about_deaths_time_no_place is never used in a flow. Intents should be used in some flow</t>
  </si>
  <si>
    <t>The intent ask_about_new_national_deaths_today is never used in a flow. Intents should be used in some flow</t>
  </si>
  <si>
    <t>The intent ask_about_case_count contains 2 training phrases repeated. Two training phrases cannot be equal in the same intent</t>
  </si>
  <si>
    <t>The intent inform_countries contains 4 training phrase with only a text parameter. Training phrases should contain something more than a text parameter</t>
  </si>
  <si>
    <t>The intent inform_case_type contains 3 training phrase with only a text parameter. Training phrases should contain something more than a text parameter</t>
  </si>
  <si>
    <t>The intent start_over is never used in a flow. Intents should be used in some flow</t>
  </si>
  <si>
    <t>The intent ask_about_deaths contains 1 training phrases repeated. Two training phrases cannot be equal in the same intent</t>
  </si>
  <si>
    <t>The intent ask_about_case_count_by_time_month contains 1 training phrases repeated. Two training phrases cannot be equal in the same intent</t>
  </si>
  <si>
    <t>The intent ask_about_case_count_by_time_day contains 5 training phrases repeated. Two training phrases cannot be equal in the same intent</t>
  </si>
  <si>
    <t>he chatbot supports English, but the intent ask_about_case_count does not have an input in this language</t>
  </si>
  <si>
    <t>he chatbot supports English, but the intent ask_about_deaths does not have an input in this language</t>
  </si>
  <si>
    <t>The intent be_mean is never used in a flow. Intents should be used in some flow</t>
  </si>
  <si>
    <t>The intent inform_countries is never used in a flow. Intents should be used in some flow</t>
  </si>
  <si>
    <t>The intent ask_about_new_national_cases_today is never used in a flow. Intents should be used in some flow</t>
  </si>
  <si>
    <t>The intent ask_about_national_cases_no_time must contain at least tree training phrases in English. The intent must contain at least three training phrases for each language</t>
  </si>
  <si>
    <t>he chatbot supports English, but the intent ask_about_case_count_multiple_country does not have an input in this language</t>
  </si>
  <si>
    <t>The intent ask_about_deaths is never used in a flow. Intents should be used in some flow</t>
  </si>
  <si>
    <t>The intent inform_scope is never used in a flow. Intents should be used in some flow</t>
  </si>
  <si>
    <t>team_saga</t>
  </si>
  <si>
    <t>The intent infection_numbers_by_cities is never used in a flow. Intents should be used in some flow</t>
  </si>
  <si>
    <t>The intent infection_numbers_country contains 4 training phrase with only a text parameter. Training phrases should contain something more than a text parameter</t>
  </si>
  <si>
    <t>he chatbot supports English, but the intent summarized_info does not have an input in this language</t>
  </si>
  <si>
    <t>The intent infection_numbers_country contains 1 training phrases repeated. Two training phrases cannot be equal in the same intent</t>
  </si>
  <si>
    <t>The intent access_summary contains 1 training phrases repeated. Two training phrases cannot be equal in the same intent</t>
  </si>
  <si>
    <t>The intent infection_numbers contains 6 training phrases repeated. Two training phrases cannot be equal in the same intent</t>
  </si>
  <si>
    <t>The intent access_summary_vaccine must contain at least tree training phrases in English. The intent must contain at least three training phrases for each language</t>
  </si>
  <si>
    <t>he chatbot supports English, but the intent choose_vaccine does not have an input in this language</t>
  </si>
  <si>
    <t>The intent access_summary is never used in a flow. Intents should be used in some flow</t>
  </si>
  <si>
    <t>The intent corona_info_summarize is never used in a flow. Intents should be used in some flow</t>
  </si>
  <si>
    <t>The intent inspiration must contain at least tree training phrases in English. The intent must contain at least three training phrases for each language</t>
  </si>
  <si>
    <t>he chatbot supports English, but the intent ac_sum_vac does not have an input in this language</t>
  </si>
  <si>
    <t>The intent access_summary contains 6 training phrase with only a text parameter. Training phrases should contain something more than a text parameter</t>
  </si>
  <si>
    <t>he chatbot supports English, but the intent death_numbers_country does not have an input in this language</t>
  </si>
  <si>
    <t>The intent access_summary contains 5 training phrase with only a text parameter. Training phrases should contain something more than a text parameter</t>
  </si>
  <si>
    <t>The intent access_summary_vaccine is never used in a flow. Intents should be used in some flow</t>
  </si>
  <si>
    <t>The intent infection_numbers_country contains 2 training phrase with only a text parameter. Training phrases should contain something more than a text parameter</t>
  </si>
  <si>
    <t>The intent ac_sum_vac is never used in a flow. Intents should be used in some flow</t>
  </si>
  <si>
    <t>The intent access_summary contains 4 training phrase with only a text parameter. Training phrases should contain something more than a text parameter</t>
  </si>
  <si>
    <t>he chatbot supports English, but the intent ac_sum does not have an input in this language</t>
  </si>
  <si>
    <t>The intent cars must contain at least tree training phrases in English. The intent must contain at least three training phrases for each language</t>
  </si>
  <si>
    <t>he chatbot supports English, but the intent QANDA does not have an input in this language</t>
  </si>
  <si>
    <t>The intent infection_numbers contains 1 training phrases repeated. Two training phrases cannot be equal in the same intent</t>
  </si>
  <si>
    <t>The intent QANDA is never used in a flow. Intents should be used in some flow</t>
  </si>
  <si>
    <t>The intent access_summary_vaccine contains 1 training phrase with only a text parameter. Training phrases should contain something more than a text parameter</t>
  </si>
  <si>
    <t># commits until solved</t>
  </si>
  <si>
    <t>Average # commits</t>
  </si>
  <si>
    <t>min</t>
  </si>
  <si>
    <t>max</t>
  </si>
  <si>
    <t>issues last commit</t>
  </si>
  <si>
    <t>issues in last commit</t>
  </si>
  <si>
    <t>conf-chatbot</t>
  </si>
  <si>
    <t>chatbot commit</t>
  </si>
  <si>
    <r>
      <t>Commit :</t>
    </r>
    <r>
      <rPr>
        <sz val="11"/>
        <color indexed="8"/>
        <rFont val="Calibri"/>
        <family val="2"/>
      </rPr>
      <t xml:space="preserve"> 1-Primera version chatbot</t>
    </r>
  </si>
  <si>
    <t>commit</t>
  </si>
  <si>
    <t>Commit 2 - Codigo, capturas e intents</t>
  </si>
  <si>
    <t>Commit: 3-New delete and update intents</t>
  </si>
  <si>
    <t>Commit: 4-Temporary fix</t>
  </si>
  <si>
    <t>Commit: 5-Small fixes</t>
  </si>
  <si>
    <t>9-Conf fixes and notes</t>
  </si>
  <si>
    <r>
      <t>Commit:</t>
    </r>
    <r>
      <rPr>
        <sz val="11"/>
        <color indexed="8"/>
        <rFont val="Calibri"/>
        <family val="2"/>
      </rPr>
      <t xml:space="preserve"> 10- dungeon builder and map builder upgraded (Current)</t>
    </r>
  </si>
  <si>
    <t>NEW-ROOM-SELECT-NUMBER</t>
  </si>
  <si>
    <t>NEW-CHARACTER</t>
  </si>
  <si>
    <t>NEW-PLAYER</t>
  </si>
  <si>
    <t>NEW-OBJECT</t>
  </si>
  <si>
    <t>PLAYER-NAME</t>
  </si>
  <si>
    <t>NEW-ROOM</t>
  </si>
  <si>
    <t>PLAYER-HEALTH</t>
  </si>
  <si>
    <t>END-CONFIGURATION</t>
  </si>
  <si>
    <t>SETTINGS</t>
  </si>
  <si>
    <t>ITEM-NAME</t>
  </si>
  <si>
    <t>ITEM-EXISTS-NO</t>
  </si>
  <si>
    <t>ITEM-EXISTS-YES</t>
  </si>
  <si>
    <t>CHARACTER-PURPOSE</t>
  </si>
  <si>
    <t>CHARACTER-NAME</t>
  </si>
  <si>
    <t>ITEM-ACTION</t>
  </si>
  <si>
    <t>NEW-ITEM</t>
  </si>
  <si>
    <t>PLAYER</t>
  </si>
  <si>
    <t>MODIFY-CHARACTER-NAME</t>
  </si>
  <si>
    <t>ITEM-CONSUMPTON</t>
  </si>
  <si>
    <t>MODIFY-INF-CHARACTER-ELSE-YES</t>
  </si>
  <si>
    <t>WIN-CONDITION-YES</t>
  </si>
  <si>
    <t>MODIFY-CHARACTER-SELECTION</t>
  </si>
  <si>
    <t>DELETE-ITEM</t>
  </si>
  <si>
    <t>DELETE-PLAYER</t>
  </si>
  <si>
    <t>MODIFY-PLAYER-NAME</t>
  </si>
  <si>
    <t>INF-CHARACTER</t>
  </si>
  <si>
    <t>MODIFY-CHARACTER-STAT</t>
  </si>
  <si>
    <t>MODIFY-CHARACTER-INFO</t>
  </si>
  <si>
    <t>READ-DESCRIPTION</t>
  </si>
  <si>
    <t>MODIFY-CHARACTER-GREET</t>
  </si>
  <si>
    <t>WIN-CONDITION-NO</t>
  </si>
  <si>
    <t>MODIFY-INF-CHARACTER-ELSE-NO</t>
  </si>
  <si>
    <t>DELETE-CHARACTER</t>
  </si>
  <si>
    <t>OPEN-IN</t>
  </si>
  <si>
    <t>MODIFY-PLAYER-SELECTION</t>
  </si>
  <si>
    <t>INF-CHARACTER-ELSE-NO</t>
  </si>
  <si>
    <t>DELETE-PLAYER-SELECTION</t>
  </si>
  <si>
    <t>INF-CHARACTER-ELSE-YES</t>
  </si>
  <si>
    <t>OPEN-NEED</t>
  </si>
  <si>
    <t>MODFIFY-PLAYER-HEALTH</t>
  </si>
  <si>
    <t>GREET-CHARACTER</t>
  </si>
  <si>
    <t>DELETE-CHARACTER-SELECTON</t>
  </si>
  <si>
    <t>MODIFY-PLAYER-HEALTH</t>
  </si>
  <si>
    <t>CHANGE-PLAYER</t>
  </si>
  <si>
    <t>DELETE-CHARACTER-SELECTION</t>
  </si>
  <si>
    <t>G14</t>
  </si>
  <si>
    <t>DELETE-ITEM-SELECTION</t>
  </si>
  <si>
    <t>CHANGE-CHARACTER</t>
  </si>
  <si>
    <t>MODIFY-PLAYER-STAT</t>
  </si>
  <si>
    <t>ITEM-READ-DESCRIPTION</t>
  </si>
  <si>
    <t>MODIFY-ITEM-STAT</t>
  </si>
  <si>
    <t>MODIFY-ITEM-SELECTION</t>
  </si>
  <si>
    <t>CHANGE-ITEM</t>
  </si>
  <si>
    <t>MODIFY-ITEM-NAME</t>
  </si>
  <si>
    <t>ITEM-OPEN-IN</t>
  </si>
  <si>
    <t>ITEM-OPEN-NEED</t>
  </si>
  <si>
    <t>WIN-CONDITION</t>
  </si>
  <si>
    <t>RESET-GAME-YES</t>
  </si>
  <si>
    <t>RESET-GAME-NO</t>
  </si>
  <si>
    <t>DUNGEON-NAME</t>
  </si>
  <si>
    <t>GREET-CHARACTER-CONF</t>
  </si>
  <si>
    <t>TESTING</t>
  </si>
  <si>
    <t>isu_jovo-v2</t>
  </si>
  <si>
    <r>
      <t>Commit:</t>
    </r>
    <r>
      <rPr>
        <sz val="11"/>
        <color indexed="8"/>
        <rFont val="Calibri"/>
        <family val="2"/>
      </rPr>
      <t xml:space="preserve"> 1- update to version 2 of Jovo</t>
    </r>
  </si>
  <si>
    <r>
      <t>Commit:</t>
    </r>
    <r>
      <rPr>
        <sz val="11"/>
        <color indexed="8"/>
        <rFont val="Calibri"/>
        <family val="2"/>
      </rPr>
      <t xml:space="preserve"> 2- Get new student user university id number</t>
    </r>
  </si>
  <si>
    <r>
      <t>Commit:</t>
    </r>
    <r>
      <rPr>
        <sz val="11"/>
        <color indexed="8"/>
        <rFont val="Calibri"/>
        <family val="2"/>
      </rPr>
      <t xml:space="preserve"> 3- implement study mode</t>
    </r>
  </si>
  <si>
    <r>
      <t>Commit:</t>
    </r>
    <r>
      <rPr>
        <sz val="11"/>
        <color indexed="8"/>
        <rFont val="Calibri"/>
        <family val="2"/>
      </rPr>
      <t xml:space="preserve"> 4- utilize ISU Sport RSS feeds</t>
    </r>
  </si>
  <si>
    <r>
      <t>Commit:</t>
    </r>
    <r>
      <rPr>
        <sz val="11"/>
        <color indexed="8"/>
        <rFont val="Calibri"/>
        <family val="2"/>
      </rPr>
      <t xml:space="preserve"> 5- redbird card balance intent</t>
    </r>
  </si>
  <si>
    <r>
      <t>Commit:</t>
    </r>
    <r>
      <rPr>
        <sz val="11"/>
        <color indexed="8"/>
        <rFont val="Calibri"/>
        <family val="2"/>
      </rPr>
      <t xml:space="preserve"> 6- add 4 digit pin for security</t>
    </r>
  </si>
  <si>
    <r>
      <t>Commit:</t>
    </r>
    <r>
      <rPr>
        <sz val="11"/>
        <color indexed="8"/>
        <rFont val="Calibri"/>
        <family val="2"/>
      </rPr>
      <t xml:space="preserve"> 7-</t>
    </r>
    <r>
      <rPr>
        <b/>
        <sz val="11"/>
        <color rgb="FF1F2328"/>
        <rFont val="Segoe UI"/>
        <family val="2"/>
      </rPr>
      <t xml:space="preserve"> </t>
    </r>
    <r>
      <rPr>
        <sz val="11"/>
        <color rgb="FF1F2328"/>
        <rFont val="Segoe UI"/>
        <family val="2"/>
      </rPr>
      <t>add ability to filter events by today or this week</t>
    </r>
  </si>
  <si>
    <r>
      <t>Commit:</t>
    </r>
    <r>
      <rPr>
        <sz val="11"/>
        <color indexed="8"/>
        <rFont val="Calibri"/>
        <family val="2"/>
      </rPr>
      <t xml:space="preserve"> 8- If no events are posted, respond accordingly</t>
    </r>
  </si>
  <si>
    <r>
      <t>Commit:</t>
    </r>
    <r>
      <rPr>
        <sz val="11"/>
        <color indexed="8"/>
        <rFont val="Calibri"/>
        <family val="2"/>
      </rPr>
      <t xml:space="preserve"> 9- add pin check prior to intent execution (current)</t>
    </r>
  </si>
  <si>
    <t>DEFAULTWELCOMEINTENT</t>
  </si>
  <si>
    <t>YESINTENT</t>
  </si>
  <si>
    <t>NOINTENT</t>
  </si>
  <si>
    <t>ISUEVENTSINTENT</t>
  </si>
  <si>
    <t>FINANCIALAIDADVISORINTENT</t>
  </si>
  <si>
    <t>ISUSTUDYINTENT</t>
  </si>
  <si>
    <t>OBTAINNAMEINTENT</t>
  </si>
  <si>
    <t>ISUBASEBALLINTENT</t>
  </si>
  <si>
    <t>DECLINEPININTENT</t>
  </si>
  <si>
    <t>PINCODEINTENT</t>
  </si>
  <si>
    <t>CONFIRMPININTENT</t>
  </si>
  <si>
    <t>ISUMENSTENNISINTENT</t>
  </si>
  <si>
    <t>ISUSOFTBALLINTENT</t>
  </si>
  <si>
    <t>ISUGOLFINTENT</t>
  </si>
  <si>
    <t>cinebot</t>
  </si>
  <si>
    <r>
      <t>Commit:</t>
    </r>
    <r>
      <rPr>
        <sz val="11"/>
        <color indexed="8"/>
        <rFont val="Calibri"/>
        <family val="2"/>
      </rPr>
      <t xml:space="preserve"> 2-Pretty much done</t>
    </r>
  </si>
  <si>
    <r>
      <t>Commit:</t>
    </r>
    <r>
      <rPr>
        <sz val="11"/>
        <color indexed="8"/>
        <rFont val="Calibri"/>
        <family val="2"/>
      </rPr>
      <t xml:space="preserve"> 3-Updated NLU</t>
    </r>
  </si>
  <si>
    <r>
      <t>Commit:</t>
    </r>
    <r>
      <rPr>
        <sz val="11"/>
        <color indexed="8"/>
        <rFont val="Calibri"/>
        <family val="2"/>
      </rPr>
      <t xml:space="preserve"> 4-MORE NLU</t>
    </r>
  </si>
  <si>
    <r>
      <t>Commit:</t>
    </r>
    <r>
      <rPr>
        <sz val="11"/>
        <color indexed="8"/>
        <rFont val="Calibri"/>
        <family val="2"/>
      </rPr>
      <t xml:space="preserve"> 5-Almost complete NLU</t>
    </r>
  </si>
  <si>
    <r>
      <t>Commit:</t>
    </r>
    <r>
      <rPr>
        <sz val="11"/>
        <color indexed="8"/>
        <rFont val="Calibri"/>
        <family val="2"/>
      </rPr>
      <t xml:space="preserve"> 6-Finished (Current)</t>
    </r>
  </si>
  <si>
    <r>
      <t>Commit:</t>
    </r>
    <r>
      <rPr>
        <sz val="11"/>
        <color indexed="8"/>
        <rFont val="Calibri"/>
        <family val="2"/>
      </rPr>
      <t xml:space="preserve"> 7-Corrección formal</t>
    </r>
  </si>
  <si>
    <r>
      <t>Commit:</t>
    </r>
    <r>
      <rPr>
        <sz val="11"/>
        <color indexed="8"/>
        <rFont val="Calibri"/>
        <family val="2"/>
      </rPr>
      <t xml:space="preserve"> 1-Almost done need more NLU datat for eval</t>
    </r>
  </si>
  <si>
    <t>(done by Daniel)</t>
  </si>
  <si>
    <t>START</t>
  </si>
  <si>
    <t>BOOKING_REFERENCEINTENT</t>
  </si>
  <si>
    <t>STOP</t>
  </si>
  <si>
    <t>GOODBYE</t>
  </si>
  <si>
    <t>GREET</t>
  </si>
  <si>
    <t>INFORM_MOVIE</t>
  </si>
  <si>
    <t>BOOK_TICKETS</t>
  </si>
  <si>
    <t>AFFIRM</t>
  </si>
  <si>
    <t>INQUIRE_PAYMENT</t>
  </si>
  <si>
    <t>COLLECT_TICKETS</t>
  </si>
  <si>
    <t>DISPLAY_BOOKING</t>
  </si>
  <si>
    <t>DENY</t>
  </si>
  <si>
    <t>INQUIRE_PRICES</t>
  </si>
  <si>
    <t>OUT_OF_SCOPE</t>
  </si>
  <si>
    <r>
      <t>Commit:</t>
    </r>
    <r>
      <rPr>
        <sz val="11"/>
        <color indexed="8"/>
        <rFont val="Calibri"/>
        <family val="2"/>
      </rPr>
      <t xml:space="preserve"> 1-Init</t>
    </r>
  </si>
  <si>
    <r>
      <t>Commit:</t>
    </r>
    <r>
      <rPr>
        <sz val="11"/>
        <color indexed="8"/>
        <rFont val="Calibri"/>
        <family val="2"/>
      </rPr>
      <t xml:space="preserve"> 2-Add script to generate data</t>
    </r>
  </si>
  <si>
    <r>
      <t>Commit:</t>
    </r>
    <r>
      <rPr>
        <sz val="11"/>
        <color indexed="8"/>
        <rFont val="Calibri"/>
        <family val="2"/>
      </rPr>
      <t xml:space="preserve"> 3-Added dataset generation script</t>
    </r>
  </si>
  <si>
    <r>
      <t>Commit:</t>
    </r>
    <r>
      <rPr>
        <sz val="11"/>
        <color indexed="8"/>
        <rFont val="Calibri"/>
        <family val="2"/>
      </rPr>
      <t xml:space="preserve"> 4-Update dataset classes</t>
    </r>
  </si>
  <si>
    <r>
      <t>Commit:</t>
    </r>
    <r>
      <rPr>
        <sz val="11"/>
        <color indexed="8"/>
        <rFont val="Calibri"/>
        <family val="2"/>
      </rPr>
      <t xml:space="preserve"> 5-Added ingredients lookup table</t>
    </r>
  </si>
  <si>
    <r>
      <t>Commit:</t>
    </r>
    <r>
      <rPr>
        <sz val="11"/>
        <color indexed="8"/>
        <rFont val="Calibri"/>
        <family val="2"/>
      </rPr>
      <t xml:space="preserve"> 6-Update data</t>
    </r>
  </si>
  <si>
    <r>
      <t>Commit:</t>
    </r>
    <r>
      <rPr>
        <sz val="11"/>
        <color indexed="8"/>
        <rFont val="Calibri"/>
        <family val="2"/>
      </rPr>
      <t xml:space="preserve"> 7-Update</t>
    </r>
  </si>
  <si>
    <r>
      <t>Commit:</t>
    </r>
    <r>
      <rPr>
        <sz val="11"/>
        <color indexed="8"/>
        <rFont val="Calibri"/>
        <family val="2"/>
      </rPr>
      <t xml:space="preserve"> 8-Update</t>
    </r>
  </si>
  <si>
    <r>
      <t>Commit:</t>
    </r>
    <r>
      <rPr>
        <sz val="11"/>
        <color indexed="8"/>
        <rFont val="Calibri"/>
        <family val="2"/>
      </rPr>
      <t xml:space="preserve"> 9-Update</t>
    </r>
  </si>
  <si>
    <r>
      <t>Commit:</t>
    </r>
    <r>
      <rPr>
        <sz val="11"/>
        <color indexed="8"/>
        <rFont val="Calibri"/>
        <family val="2"/>
      </rPr>
      <t xml:space="preserve"> 10-Update data</t>
    </r>
  </si>
  <si>
    <r>
      <t>Commit:</t>
    </r>
    <r>
      <rPr>
        <sz val="11"/>
        <color indexed="8"/>
        <rFont val="Calibri"/>
        <family val="2"/>
      </rPr>
      <t xml:space="preserve"> 11-</t>
    </r>
    <r>
      <rPr>
        <sz val="11"/>
        <color rgb="FF000000"/>
        <rFont val="Calibri"/>
        <family val="2"/>
      </rPr>
      <t>Add seaerch by keyowrd action</t>
    </r>
  </si>
  <si>
    <r>
      <t>Commit:</t>
    </r>
    <r>
      <rPr>
        <sz val="11"/>
        <color indexed="8"/>
        <rFont val="Calibri"/>
        <family val="2"/>
      </rPr>
      <t xml:space="preserve"> </t>
    </r>
    <r>
      <rPr>
        <sz val="11"/>
        <color rgb="FF000000"/>
        <rFont val="Calibri"/>
        <family val="2"/>
      </rPr>
      <t>12-Added ask_ingredient_amount</t>
    </r>
  </si>
  <si>
    <r>
      <t>Commit:</t>
    </r>
    <r>
      <rPr>
        <sz val="11"/>
        <color indexed="8"/>
        <rFont val="Calibri"/>
        <family val="2"/>
      </rPr>
      <t xml:space="preserve"> </t>
    </r>
    <r>
      <rPr>
        <sz val="11"/>
        <color rgb="FF000000"/>
        <rFont val="Calibri"/>
        <family val="2"/>
      </rPr>
      <t>13-</t>
    </r>
    <r>
      <rPr>
        <sz val="11"/>
        <color indexed="8"/>
        <rFont val="Calibri"/>
        <family val="2"/>
      </rPr>
      <t xml:space="preserve"> </t>
    </r>
    <r>
      <rPr>
        <sz val="11"/>
        <color rgb="FF000000"/>
        <rFont val="Calibri"/>
        <family val="2"/>
      </rPr>
      <t>Update</t>
    </r>
  </si>
  <si>
    <r>
      <t>Commit:</t>
    </r>
    <r>
      <rPr>
        <sz val="11"/>
        <color indexed="8"/>
        <rFont val="Calibri"/>
        <family val="2"/>
      </rPr>
      <t xml:space="preserve"> </t>
    </r>
    <r>
      <rPr>
        <sz val="11"/>
        <color rgb="FF000000"/>
        <rFont val="Calibri"/>
        <family val="2"/>
      </rPr>
      <t>14-Temp fix</t>
    </r>
  </si>
  <si>
    <r>
      <t>Commit:</t>
    </r>
    <r>
      <rPr>
        <sz val="11"/>
        <color indexed="8"/>
        <rFont val="Calibri"/>
        <family val="2"/>
      </rPr>
      <t xml:space="preserve"> </t>
    </r>
    <r>
      <rPr>
        <sz val="11"/>
        <color rgb="FF000000"/>
        <rFont val="Calibri"/>
        <family val="2"/>
      </rPr>
      <t>15-Improved test stories (Current)</t>
    </r>
  </si>
  <si>
    <t>cooking-assistant</t>
  </si>
  <si>
    <t>CONTAIN</t>
  </si>
  <si>
    <t>SEARCH_RECIPE</t>
  </si>
  <si>
    <t>RESTAURANT_CHOICE</t>
  </si>
  <si>
    <t>SEARCH_CUISINE</t>
  </si>
  <si>
    <t>SEARCH_BY_TITLE</t>
  </si>
  <si>
    <t>SEARCH_BY_CUISINE</t>
  </si>
  <si>
    <t>SEARCH_BY_INGREDIENTS</t>
  </si>
  <si>
    <t>SEARCH_BY_KEYWORD</t>
  </si>
  <si>
    <t>CHITCHAT</t>
  </si>
  <si>
    <t>IDK</t>
  </si>
  <si>
    <t>NEXT</t>
  </si>
  <si>
    <t>EXPECTED_TIME</t>
  </si>
  <si>
    <t>EXTERNAL_TIMER_EXPIRED</t>
  </si>
  <si>
    <t>ASK_INGREDIENT_AMOUNT</t>
  </si>
  <si>
    <t>SEARCH_RECIPES</t>
  </si>
  <si>
    <t>Processed commits</t>
  </si>
  <si>
    <t>Num. Commits</t>
  </si>
  <si>
    <t>Issues last commit</t>
  </si>
  <si>
    <t>Processed commites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</si>
</sst>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indexed="8"/>
      <name val="Aptos Narrow"/>
      <family val="2"/>
      <scheme val="minor"/>
    </font>
    <font>
      <sz val="11"/>
      <color indexed="8"/>
      <name val="Calibri"/>
      <family val="2"/>
    </font>
    <font>
      <b/>
      <sz val="11"/>
      <color indexed="8"/>
      <name val="Calibri"/>
      <family val="2"/>
    </font>
    <font>
      <b/>
      <sz val="11"/>
      <color rgb="FF1F2328"/>
      <name val="Segoe UI"/>
      <family val="2"/>
    </font>
    <font>
      <sz val="11"/>
      <color rgb="FF1F2328"/>
      <name val="Segoe U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2" borderId="1" xfId="0" applyFill="1" applyBorder="1"/>
    <xf numFmtId="0" fontId="0" fillId="2" borderId="0" xfId="0" applyFill="1"/>
    <xf numFmtId="0" fontId="2" fillId="0" borderId="0" xfId="0" applyFont="1" applyAlignment="1">
      <alignment vertical="center"/>
    </xf>
    <xf numFmtId="0" fontId="1" fillId="0" borderId="0" xfId="0" applyFont="1"/>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tabSelected="1" workbookViewId="0">
      <selection activeCell="G24" sqref="G24"/>
    </sheetView>
  </sheetViews>
  <sheetFormatPr baseColWidth="10" defaultColWidth="9.125" defaultRowHeight="14.25"/>
  <cols>
    <col min="1" max="1" width="21.125" customWidth="1"/>
    <col min="2" max="2" width="45.375" customWidth="1"/>
    <col min="4" max="4" width="11.625" customWidth="1"/>
    <col min="5" max="5" width="21.375" customWidth="1"/>
  </cols>
  <sheetData>
    <row r="2" spans="1:5">
      <c r="A2" t="s">
        <v>0</v>
      </c>
      <c r="B2" t="s">
        <v>1</v>
      </c>
    </row>
    <row r="3" spans="1:5">
      <c r="A3" t="s">
        <v>2</v>
      </c>
      <c r="B3">
        <v>545</v>
      </c>
    </row>
    <row r="4" spans="1:5">
      <c r="A4" t="s">
        <v>781</v>
      </c>
      <c r="B4">
        <v>545</v>
      </c>
    </row>
    <row r="5" spans="1:5">
      <c r="A5" t="s">
        <v>3</v>
      </c>
      <c r="B5">
        <v>544</v>
      </c>
    </row>
    <row r="6" spans="1:5">
      <c r="A6" t="s">
        <v>4</v>
      </c>
      <c r="B6">
        <v>12</v>
      </c>
    </row>
    <row r="8" spans="1:5">
      <c r="A8" s="2" t="s">
        <v>5</v>
      </c>
      <c r="B8" s="2" t="s">
        <v>6</v>
      </c>
      <c r="C8" s="2" t="s">
        <v>7</v>
      </c>
      <c r="D8" s="2" t="s">
        <v>8</v>
      </c>
      <c r="E8" s="2" t="s">
        <v>625</v>
      </c>
    </row>
    <row r="9" spans="1:5">
      <c r="A9" s="1" t="s">
        <v>9</v>
      </c>
      <c r="B9" s="1" t="s">
        <v>10</v>
      </c>
      <c r="C9" s="1">
        <v>492</v>
      </c>
      <c r="D9" s="1">
        <v>539</v>
      </c>
      <c r="E9" s="1">
        <f>D9-C9+1</f>
        <v>48</v>
      </c>
    </row>
    <row r="10" spans="1:5">
      <c r="A10" s="1" t="s">
        <v>11</v>
      </c>
      <c r="B10" s="1" t="s">
        <v>12</v>
      </c>
      <c r="C10" s="1">
        <v>389</v>
      </c>
      <c r="D10" s="2">
        <v>544</v>
      </c>
      <c r="E10" s="1">
        <f t="shared" ref="E10:E20" si="0">D10-C10+1</f>
        <v>156</v>
      </c>
    </row>
    <row r="11" spans="1:5">
      <c r="A11" s="1" t="s">
        <v>13</v>
      </c>
      <c r="B11" s="1" t="s">
        <v>14</v>
      </c>
      <c r="C11" s="1">
        <v>464</v>
      </c>
      <c r="D11" s="1">
        <v>475</v>
      </c>
      <c r="E11" s="1">
        <f t="shared" si="0"/>
        <v>12</v>
      </c>
    </row>
    <row r="12" spans="1:5">
      <c r="A12" s="1" t="s">
        <v>15</v>
      </c>
      <c r="B12" s="1" t="s">
        <v>16</v>
      </c>
      <c r="C12" s="1">
        <v>389</v>
      </c>
      <c r="D12" s="1">
        <v>505</v>
      </c>
      <c r="E12" s="1">
        <f t="shared" si="0"/>
        <v>117</v>
      </c>
    </row>
    <row r="13" spans="1:5">
      <c r="A13" s="1" t="s">
        <v>13</v>
      </c>
      <c r="B13" s="1" t="s">
        <v>17</v>
      </c>
      <c r="C13" s="1">
        <v>436</v>
      </c>
      <c r="D13" s="1">
        <v>462</v>
      </c>
      <c r="E13" s="1">
        <f t="shared" si="0"/>
        <v>27</v>
      </c>
    </row>
    <row r="14" spans="1:5">
      <c r="A14" s="1" t="s">
        <v>13</v>
      </c>
      <c r="B14" s="1" t="s">
        <v>18</v>
      </c>
      <c r="C14" s="1">
        <v>410</v>
      </c>
      <c r="D14" s="1">
        <v>412</v>
      </c>
      <c r="E14" s="1">
        <f t="shared" si="0"/>
        <v>3</v>
      </c>
    </row>
    <row r="15" spans="1:5">
      <c r="A15" s="1" t="s">
        <v>19</v>
      </c>
      <c r="B15" s="1" t="s">
        <v>20</v>
      </c>
      <c r="C15" s="1">
        <v>540</v>
      </c>
      <c r="D15" s="1">
        <v>541</v>
      </c>
      <c r="E15" s="1">
        <f t="shared" si="0"/>
        <v>2</v>
      </c>
    </row>
    <row r="16" spans="1:5">
      <c r="A16" s="1" t="s">
        <v>19</v>
      </c>
      <c r="B16" s="1" t="s">
        <v>21</v>
      </c>
      <c r="C16" s="1">
        <v>389</v>
      </c>
      <c r="D16" s="1">
        <v>524</v>
      </c>
      <c r="E16" s="1">
        <f t="shared" si="0"/>
        <v>136</v>
      </c>
    </row>
    <row r="17" spans="1:6">
      <c r="A17" s="1" t="s">
        <v>15</v>
      </c>
      <c r="B17" s="1" t="s">
        <v>22</v>
      </c>
      <c r="C17" s="1">
        <v>431</v>
      </c>
      <c r="D17" s="1">
        <v>448</v>
      </c>
      <c r="E17" s="1">
        <f t="shared" si="0"/>
        <v>18</v>
      </c>
    </row>
    <row r="18" spans="1:6">
      <c r="A18" s="1" t="s">
        <v>13</v>
      </c>
      <c r="B18" s="1" t="s">
        <v>23</v>
      </c>
      <c r="C18" s="1">
        <v>431</v>
      </c>
      <c r="D18" s="1">
        <v>448</v>
      </c>
      <c r="E18" s="1">
        <f t="shared" si="0"/>
        <v>18</v>
      </c>
    </row>
    <row r="19" spans="1:6">
      <c r="A19" s="1" t="s">
        <v>13</v>
      </c>
      <c r="B19" s="1" t="s">
        <v>24</v>
      </c>
      <c r="C19" s="1">
        <v>389</v>
      </c>
      <c r="D19" s="1">
        <v>443</v>
      </c>
      <c r="E19" s="1">
        <f t="shared" si="0"/>
        <v>55</v>
      </c>
    </row>
    <row r="20" spans="1:6">
      <c r="A20" s="1" t="s">
        <v>19</v>
      </c>
      <c r="B20" s="1" t="s">
        <v>25</v>
      </c>
      <c r="C20" s="1">
        <v>389</v>
      </c>
      <c r="D20" s="1">
        <v>505</v>
      </c>
      <c r="E20" s="1">
        <f t="shared" si="0"/>
        <v>117</v>
      </c>
    </row>
    <row r="21" spans="1:6">
      <c r="E21">
        <f>AVERAGE(E9:E20)</f>
        <v>59.083333333333336</v>
      </c>
      <c r="F21" s="3" t="s">
        <v>626</v>
      </c>
    </row>
    <row r="22" spans="1:6">
      <c r="E22">
        <f>MIN(E9:E20)</f>
        <v>2</v>
      </c>
      <c r="F22" s="3" t="s">
        <v>627</v>
      </c>
    </row>
    <row r="23" spans="1:6">
      <c r="E23">
        <f>MAX(E9:E20)</f>
        <v>156</v>
      </c>
      <c r="F23" s="3" t="s">
        <v>628</v>
      </c>
    </row>
    <row r="24" spans="1:6">
      <c r="E24">
        <f>COUNTIF($D$9:$D$20,$B$5)</f>
        <v>1</v>
      </c>
      <c r="F24" s="3" t="s">
        <v>783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7"/>
  <sheetViews>
    <sheetView topLeftCell="A31" workbookViewId="0">
      <selection activeCell="F107" sqref="F107"/>
    </sheetView>
  </sheetViews>
  <sheetFormatPr baseColWidth="10" defaultColWidth="9.125" defaultRowHeight="14.25"/>
  <cols>
    <col min="2" max="2" width="29.25" customWidth="1"/>
    <col min="3" max="3" width="14.125" customWidth="1"/>
    <col min="4" max="4" width="15.125" customWidth="1"/>
    <col min="5" max="5" width="23.25" customWidth="1"/>
  </cols>
  <sheetData>
    <row r="2" spans="1:5">
      <c r="A2" t="s">
        <v>0</v>
      </c>
      <c r="B2" t="s">
        <v>404</v>
      </c>
    </row>
    <row r="3" spans="1:5">
      <c r="A3" t="s">
        <v>782</v>
      </c>
      <c r="B3">
        <v>80</v>
      </c>
    </row>
    <row r="4" spans="1:5">
      <c r="A4" t="s">
        <v>781</v>
      </c>
      <c r="B4">
        <v>83</v>
      </c>
    </row>
    <row r="5" spans="1:5">
      <c r="A5" t="s">
        <v>3</v>
      </c>
      <c r="B5">
        <v>82</v>
      </c>
    </row>
    <row r="6" spans="1:5">
      <c r="A6" t="s">
        <v>4</v>
      </c>
      <c r="B6">
        <v>95</v>
      </c>
    </row>
    <row r="8" spans="1:5">
      <c r="A8" s="2" t="s">
        <v>5</v>
      </c>
      <c r="B8" s="2" t="s">
        <v>6</v>
      </c>
      <c r="C8" s="2" t="s">
        <v>7</v>
      </c>
      <c r="D8" s="2" t="s">
        <v>8</v>
      </c>
      <c r="E8" s="2" t="s">
        <v>625</v>
      </c>
    </row>
    <row r="9" spans="1:5">
      <c r="A9" s="1" t="s">
        <v>15</v>
      </c>
      <c r="B9" s="1" t="s">
        <v>405</v>
      </c>
      <c r="C9" s="1">
        <v>0</v>
      </c>
      <c r="D9" s="1">
        <v>29</v>
      </c>
      <c r="E9" s="1">
        <f>D9-C9+1</f>
        <v>30</v>
      </c>
    </row>
    <row r="10" spans="1:5">
      <c r="A10" s="1" t="s">
        <v>19</v>
      </c>
      <c r="B10" s="1" t="s">
        <v>406</v>
      </c>
      <c r="C10" s="1">
        <v>16</v>
      </c>
      <c r="D10" s="1">
        <v>18</v>
      </c>
      <c r="E10" s="1">
        <f t="shared" ref="E10:E73" si="0">D10-C10+1</f>
        <v>3</v>
      </c>
    </row>
    <row r="11" spans="1:5">
      <c r="A11" s="1" t="s">
        <v>53</v>
      </c>
      <c r="B11" s="1" t="s">
        <v>407</v>
      </c>
      <c r="C11" s="1">
        <v>14</v>
      </c>
      <c r="D11" s="1">
        <v>29</v>
      </c>
      <c r="E11" s="1">
        <f t="shared" si="0"/>
        <v>16</v>
      </c>
    </row>
    <row r="12" spans="1:5">
      <c r="A12" s="1" t="s">
        <v>15</v>
      </c>
      <c r="B12" s="1" t="s">
        <v>408</v>
      </c>
      <c r="C12" s="1">
        <v>79</v>
      </c>
      <c r="D12" s="1">
        <v>80</v>
      </c>
      <c r="E12" s="1">
        <f t="shared" si="0"/>
        <v>2</v>
      </c>
    </row>
    <row r="13" spans="1:5">
      <c r="A13" s="1" t="s">
        <v>19</v>
      </c>
      <c r="B13" s="1" t="s">
        <v>409</v>
      </c>
      <c r="C13" s="1">
        <v>14</v>
      </c>
      <c r="D13" s="1">
        <v>29</v>
      </c>
      <c r="E13" s="1">
        <f t="shared" si="0"/>
        <v>16</v>
      </c>
    </row>
    <row r="14" spans="1:5">
      <c r="A14" s="1" t="s">
        <v>13</v>
      </c>
      <c r="B14" s="1" t="s">
        <v>410</v>
      </c>
      <c r="C14" s="1">
        <v>14</v>
      </c>
      <c r="D14" s="1">
        <v>29</v>
      </c>
      <c r="E14" s="1">
        <f t="shared" si="0"/>
        <v>16</v>
      </c>
    </row>
    <row r="15" spans="1:5">
      <c r="A15" s="1" t="s">
        <v>13</v>
      </c>
      <c r="B15" s="1" t="s">
        <v>411</v>
      </c>
      <c r="C15" s="1">
        <v>14</v>
      </c>
      <c r="D15" s="1">
        <v>29</v>
      </c>
      <c r="E15" s="1">
        <f t="shared" si="0"/>
        <v>16</v>
      </c>
    </row>
    <row r="16" spans="1:5">
      <c r="A16" s="1" t="s">
        <v>53</v>
      </c>
      <c r="B16" s="1" t="s">
        <v>412</v>
      </c>
      <c r="C16" s="1">
        <v>14</v>
      </c>
      <c r="D16" s="1">
        <v>29</v>
      </c>
      <c r="E16" s="1">
        <f t="shared" si="0"/>
        <v>16</v>
      </c>
    </row>
    <row r="17" spans="1:5">
      <c r="A17" s="1" t="s">
        <v>13</v>
      </c>
      <c r="B17" s="1" t="s">
        <v>413</v>
      </c>
      <c r="C17" s="1">
        <v>0</v>
      </c>
      <c r="D17" s="1">
        <v>29</v>
      </c>
      <c r="E17" s="1">
        <f t="shared" si="0"/>
        <v>30</v>
      </c>
    </row>
    <row r="18" spans="1:5">
      <c r="A18" s="1" t="s">
        <v>15</v>
      </c>
      <c r="B18" s="1" t="s">
        <v>414</v>
      </c>
      <c r="C18" s="1">
        <v>71</v>
      </c>
      <c r="D18" s="1">
        <v>78</v>
      </c>
      <c r="E18" s="1">
        <f t="shared" si="0"/>
        <v>8</v>
      </c>
    </row>
    <row r="19" spans="1:5">
      <c r="A19" s="1" t="s">
        <v>13</v>
      </c>
      <c r="B19" s="1" t="s">
        <v>415</v>
      </c>
      <c r="C19" s="1">
        <v>0</v>
      </c>
      <c r="D19" s="1">
        <v>10</v>
      </c>
      <c r="E19" s="1">
        <f t="shared" si="0"/>
        <v>11</v>
      </c>
    </row>
    <row r="20" spans="1:5">
      <c r="A20" s="1" t="s">
        <v>15</v>
      </c>
      <c r="B20" s="1" t="s">
        <v>416</v>
      </c>
      <c r="C20" s="1">
        <v>14</v>
      </c>
      <c r="D20" s="1">
        <v>29</v>
      </c>
      <c r="E20" s="1">
        <f t="shared" si="0"/>
        <v>16</v>
      </c>
    </row>
    <row r="21" spans="1:5">
      <c r="A21" s="1" t="s">
        <v>15</v>
      </c>
      <c r="B21" s="1" t="s">
        <v>417</v>
      </c>
      <c r="C21" s="1">
        <v>0</v>
      </c>
      <c r="D21" s="1">
        <v>29</v>
      </c>
      <c r="E21" s="1">
        <f t="shared" si="0"/>
        <v>30</v>
      </c>
    </row>
    <row r="22" spans="1:5">
      <c r="A22" s="1" t="s">
        <v>13</v>
      </c>
      <c r="B22" s="1" t="s">
        <v>418</v>
      </c>
      <c r="C22" s="1">
        <v>0</v>
      </c>
      <c r="D22" s="1">
        <v>29</v>
      </c>
      <c r="E22" s="1">
        <f t="shared" si="0"/>
        <v>30</v>
      </c>
    </row>
    <row r="23" spans="1:5">
      <c r="A23" s="1" t="s">
        <v>11</v>
      </c>
      <c r="B23" s="1" t="s">
        <v>12</v>
      </c>
      <c r="C23" s="1">
        <v>0</v>
      </c>
      <c r="D23" s="1">
        <v>82</v>
      </c>
      <c r="E23" s="1">
        <f t="shared" si="0"/>
        <v>83</v>
      </c>
    </row>
    <row r="24" spans="1:5">
      <c r="A24" s="1" t="s">
        <v>19</v>
      </c>
      <c r="B24" s="1" t="s">
        <v>419</v>
      </c>
      <c r="C24" s="1">
        <v>42</v>
      </c>
      <c r="D24" s="1">
        <v>43</v>
      </c>
      <c r="E24" s="1">
        <f t="shared" si="0"/>
        <v>2</v>
      </c>
    </row>
    <row r="25" spans="1:5">
      <c r="A25" s="1" t="s">
        <v>19</v>
      </c>
      <c r="B25" s="1" t="s">
        <v>420</v>
      </c>
      <c r="C25" s="1">
        <v>0</v>
      </c>
      <c r="D25" s="1">
        <v>29</v>
      </c>
      <c r="E25" s="1">
        <f t="shared" si="0"/>
        <v>30</v>
      </c>
    </row>
    <row r="26" spans="1:5">
      <c r="A26" s="1" t="s">
        <v>53</v>
      </c>
      <c r="B26" s="1" t="s">
        <v>421</v>
      </c>
      <c r="C26" s="1">
        <v>14</v>
      </c>
      <c r="D26" s="1">
        <v>29</v>
      </c>
      <c r="E26" s="1">
        <f t="shared" si="0"/>
        <v>16</v>
      </c>
    </row>
    <row r="27" spans="1:5">
      <c r="A27" s="1" t="s">
        <v>53</v>
      </c>
      <c r="B27" s="1" t="s">
        <v>422</v>
      </c>
      <c r="C27" s="1">
        <v>14</v>
      </c>
      <c r="D27" s="1">
        <v>29</v>
      </c>
      <c r="E27" s="1">
        <f t="shared" si="0"/>
        <v>16</v>
      </c>
    </row>
    <row r="28" spans="1:5">
      <c r="A28" s="1" t="s">
        <v>15</v>
      </c>
      <c r="B28" s="1" t="s">
        <v>423</v>
      </c>
      <c r="C28" s="1">
        <v>42</v>
      </c>
      <c r="D28" s="1">
        <v>43</v>
      </c>
      <c r="E28" s="1">
        <f t="shared" si="0"/>
        <v>2</v>
      </c>
    </row>
    <row r="29" spans="1:5">
      <c r="A29" s="1" t="s">
        <v>13</v>
      </c>
      <c r="B29" s="1" t="s">
        <v>424</v>
      </c>
      <c r="C29" s="1">
        <v>0</v>
      </c>
      <c r="D29" s="1">
        <v>19</v>
      </c>
      <c r="E29" s="1">
        <f t="shared" si="0"/>
        <v>20</v>
      </c>
    </row>
    <row r="30" spans="1:5">
      <c r="A30" s="1" t="s">
        <v>13</v>
      </c>
      <c r="B30" s="1" t="s">
        <v>425</v>
      </c>
      <c r="C30" s="1">
        <v>14</v>
      </c>
      <c r="D30" s="1">
        <v>29</v>
      </c>
      <c r="E30" s="1">
        <f t="shared" si="0"/>
        <v>16</v>
      </c>
    </row>
    <row r="31" spans="1:5">
      <c r="A31" s="1" t="s">
        <v>13</v>
      </c>
      <c r="B31" s="1" t="s">
        <v>426</v>
      </c>
      <c r="C31" s="1">
        <v>0</v>
      </c>
      <c r="D31" s="1">
        <v>29</v>
      </c>
      <c r="E31" s="1">
        <f t="shared" si="0"/>
        <v>30</v>
      </c>
    </row>
    <row r="32" spans="1:5">
      <c r="A32" s="1" t="s">
        <v>13</v>
      </c>
      <c r="B32" s="1" t="s">
        <v>427</v>
      </c>
      <c r="C32" s="1">
        <v>0</v>
      </c>
      <c r="D32" s="1">
        <v>10</v>
      </c>
      <c r="E32" s="1">
        <f t="shared" si="0"/>
        <v>11</v>
      </c>
    </row>
    <row r="33" spans="1:5">
      <c r="A33" s="1" t="s">
        <v>13</v>
      </c>
      <c r="B33" s="1" t="s">
        <v>428</v>
      </c>
      <c r="C33" s="1">
        <v>0</v>
      </c>
      <c r="D33" s="1">
        <v>29</v>
      </c>
      <c r="E33" s="1">
        <f t="shared" si="0"/>
        <v>30</v>
      </c>
    </row>
    <row r="34" spans="1:5">
      <c r="A34" s="1" t="s">
        <v>15</v>
      </c>
      <c r="B34" s="1" t="s">
        <v>429</v>
      </c>
      <c r="C34" s="1">
        <v>79</v>
      </c>
      <c r="D34" s="1">
        <v>80</v>
      </c>
      <c r="E34" s="1">
        <f t="shared" si="0"/>
        <v>2</v>
      </c>
    </row>
    <row r="35" spans="1:5">
      <c r="A35" s="1" t="s">
        <v>19</v>
      </c>
      <c r="B35" s="1" t="s">
        <v>430</v>
      </c>
      <c r="C35" s="1">
        <v>14</v>
      </c>
      <c r="D35" s="1">
        <v>29</v>
      </c>
      <c r="E35" s="1">
        <f t="shared" si="0"/>
        <v>16</v>
      </c>
    </row>
    <row r="36" spans="1:5">
      <c r="A36" s="1" t="s">
        <v>15</v>
      </c>
      <c r="B36" s="1" t="s">
        <v>431</v>
      </c>
      <c r="C36" s="1">
        <v>49</v>
      </c>
      <c r="D36" s="1">
        <v>76</v>
      </c>
      <c r="E36" s="1">
        <f t="shared" si="0"/>
        <v>28</v>
      </c>
    </row>
    <row r="37" spans="1:5">
      <c r="A37" s="1" t="s">
        <v>15</v>
      </c>
      <c r="B37" s="1" t="s">
        <v>432</v>
      </c>
      <c r="C37" s="1">
        <v>14</v>
      </c>
      <c r="D37" s="1">
        <v>29</v>
      </c>
      <c r="E37" s="1">
        <f t="shared" si="0"/>
        <v>16</v>
      </c>
    </row>
    <row r="38" spans="1:5">
      <c r="A38" s="1" t="s">
        <v>53</v>
      </c>
      <c r="B38" s="1" t="s">
        <v>153</v>
      </c>
      <c r="C38" s="1">
        <v>14</v>
      </c>
      <c r="D38" s="1">
        <v>82</v>
      </c>
      <c r="E38" s="1">
        <f t="shared" si="0"/>
        <v>69</v>
      </c>
    </row>
    <row r="39" spans="1:5">
      <c r="A39" s="1" t="s">
        <v>15</v>
      </c>
      <c r="B39" s="1" t="s">
        <v>433</v>
      </c>
      <c r="C39" s="1">
        <v>71</v>
      </c>
      <c r="D39" s="1">
        <v>78</v>
      </c>
      <c r="E39" s="1">
        <f t="shared" si="0"/>
        <v>8</v>
      </c>
    </row>
    <row r="40" spans="1:5">
      <c r="A40" s="1" t="s">
        <v>13</v>
      </c>
      <c r="B40" s="1" t="s">
        <v>434</v>
      </c>
      <c r="C40" s="1">
        <v>0</v>
      </c>
      <c r="D40" s="1">
        <v>29</v>
      </c>
      <c r="E40" s="1">
        <f t="shared" si="0"/>
        <v>30</v>
      </c>
    </row>
    <row r="41" spans="1:5">
      <c r="A41" s="1" t="s">
        <v>19</v>
      </c>
      <c r="B41" s="1" t="s">
        <v>435</v>
      </c>
      <c r="C41" s="1">
        <v>0</v>
      </c>
      <c r="D41" s="1">
        <v>29</v>
      </c>
      <c r="E41" s="1">
        <f t="shared" si="0"/>
        <v>30</v>
      </c>
    </row>
    <row r="42" spans="1:5">
      <c r="A42" s="1" t="s">
        <v>15</v>
      </c>
      <c r="B42" s="1" t="s">
        <v>436</v>
      </c>
      <c r="C42" s="1">
        <v>42</v>
      </c>
      <c r="D42" s="1">
        <v>78</v>
      </c>
      <c r="E42" s="1">
        <f t="shared" si="0"/>
        <v>37</v>
      </c>
    </row>
    <row r="43" spans="1:5">
      <c r="A43" s="1" t="s">
        <v>15</v>
      </c>
      <c r="B43" s="1" t="s">
        <v>437</v>
      </c>
      <c r="C43" s="1">
        <v>79</v>
      </c>
      <c r="D43" s="1">
        <v>80</v>
      </c>
      <c r="E43" s="1">
        <f t="shared" si="0"/>
        <v>2</v>
      </c>
    </row>
    <row r="44" spans="1:5">
      <c r="A44" s="1" t="s">
        <v>13</v>
      </c>
      <c r="B44" s="1" t="s">
        <v>438</v>
      </c>
      <c r="C44" s="1">
        <v>0</v>
      </c>
      <c r="D44" s="1">
        <v>29</v>
      </c>
      <c r="E44" s="1">
        <f t="shared" si="0"/>
        <v>30</v>
      </c>
    </row>
    <row r="45" spans="1:5">
      <c r="A45" s="1" t="s">
        <v>53</v>
      </c>
      <c r="B45" s="1" t="s">
        <v>439</v>
      </c>
      <c r="C45" s="1">
        <v>14</v>
      </c>
      <c r="D45" s="1">
        <v>29</v>
      </c>
      <c r="E45" s="1">
        <f t="shared" si="0"/>
        <v>16</v>
      </c>
    </row>
    <row r="46" spans="1:5">
      <c r="A46" s="1" t="s">
        <v>53</v>
      </c>
      <c r="B46" s="1" t="s">
        <v>440</v>
      </c>
      <c r="C46" s="1">
        <v>14</v>
      </c>
      <c r="D46" s="1">
        <v>29</v>
      </c>
      <c r="E46" s="1">
        <f t="shared" si="0"/>
        <v>16</v>
      </c>
    </row>
    <row r="47" spans="1:5">
      <c r="A47" s="1" t="s">
        <v>53</v>
      </c>
      <c r="B47" s="1" t="s">
        <v>441</v>
      </c>
      <c r="C47" s="1">
        <v>14</v>
      </c>
      <c r="D47" s="1">
        <v>29</v>
      </c>
      <c r="E47" s="1">
        <f t="shared" si="0"/>
        <v>16</v>
      </c>
    </row>
    <row r="48" spans="1:5">
      <c r="A48" s="1" t="s">
        <v>15</v>
      </c>
      <c r="B48" s="1" t="s">
        <v>442</v>
      </c>
      <c r="C48" s="1">
        <v>0</v>
      </c>
      <c r="D48" s="1">
        <v>29</v>
      </c>
      <c r="E48" s="1">
        <f t="shared" si="0"/>
        <v>30</v>
      </c>
    </row>
    <row r="49" spans="1:5">
      <c r="A49" s="1" t="s">
        <v>13</v>
      </c>
      <c r="B49" s="1" t="s">
        <v>443</v>
      </c>
      <c r="C49" s="1">
        <v>0</v>
      </c>
      <c r="D49" s="1">
        <v>29</v>
      </c>
      <c r="E49" s="1">
        <f t="shared" si="0"/>
        <v>30</v>
      </c>
    </row>
    <row r="50" spans="1:5">
      <c r="A50" s="1" t="s">
        <v>15</v>
      </c>
      <c r="B50" s="1" t="s">
        <v>444</v>
      </c>
      <c r="C50" s="1">
        <v>14</v>
      </c>
      <c r="D50" s="1">
        <v>29</v>
      </c>
      <c r="E50" s="1">
        <f t="shared" si="0"/>
        <v>16</v>
      </c>
    </row>
    <row r="51" spans="1:5">
      <c r="A51" s="1" t="s">
        <v>13</v>
      </c>
      <c r="B51" s="1" t="s">
        <v>445</v>
      </c>
      <c r="C51" s="1">
        <v>0</v>
      </c>
      <c r="D51" s="1">
        <v>29</v>
      </c>
      <c r="E51" s="1">
        <f t="shared" si="0"/>
        <v>30</v>
      </c>
    </row>
    <row r="52" spans="1:5">
      <c r="A52" s="1" t="s">
        <v>15</v>
      </c>
      <c r="B52" s="1" t="s">
        <v>446</v>
      </c>
      <c r="C52" s="1">
        <v>12</v>
      </c>
      <c r="D52" s="1">
        <v>29</v>
      </c>
      <c r="E52" s="1">
        <f t="shared" si="0"/>
        <v>18</v>
      </c>
    </row>
    <row r="53" spans="1:5">
      <c r="A53" s="1" t="s">
        <v>13</v>
      </c>
      <c r="B53" s="1" t="s">
        <v>447</v>
      </c>
      <c r="C53" s="1">
        <v>0</v>
      </c>
      <c r="D53" s="1">
        <v>15</v>
      </c>
      <c r="E53" s="1">
        <f t="shared" si="0"/>
        <v>16</v>
      </c>
    </row>
    <row r="54" spans="1:5">
      <c r="A54" s="1" t="s">
        <v>13</v>
      </c>
      <c r="B54" s="1" t="s">
        <v>448</v>
      </c>
      <c r="C54" s="1">
        <v>0</v>
      </c>
      <c r="D54" s="1">
        <v>29</v>
      </c>
      <c r="E54" s="1">
        <f t="shared" si="0"/>
        <v>30</v>
      </c>
    </row>
    <row r="55" spans="1:5">
      <c r="A55" s="1" t="s">
        <v>13</v>
      </c>
      <c r="B55" s="1" t="s">
        <v>449</v>
      </c>
      <c r="C55" s="1">
        <v>0</v>
      </c>
      <c r="D55" s="1">
        <v>10</v>
      </c>
      <c r="E55" s="1">
        <f t="shared" si="0"/>
        <v>11</v>
      </c>
    </row>
    <row r="56" spans="1:5">
      <c r="A56" s="1" t="s">
        <v>15</v>
      </c>
      <c r="B56" s="1" t="s">
        <v>450</v>
      </c>
      <c r="C56" s="1">
        <v>49</v>
      </c>
      <c r="D56" s="1">
        <v>76</v>
      </c>
      <c r="E56" s="1">
        <f t="shared" si="0"/>
        <v>28</v>
      </c>
    </row>
    <row r="57" spans="1:5">
      <c r="A57" s="1" t="s">
        <v>13</v>
      </c>
      <c r="B57" s="1" t="s">
        <v>451</v>
      </c>
      <c r="C57" s="1">
        <v>11</v>
      </c>
      <c r="D57" s="1">
        <v>29</v>
      </c>
      <c r="E57" s="1">
        <f t="shared" si="0"/>
        <v>19</v>
      </c>
    </row>
    <row r="58" spans="1:5">
      <c r="A58" s="1" t="s">
        <v>19</v>
      </c>
      <c r="B58" s="1" t="s">
        <v>452</v>
      </c>
      <c r="C58" s="1">
        <v>0</v>
      </c>
      <c r="D58" s="1">
        <v>29</v>
      </c>
      <c r="E58" s="1">
        <f t="shared" si="0"/>
        <v>30</v>
      </c>
    </row>
    <row r="59" spans="1:5">
      <c r="A59" s="1" t="s">
        <v>13</v>
      </c>
      <c r="B59" s="1" t="s">
        <v>453</v>
      </c>
      <c r="C59" s="1">
        <v>0</v>
      </c>
      <c r="D59" s="1">
        <v>29</v>
      </c>
      <c r="E59" s="1">
        <f t="shared" si="0"/>
        <v>30</v>
      </c>
    </row>
    <row r="60" spans="1:5">
      <c r="A60" s="1" t="s">
        <v>19</v>
      </c>
      <c r="B60" s="1" t="s">
        <v>454</v>
      </c>
      <c r="C60" s="1">
        <v>42</v>
      </c>
      <c r="D60" s="1">
        <v>73</v>
      </c>
      <c r="E60" s="1">
        <f t="shared" si="0"/>
        <v>32</v>
      </c>
    </row>
    <row r="61" spans="1:5">
      <c r="A61" s="1" t="s">
        <v>53</v>
      </c>
      <c r="B61" s="1" t="s">
        <v>455</v>
      </c>
      <c r="C61" s="1">
        <v>14</v>
      </c>
      <c r="D61" s="1">
        <v>29</v>
      </c>
      <c r="E61" s="1">
        <f t="shared" si="0"/>
        <v>16</v>
      </c>
    </row>
    <row r="62" spans="1:5">
      <c r="A62" s="1" t="s">
        <v>15</v>
      </c>
      <c r="B62" s="1" t="s">
        <v>456</v>
      </c>
      <c r="C62" s="1">
        <v>42</v>
      </c>
      <c r="D62" s="1">
        <v>73</v>
      </c>
      <c r="E62" s="1">
        <f t="shared" si="0"/>
        <v>32</v>
      </c>
    </row>
    <row r="63" spans="1:5">
      <c r="A63" s="1" t="s">
        <v>15</v>
      </c>
      <c r="B63" s="1" t="s">
        <v>457</v>
      </c>
      <c r="C63" s="1">
        <v>42</v>
      </c>
      <c r="D63" s="1">
        <v>80</v>
      </c>
      <c r="E63" s="1">
        <f t="shared" si="0"/>
        <v>39</v>
      </c>
    </row>
    <row r="64" spans="1:5">
      <c r="A64" s="1" t="s">
        <v>13</v>
      </c>
      <c r="B64" s="1" t="s">
        <v>458</v>
      </c>
      <c r="C64" s="1">
        <v>11</v>
      </c>
      <c r="D64" s="1">
        <v>29</v>
      </c>
      <c r="E64" s="1">
        <f t="shared" si="0"/>
        <v>19</v>
      </c>
    </row>
    <row r="65" spans="1:5">
      <c r="A65" s="1" t="s">
        <v>15</v>
      </c>
      <c r="B65" s="1" t="s">
        <v>459</v>
      </c>
      <c r="C65" s="1">
        <v>14</v>
      </c>
      <c r="D65" s="1">
        <v>29</v>
      </c>
      <c r="E65" s="1">
        <f t="shared" si="0"/>
        <v>16</v>
      </c>
    </row>
    <row r="66" spans="1:5">
      <c r="A66" s="1" t="s">
        <v>15</v>
      </c>
      <c r="B66" s="1" t="s">
        <v>460</v>
      </c>
      <c r="C66" s="1">
        <v>49</v>
      </c>
      <c r="D66" s="1">
        <v>76</v>
      </c>
      <c r="E66" s="1">
        <f t="shared" si="0"/>
        <v>28</v>
      </c>
    </row>
    <row r="67" spans="1:5">
      <c r="A67" s="1" t="s">
        <v>13</v>
      </c>
      <c r="B67" s="1" t="s">
        <v>461</v>
      </c>
      <c r="C67" s="1">
        <v>0</v>
      </c>
      <c r="D67" s="1">
        <v>29</v>
      </c>
      <c r="E67" s="1">
        <f t="shared" si="0"/>
        <v>30</v>
      </c>
    </row>
    <row r="68" spans="1:5">
      <c r="A68" s="1" t="s">
        <v>15</v>
      </c>
      <c r="B68" s="1" t="s">
        <v>462</v>
      </c>
      <c r="C68" s="1">
        <v>14</v>
      </c>
      <c r="D68" s="1">
        <v>29</v>
      </c>
      <c r="E68" s="1">
        <f t="shared" si="0"/>
        <v>16</v>
      </c>
    </row>
    <row r="69" spans="1:5">
      <c r="A69" s="1" t="s">
        <v>13</v>
      </c>
      <c r="B69" s="1" t="s">
        <v>463</v>
      </c>
      <c r="C69" s="1">
        <v>0</v>
      </c>
      <c r="D69" s="1">
        <v>29</v>
      </c>
      <c r="E69" s="1">
        <f t="shared" si="0"/>
        <v>30</v>
      </c>
    </row>
    <row r="70" spans="1:5">
      <c r="A70" s="1" t="s">
        <v>53</v>
      </c>
      <c r="B70" s="1" t="s">
        <v>464</v>
      </c>
      <c r="C70" s="1">
        <v>14</v>
      </c>
      <c r="D70" s="1">
        <v>29</v>
      </c>
      <c r="E70" s="1">
        <f t="shared" si="0"/>
        <v>16</v>
      </c>
    </row>
    <row r="71" spans="1:5">
      <c r="A71" s="1" t="s">
        <v>13</v>
      </c>
      <c r="B71" s="1" t="s">
        <v>465</v>
      </c>
      <c r="C71" s="1">
        <v>0</v>
      </c>
      <c r="D71" s="1">
        <v>29</v>
      </c>
      <c r="E71" s="1">
        <f t="shared" si="0"/>
        <v>30</v>
      </c>
    </row>
    <row r="72" spans="1:5">
      <c r="A72" s="1" t="s">
        <v>15</v>
      </c>
      <c r="B72" s="1" t="s">
        <v>466</v>
      </c>
      <c r="C72" s="1">
        <v>42</v>
      </c>
      <c r="D72" s="1">
        <v>73</v>
      </c>
      <c r="E72" s="1">
        <f t="shared" si="0"/>
        <v>32</v>
      </c>
    </row>
    <row r="73" spans="1:5">
      <c r="A73" s="1" t="s">
        <v>13</v>
      </c>
      <c r="B73" s="1" t="s">
        <v>467</v>
      </c>
      <c r="C73" s="1">
        <v>0</v>
      </c>
      <c r="D73" s="1">
        <v>29</v>
      </c>
      <c r="E73" s="1">
        <f t="shared" si="0"/>
        <v>30</v>
      </c>
    </row>
    <row r="74" spans="1:5">
      <c r="A74" s="1" t="s">
        <v>15</v>
      </c>
      <c r="B74" s="1" t="s">
        <v>468</v>
      </c>
      <c r="C74" s="1">
        <v>0</v>
      </c>
      <c r="D74" s="1">
        <v>29</v>
      </c>
      <c r="E74" s="1">
        <f t="shared" ref="E74:E103" si="1">D74-C74+1</f>
        <v>30</v>
      </c>
    </row>
    <row r="75" spans="1:5">
      <c r="A75" s="1" t="s">
        <v>13</v>
      </c>
      <c r="B75" s="1" t="s">
        <v>469</v>
      </c>
      <c r="C75" s="1">
        <v>11</v>
      </c>
      <c r="D75" s="1">
        <v>29</v>
      </c>
      <c r="E75" s="1">
        <f t="shared" si="1"/>
        <v>19</v>
      </c>
    </row>
    <row r="76" spans="1:5">
      <c r="A76" s="1" t="s">
        <v>13</v>
      </c>
      <c r="B76" s="1" t="s">
        <v>470</v>
      </c>
      <c r="C76" s="1">
        <v>0</v>
      </c>
      <c r="D76" s="1">
        <v>29</v>
      </c>
      <c r="E76" s="1">
        <f t="shared" si="1"/>
        <v>30</v>
      </c>
    </row>
    <row r="77" spans="1:5">
      <c r="A77" s="1" t="s">
        <v>15</v>
      </c>
      <c r="B77" s="1" t="s">
        <v>471</v>
      </c>
      <c r="C77" s="1">
        <v>16</v>
      </c>
      <c r="D77" s="1">
        <v>18</v>
      </c>
      <c r="E77" s="1">
        <f t="shared" si="1"/>
        <v>3</v>
      </c>
    </row>
    <row r="78" spans="1:5">
      <c r="A78" s="1" t="s">
        <v>15</v>
      </c>
      <c r="B78" s="1" t="s">
        <v>472</v>
      </c>
      <c r="C78" s="1">
        <v>42</v>
      </c>
      <c r="D78" s="1">
        <v>80</v>
      </c>
      <c r="E78" s="1">
        <f t="shared" si="1"/>
        <v>39</v>
      </c>
    </row>
    <row r="79" spans="1:5">
      <c r="A79" s="1" t="s">
        <v>19</v>
      </c>
      <c r="B79" s="1" t="s">
        <v>473</v>
      </c>
      <c r="C79" s="1">
        <v>0</v>
      </c>
      <c r="D79" s="1">
        <v>29</v>
      </c>
      <c r="E79" s="1">
        <f t="shared" si="1"/>
        <v>30</v>
      </c>
    </row>
    <row r="80" spans="1:5">
      <c r="A80" s="1" t="s">
        <v>13</v>
      </c>
      <c r="B80" s="1" t="s">
        <v>474</v>
      </c>
      <c r="C80" s="1">
        <v>0</v>
      </c>
      <c r="D80" s="1">
        <v>10</v>
      </c>
      <c r="E80" s="1">
        <f t="shared" si="1"/>
        <v>11</v>
      </c>
    </row>
    <row r="81" spans="1:5">
      <c r="A81" s="1" t="s">
        <v>15</v>
      </c>
      <c r="B81" s="1" t="s">
        <v>475</v>
      </c>
      <c r="C81" s="1">
        <v>27</v>
      </c>
      <c r="D81" s="1">
        <v>29</v>
      </c>
      <c r="E81" s="1">
        <f t="shared" si="1"/>
        <v>3</v>
      </c>
    </row>
    <row r="82" spans="1:5">
      <c r="A82" s="1" t="s">
        <v>13</v>
      </c>
      <c r="B82" s="1" t="s">
        <v>476</v>
      </c>
      <c r="C82" s="1">
        <v>0</v>
      </c>
      <c r="D82" s="1">
        <v>16</v>
      </c>
      <c r="E82" s="1">
        <f t="shared" si="1"/>
        <v>17</v>
      </c>
    </row>
    <row r="83" spans="1:5">
      <c r="A83" s="1" t="s">
        <v>13</v>
      </c>
      <c r="B83" s="1" t="s">
        <v>477</v>
      </c>
      <c r="C83" s="1">
        <v>0</v>
      </c>
      <c r="D83" s="1">
        <v>29</v>
      </c>
      <c r="E83" s="1">
        <f t="shared" si="1"/>
        <v>30</v>
      </c>
    </row>
    <row r="84" spans="1:5">
      <c r="A84" s="1" t="s">
        <v>53</v>
      </c>
      <c r="B84" s="1" t="s">
        <v>478</v>
      </c>
      <c r="C84" s="1">
        <v>14</v>
      </c>
      <c r="D84" s="1">
        <v>29</v>
      </c>
      <c r="E84" s="1">
        <f t="shared" si="1"/>
        <v>16</v>
      </c>
    </row>
    <row r="85" spans="1:5">
      <c r="A85" s="1" t="s">
        <v>53</v>
      </c>
      <c r="B85" s="1" t="s">
        <v>479</v>
      </c>
      <c r="C85" s="1">
        <v>14</v>
      </c>
      <c r="D85" s="1">
        <v>29</v>
      </c>
      <c r="E85" s="1">
        <f t="shared" si="1"/>
        <v>16</v>
      </c>
    </row>
    <row r="86" spans="1:5">
      <c r="A86" s="1" t="s">
        <v>15</v>
      </c>
      <c r="B86" s="1" t="s">
        <v>480</v>
      </c>
      <c r="C86" s="1">
        <v>47</v>
      </c>
      <c r="D86" s="1">
        <v>76</v>
      </c>
      <c r="E86" s="1">
        <f t="shared" si="1"/>
        <v>30</v>
      </c>
    </row>
    <row r="87" spans="1:5">
      <c r="A87" s="1" t="s">
        <v>19</v>
      </c>
      <c r="B87" s="1" t="s">
        <v>481</v>
      </c>
      <c r="C87" s="1">
        <v>57</v>
      </c>
      <c r="D87" s="1">
        <v>73</v>
      </c>
      <c r="E87" s="1">
        <f t="shared" si="1"/>
        <v>17</v>
      </c>
    </row>
    <row r="88" spans="1:5">
      <c r="A88" s="1" t="s">
        <v>13</v>
      </c>
      <c r="B88" s="1" t="s">
        <v>482</v>
      </c>
      <c r="C88" s="1">
        <v>0</v>
      </c>
      <c r="D88" s="1">
        <v>29</v>
      </c>
      <c r="E88" s="1">
        <f t="shared" si="1"/>
        <v>30</v>
      </c>
    </row>
    <row r="89" spans="1:5">
      <c r="A89" s="1" t="s">
        <v>13</v>
      </c>
      <c r="B89" s="1" t="s">
        <v>483</v>
      </c>
      <c r="C89" s="1">
        <v>0</v>
      </c>
      <c r="D89" s="1">
        <v>29</v>
      </c>
      <c r="E89" s="1">
        <f t="shared" si="1"/>
        <v>30</v>
      </c>
    </row>
    <row r="90" spans="1:5">
      <c r="A90" s="1" t="s">
        <v>19</v>
      </c>
      <c r="B90" s="1" t="s">
        <v>484</v>
      </c>
      <c r="C90" s="1">
        <v>12</v>
      </c>
      <c r="D90" s="1">
        <v>29</v>
      </c>
      <c r="E90" s="1">
        <f t="shared" si="1"/>
        <v>18</v>
      </c>
    </row>
    <row r="91" spans="1:5">
      <c r="A91" s="1" t="s">
        <v>53</v>
      </c>
      <c r="B91" s="1" t="s">
        <v>485</v>
      </c>
      <c r="C91" s="1">
        <v>14</v>
      </c>
      <c r="D91" s="1">
        <v>29</v>
      </c>
      <c r="E91" s="1">
        <f t="shared" si="1"/>
        <v>16</v>
      </c>
    </row>
    <row r="92" spans="1:5">
      <c r="A92" s="1" t="s">
        <v>13</v>
      </c>
      <c r="B92" s="1" t="s">
        <v>486</v>
      </c>
      <c r="C92" s="1">
        <v>27</v>
      </c>
      <c r="D92" s="1">
        <v>29</v>
      </c>
      <c r="E92" s="1">
        <f t="shared" si="1"/>
        <v>3</v>
      </c>
    </row>
    <row r="93" spans="1:5">
      <c r="A93" s="1" t="s">
        <v>53</v>
      </c>
      <c r="B93" s="1" t="s">
        <v>487</v>
      </c>
      <c r="C93" s="1">
        <v>14</v>
      </c>
      <c r="D93" s="1">
        <v>29</v>
      </c>
      <c r="E93" s="1">
        <f t="shared" si="1"/>
        <v>16</v>
      </c>
    </row>
    <row r="94" spans="1:5">
      <c r="A94" s="1" t="s">
        <v>13</v>
      </c>
      <c r="B94" s="1" t="s">
        <v>488</v>
      </c>
      <c r="C94" s="1">
        <v>14</v>
      </c>
      <c r="D94" s="1">
        <v>29</v>
      </c>
      <c r="E94" s="1">
        <f t="shared" si="1"/>
        <v>16</v>
      </c>
    </row>
    <row r="95" spans="1:5">
      <c r="A95" s="1" t="s">
        <v>53</v>
      </c>
      <c r="B95" s="1" t="s">
        <v>489</v>
      </c>
      <c r="C95" s="1">
        <v>14</v>
      </c>
      <c r="D95" s="1">
        <v>29</v>
      </c>
      <c r="E95" s="1">
        <f t="shared" si="1"/>
        <v>16</v>
      </c>
    </row>
    <row r="96" spans="1:5">
      <c r="A96" s="1" t="s">
        <v>53</v>
      </c>
      <c r="B96" s="1" t="s">
        <v>490</v>
      </c>
      <c r="C96" s="1">
        <v>14</v>
      </c>
      <c r="D96" s="1">
        <v>29</v>
      </c>
      <c r="E96" s="1">
        <f t="shared" si="1"/>
        <v>16</v>
      </c>
    </row>
    <row r="97" spans="1:6">
      <c r="A97" s="1" t="s">
        <v>15</v>
      </c>
      <c r="B97" s="1" t="s">
        <v>491</v>
      </c>
      <c r="C97" s="1">
        <v>49</v>
      </c>
      <c r="D97" s="1">
        <v>76</v>
      </c>
      <c r="E97" s="1">
        <f t="shared" si="1"/>
        <v>28</v>
      </c>
    </row>
    <row r="98" spans="1:6">
      <c r="A98" s="1" t="s">
        <v>15</v>
      </c>
      <c r="B98" s="1" t="s">
        <v>492</v>
      </c>
      <c r="C98" s="1">
        <v>14</v>
      </c>
      <c r="D98" s="1">
        <v>29</v>
      </c>
      <c r="E98" s="1">
        <f t="shared" si="1"/>
        <v>16</v>
      </c>
    </row>
    <row r="99" spans="1:6">
      <c r="A99" s="1" t="s">
        <v>53</v>
      </c>
      <c r="B99" s="1" t="s">
        <v>493</v>
      </c>
      <c r="C99" s="1">
        <v>14</v>
      </c>
      <c r="D99" s="1">
        <v>29</v>
      </c>
      <c r="E99" s="1">
        <f t="shared" si="1"/>
        <v>16</v>
      </c>
    </row>
    <row r="100" spans="1:6">
      <c r="A100" s="1" t="s">
        <v>15</v>
      </c>
      <c r="B100" s="1" t="s">
        <v>494</v>
      </c>
      <c r="C100" s="1">
        <v>0</v>
      </c>
      <c r="D100" s="1">
        <v>29</v>
      </c>
      <c r="E100" s="1">
        <f t="shared" si="1"/>
        <v>30</v>
      </c>
    </row>
    <row r="101" spans="1:6">
      <c r="A101" s="1" t="s">
        <v>13</v>
      </c>
      <c r="B101" s="1" t="s">
        <v>495</v>
      </c>
      <c r="C101" s="1">
        <v>0</v>
      </c>
      <c r="D101" s="1">
        <v>29</v>
      </c>
      <c r="E101" s="1">
        <f t="shared" si="1"/>
        <v>30</v>
      </c>
    </row>
    <row r="102" spans="1:6">
      <c r="A102" s="1" t="s">
        <v>13</v>
      </c>
      <c r="B102" s="1" t="s">
        <v>496</v>
      </c>
      <c r="C102" s="1">
        <v>11</v>
      </c>
      <c r="D102" s="1">
        <v>29</v>
      </c>
      <c r="E102" s="1">
        <f t="shared" si="1"/>
        <v>19</v>
      </c>
    </row>
    <row r="103" spans="1:6">
      <c r="A103" s="1" t="s">
        <v>15</v>
      </c>
      <c r="B103" s="1" t="s">
        <v>497</v>
      </c>
      <c r="C103" s="1">
        <v>47</v>
      </c>
      <c r="D103" s="1">
        <v>76</v>
      </c>
      <c r="E103" s="1">
        <f t="shared" si="1"/>
        <v>30</v>
      </c>
    </row>
    <row r="104" spans="1:6">
      <c r="E104">
        <f>AVERAGE(E9:E103)</f>
        <v>21.96842105263158</v>
      </c>
      <c r="F104" s="3" t="s">
        <v>626</v>
      </c>
    </row>
    <row r="105" spans="1:6">
      <c r="E105">
        <f>MIN(E9:E103)</f>
        <v>2</v>
      </c>
      <c r="F105" s="3" t="s">
        <v>627</v>
      </c>
    </row>
    <row r="106" spans="1:6">
      <c r="E106">
        <f>MAX(E9:E103)</f>
        <v>83</v>
      </c>
      <c r="F106" s="3" t="s">
        <v>628</v>
      </c>
    </row>
    <row r="107" spans="1:6">
      <c r="E107">
        <f>COUNTIF($D$9:$D$103,$B$5)</f>
        <v>2</v>
      </c>
      <c r="F107" s="3" t="s">
        <v>630</v>
      </c>
    </row>
  </sheetData>
  <conditionalFormatting sqref="D9:D103">
    <cfRule type="cellIs" dxfId="9" priority="1" operator="equal">
      <formula>$B$5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topLeftCell="A10" workbookViewId="0">
      <selection activeCell="E40" sqref="E40"/>
    </sheetView>
  </sheetViews>
  <sheetFormatPr baseColWidth="10" defaultColWidth="9.125" defaultRowHeight="14.25"/>
  <cols>
    <col min="2" max="2" width="41.75" customWidth="1"/>
    <col min="3" max="3" width="14.25" customWidth="1"/>
    <col min="4" max="4" width="12.25" customWidth="1"/>
    <col min="5" max="5" width="21.625" customWidth="1"/>
  </cols>
  <sheetData>
    <row r="2" spans="1:5">
      <c r="A2" t="s">
        <v>0</v>
      </c>
      <c r="B2" t="s">
        <v>498</v>
      </c>
    </row>
    <row r="3" spans="1:5">
      <c r="A3" t="s">
        <v>2</v>
      </c>
      <c r="B3">
        <v>73</v>
      </c>
    </row>
    <row r="4" spans="1:5">
      <c r="A4" t="s">
        <v>781</v>
      </c>
      <c r="B4">
        <v>73</v>
      </c>
    </row>
    <row r="5" spans="1:5">
      <c r="A5" t="s">
        <v>3</v>
      </c>
      <c r="B5">
        <v>72</v>
      </c>
    </row>
    <row r="6" spans="1:5">
      <c r="A6" t="s">
        <v>4</v>
      </c>
      <c r="B6">
        <v>27</v>
      </c>
    </row>
    <row r="8" spans="1:5">
      <c r="A8" s="2" t="s">
        <v>5</v>
      </c>
      <c r="B8" s="2" t="s">
        <v>6</v>
      </c>
      <c r="C8" s="2" t="s">
        <v>7</v>
      </c>
      <c r="D8" s="2" t="s">
        <v>8</v>
      </c>
      <c r="E8" s="2" t="s">
        <v>625</v>
      </c>
    </row>
    <row r="9" spans="1:5">
      <c r="A9" s="1" t="s">
        <v>13</v>
      </c>
      <c r="B9" s="1" t="s">
        <v>499</v>
      </c>
      <c r="C9" s="1">
        <v>0</v>
      </c>
      <c r="D9" s="1">
        <v>12</v>
      </c>
      <c r="E9" s="1">
        <f>D9-C9+1</f>
        <v>13</v>
      </c>
    </row>
    <row r="10" spans="1:5">
      <c r="A10" s="1" t="s">
        <v>13</v>
      </c>
      <c r="B10" s="1" t="s">
        <v>375</v>
      </c>
      <c r="C10" s="1">
        <v>0</v>
      </c>
      <c r="D10" s="1">
        <v>1</v>
      </c>
      <c r="E10" s="1">
        <f t="shared" ref="E10:E35" si="0">D10-C10+1</f>
        <v>2</v>
      </c>
    </row>
    <row r="11" spans="1:5">
      <c r="A11" s="1" t="s">
        <v>13</v>
      </c>
      <c r="B11" s="1" t="s">
        <v>500</v>
      </c>
      <c r="C11" s="1">
        <v>69</v>
      </c>
      <c r="D11" s="1">
        <v>69</v>
      </c>
      <c r="E11" s="1">
        <f t="shared" si="0"/>
        <v>1</v>
      </c>
    </row>
    <row r="12" spans="1:5">
      <c r="A12" s="1" t="s">
        <v>13</v>
      </c>
      <c r="B12" s="1" t="s">
        <v>46</v>
      </c>
      <c r="C12" s="1">
        <v>55</v>
      </c>
      <c r="D12" s="1">
        <v>69</v>
      </c>
      <c r="E12" s="1">
        <f t="shared" si="0"/>
        <v>15</v>
      </c>
    </row>
    <row r="13" spans="1:5">
      <c r="A13" s="1" t="s">
        <v>13</v>
      </c>
      <c r="B13" s="1" t="s">
        <v>32</v>
      </c>
      <c r="C13" s="1">
        <v>69</v>
      </c>
      <c r="D13" s="1">
        <v>69</v>
      </c>
      <c r="E13" s="1">
        <f t="shared" si="0"/>
        <v>1</v>
      </c>
    </row>
    <row r="14" spans="1:5">
      <c r="A14" s="1" t="s">
        <v>35</v>
      </c>
      <c r="B14" s="1" t="s">
        <v>501</v>
      </c>
      <c r="C14" s="1">
        <v>2</v>
      </c>
      <c r="D14" s="1">
        <v>66</v>
      </c>
      <c r="E14" s="1">
        <f t="shared" si="0"/>
        <v>65</v>
      </c>
    </row>
    <row r="15" spans="1:5">
      <c r="A15" s="1" t="s">
        <v>35</v>
      </c>
      <c r="B15" s="1" t="s">
        <v>75</v>
      </c>
      <c r="C15" s="1">
        <v>55</v>
      </c>
      <c r="D15" s="1">
        <v>69</v>
      </c>
      <c r="E15" s="1">
        <f t="shared" si="0"/>
        <v>15</v>
      </c>
    </row>
    <row r="16" spans="1:5">
      <c r="A16" s="1" t="s">
        <v>53</v>
      </c>
      <c r="B16" s="1" t="s">
        <v>502</v>
      </c>
      <c r="C16" s="1">
        <v>69</v>
      </c>
      <c r="D16" s="1">
        <v>69</v>
      </c>
      <c r="E16" s="1">
        <f t="shared" si="0"/>
        <v>1</v>
      </c>
    </row>
    <row r="17" spans="1:5">
      <c r="A17" s="1" t="s">
        <v>11</v>
      </c>
      <c r="B17" s="1" t="s">
        <v>12</v>
      </c>
      <c r="C17" s="1">
        <v>70</v>
      </c>
      <c r="D17" s="1">
        <v>72</v>
      </c>
      <c r="E17" s="1">
        <f t="shared" si="0"/>
        <v>3</v>
      </c>
    </row>
    <row r="18" spans="1:5">
      <c r="A18" s="1" t="s">
        <v>53</v>
      </c>
      <c r="B18" s="1" t="s">
        <v>503</v>
      </c>
      <c r="C18" s="1">
        <v>0</v>
      </c>
      <c r="D18" s="1">
        <v>12</v>
      </c>
      <c r="E18" s="1">
        <f t="shared" si="0"/>
        <v>13</v>
      </c>
    </row>
    <row r="19" spans="1:5">
      <c r="A19" s="1" t="s">
        <v>15</v>
      </c>
      <c r="B19" s="1" t="s">
        <v>504</v>
      </c>
      <c r="C19" s="1">
        <v>33</v>
      </c>
      <c r="D19" s="1">
        <v>54</v>
      </c>
      <c r="E19" s="1">
        <f t="shared" si="0"/>
        <v>22</v>
      </c>
    </row>
    <row r="20" spans="1:5">
      <c r="A20" s="1" t="s">
        <v>35</v>
      </c>
      <c r="B20" s="1" t="s">
        <v>505</v>
      </c>
      <c r="C20" s="1">
        <v>0</v>
      </c>
      <c r="D20" s="1">
        <v>1</v>
      </c>
      <c r="E20" s="1">
        <f t="shared" si="0"/>
        <v>2</v>
      </c>
    </row>
    <row r="21" spans="1:5">
      <c r="A21" s="1" t="s">
        <v>19</v>
      </c>
      <c r="B21" s="1" t="s">
        <v>57</v>
      </c>
      <c r="C21" s="1">
        <v>33</v>
      </c>
      <c r="D21" s="1">
        <v>54</v>
      </c>
      <c r="E21" s="1">
        <f t="shared" si="0"/>
        <v>22</v>
      </c>
    </row>
    <row r="22" spans="1:5">
      <c r="A22" s="1" t="s">
        <v>53</v>
      </c>
      <c r="B22" s="1" t="s">
        <v>153</v>
      </c>
      <c r="C22" s="1">
        <v>69</v>
      </c>
      <c r="D22" s="1">
        <v>72</v>
      </c>
      <c r="E22" s="1">
        <f t="shared" si="0"/>
        <v>4</v>
      </c>
    </row>
    <row r="23" spans="1:5">
      <c r="A23" s="1" t="s">
        <v>13</v>
      </c>
      <c r="B23" s="1" t="s">
        <v>506</v>
      </c>
      <c r="C23" s="1">
        <v>69</v>
      </c>
      <c r="D23" s="1">
        <v>69</v>
      </c>
      <c r="E23" s="1">
        <f t="shared" si="0"/>
        <v>1</v>
      </c>
    </row>
    <row r="24" spans="1:5">
      <c r="A24" s="1" t="s">
        <v>35</v>
      </c>
      <c r="B24" s="1" t="s">
        <v>507</v>
      </c>
      <c r="C24" s="1">
        <v>0</v>
      </c>
      <c r="D24" s="1">
        <v>66</v>
      </c>
      <c r="E24" s="1">
        <f t="shared" si="0"/>
        <v>67</v>
      </c>
    </row>
    <row r="25" spans="1:5">
      <c r="A25" s="1" t="s">
        <v>13</v>
      </c>
      <c r="B25" s="1" t="s">
        <v>61</v>
      </c>
      <c r="C25" s="1">
        <v>13</v>
      </c>
      <c r="D25" s="1">
        <v>69</v>
      </c>
      <c r="E25" s="1">
        <f t="shared" si="0"/>
        <v>57</v>
      </c>
    </row>
    <row r="26" spans="1:5">
      <c r="A26" s="1" t="s">
        <v>35</v>
      </c>
      <c r="B26" s="1" t="s">
        <v>62</v>
      </c>
      <c r="C26" s="1">
        <v>55</v>
      </c>
      <c r="D26" s="1">
        <v>69</v>
      </c>
      <c r="E26" s="1">
        <f t="shared" si="0"/>
        <v>15</v>
      </c>
    </row>
    <row r="27" spans="1:5">
      <c r="A27" s="1" t="s">
        <v>13</v>
      </c>
      <c r="B27" s="1" t="s">
        <v>508</v>
      </c>
      <c r="C27" s="1">
        <v>69</v>
      </c>
      <c r="D27" s="1">
        <v>69</v>
      </c>
      <c r="E27" s="1">
        <f t="shared" si="0"/>
        <v>1</v>
      </c>
    </row>
    <row r="28" spans="1:5">
      <c r="A28" s="1" t="s">
        <v>35</v>
      </c>
      <c r="B28" s="1" t="s">
        <v>88</v>
      </c>
      <c r="C28" s="1">
        <v>55</v>
      </c>
      <c r="D28" s="1">
        <v>69</v>
      </c>
      <c r="E28" s="1">
        <f t="shared" si="0"/>
        <v>15</v>
      </c>
    </row>
    <row r="29" spans="1:5">
      <c r="A29" s="1" t="s">
        <v>13</v>
      </c>
      <c r="B29" s="1" t="s">
        <v>509</v>
      </c>
      <c r="C29" s="1">
        <v>0</v>
      </c>
      <c r="D29" s="1">
        <v>9</v>
      </c>
      <c r="E29" s="1">
        <f t="shared" si="0"/>
        <v>10</v>
      </c>
    </row>
    <row r="30" spans="1:5">
      <c r="A30" s="1" t="s">
        <v>19</v>
      </c>
      <c r="B30" s="1" t="s">
        <v>510</v>
      </c>
      <c r="C30" s="1">
        <v>33</v>
      </c>
      <c r="D30" s="1">
        <v>54</v>
      </c>
      <c r="E30" s="1">
        <f t="shared" si="0"/>
        <v>22</v>
      </c>
    </row>
    <row r="31" spans="1:5">
      <c r="A31" s="1" t="s">
        <v>35</v>
      </c>
      <c r="B31" s="1" t="s">
        <v>89</v>
      </c>
      <c r="C31" s="1">
        <v>0</v>
      </c>
      <c r="D31" s="1">
        <v>69</v>
      </c>
      <c r="E31" s="1">
        <f t="shared" si="0"/>
        <v>70</v>
      </c>
    </row>
    <row r="32" spans="1:5">
      <c r="A32" s="1" t="s">
        <v>13</v>
      </c>
      <c r="B32" s="1" t="s">
        <v>511</v>
      </c>
      <c r="C32" s="1">
        <v>69</v>
      </c>
      <c r="D32" s="1">
        <v>69</v>
      </c>
      <c r="E32" s="1">
        <f t="shared" si="0"/>
        <v>1</v>
      </c>
    </row>
    <row r="33" spans="1:6">
      <c r="A33" s="1" t="s">
        <v>35</v>
      </c>
      <c r="B33" s="1" t="s">
        <v>512</v>
      </c>
      <c r="C33" s="1">
        <v>0</v>
      </c>
      <c r="D33" s="1">
        <v>66</v>
      </c>
      <c r="E33" s="1">
        <f t="shared" si="0"/>
        <v>67</v>
      </c>
    </row>
    <row r="34" spans="1:6">
      <c r="A34" s="1" t="s">
        <v>15</v>
      </c>
      <c r="B34" s="1" t="s">
        <v>65</v>
      </c>
      <c r="C34" s="1">
        <v>55</v>
      </c>
      <c r="D34" s="1">
        <v>69</v>
      </c>
      <c r="E34" s="1">
        <f t="shared" si="0"/>
        <v>15</v>
      </c>
    </row>
    <row r="35" spans="1:6">
      <c r="A35" s="1" t="s">
        <v>15</v>
      </c>
      <c r="B35" s="1" t="s">
        <v>513</v>
      </c>
      <c r="C35" s="1">
        <v>0</v>
      </c>
      <c r="D35" s="1">
        <v>12</v>
      </c>
      <c r="E35" s="1">
        <f t="shared" si="0"/>
        <v>13</v>
      </c>
    </row>
    <row r="36" spans="1:6">
      <c r="E36">
        <f>AVERAGE(E9:E35)</f>
        <v>19.74074074074074</v>
      </c>
      <c r="F36" s="3" t="s">
        <v>626</v>
      </c>
    </row>
    <row r="37" spans="1:6">
      <c r="E37">
        <f>MIN(E9:E35)</f>
        <v>1</v>
      </c>
      <c r="F37" s="3" t="s">
        <v>627</v>
      </c>
    </row>
    <row r="38" spans="1:6">
      <c r="E38">
        <f>MAX(E9:E35)</f>
        <v>70</v>
      </c>
      <c r="F38" s="3" t="s">
        <v>628</v>
      </c>
    </row>
    <row r="39" spans="1:6">
      <c r="E39">
        <f>COUNTIF($D$9:$D$35,$B$5)</f>
        <v>2</v>
      </c>
      <c r="F39" s="3" t="s">
        <v>630</v>
      </c>
    </row>
  </sheetData>
  <conditionalFormatting sqref="D9:D35">
    <cfRule type="cellIs" dxfId="8" priority="1" operator="equal">
      <formula>$B$5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0"/>
  <sheetViews>
    <sheetView topLeftCell="A22" workbookViewId="0">
      <selection activeCell="F50" sqref="F50"/>
    </sheetView>
  </sheetViews>
  <sheetFormatPr baseColWidth="10" defaultColWidth="9.125" defaultRowHeight="14.25"/>
  <cols>
    <col min="2" max="2" width="37.25" customWidth="1"/>
    <col min="3" max="3" width="11.625" customWidth="1"/>
    <col min="4" max="4" width="13.125" customWidth="1"/>
    <col min="5" max="5" width="21.75" customWidth="1"/>
  </cols>
  <sheetData>
    <row r="2" spans="1:5">
      <c r="A2" t="s">
        <v>0</v>
      </c>
      <c r="B2" t="s">
        <v>514</v>
      </c>
    </row>
    <row r="3" spans="1:5">
      <c r="A3" t="s">
        <v>2</v>
      </c>
      <c r="B3">
        <v>87</v>
      </c>
    </row>
    <row r="4" spans="1:5">
      <c r="A4" t="s">
        <v>784</v>
      </c>
      <c r="B4">
        <v>87</v>
      </c>
    </row>
    <row r="5" spans="1:5">
      <c r="A5" t="s">
        <v>3</v>
      </c>
      <c r="B5">
        <v>86</v>
      </c>
    </row>
    <row r="6" spans="1:5">
      <c r="A6" t="s">
        <v>4</v>
      </c>
      <c r="B6">
        <v>38</v>
      </c>
    </row>
    <row r="8" spans="1:5">
      <c r="A8" s="2" t="s">
        <v>5</v>
      </c>
      <c r="B8" s="2" t="s">
        <v>6</v>
      </c>
      <c r="C8" s="2" t="s">
        <v>7</v>
      </c>
      <c r="D8" s="2" t="s">
        <v>8</v>
      </c>
      <c r="E8" s="2" t="s">
        <v>625</v>
      </c>
    </row>
    <row r="9" spans="1:5">
      <c r="A9" s="1" t="s">
        <v>15</v>
      </c>
      <c r="B9" s="1" t="s">
        <v>205</v>
      </c>
      <c r="C9" s="1">
        <v>74</v>
      </c>
      <c r="D9" s="1">
        <v>86</v>
      </c>
      <c r="E9" s="1">
        <f>D9-C9+1</f>
        <v>13</v>
      </c>
    </row>
    <row r="10" spans="1:5">
      <c r="A10" s="1" t="s">
        <v>15</v>
      </c>
      <c r="B10" s="1" t="s">
        <v>515</v>
      </c>
      <c r="C10" s="1">
        <v>82</v>
      </c>
      <c r="D10" s="1">
        <v>86</v>
      </c>
      <c r="E10" s="1">
        <f t="shared" ref="E10:E46" si="0">D10-C10+1</f>
        <v>5</v>
      </c>
    </row>
    <row r="11" spans="1:5">
      <c r="A11" s="1" t="s">
        <v>15</v>
      </c>
      <c r="B11" s="1" t="s">
        <v>516</v>
      </c>
      <c r="C11" s="1">
        <v>82</v>
      </c>
      <c r="D11" s="1">
        <v>86</v>
      </c>
      <c r="E11" s="1">
        <f t="shared" si="0"/>
        <v>5</v>
      </c>
    </row>
    <row r="12" spans="1:5">
      <c r="A12" s="1" t="s">
        <v>15</v>
      </c>
      <c r="B12" s="1" t="s">
        <v>517</v>
      </c>
      <c r="C12" s="1">
        <v>82</v>
      </c>
      <c r="D12" s="1">
        <v>86</v>
      </c>
      <c r="E12" s="1">
        <f t="shared" si="0"/>
        <v>5</v>
      </c>
    </row>
    <row r="13" spans="1:5">
      <c r="A13" s="1" t="s">
        <v>15</v>
      </c>
      <c r="B13" s="1" t="s">
        <v>518</v>
      </c>
      <c r="C13" s="1">
        <v>82</v>
      </c>
      <c r="D13" s="1">
        <v>86</v>
      </c>
      <c r="E13" s="1">
        <f t="shared" si="0"/>
        <v>5</v>
      </c>
    </row>
    <row r="14" spans="1:5">
      <c r="A14" s="1" t="s">
        <v>15</v>
      </c>
      <c r="B14" s="1" t="s">
        <v>519</v>
      </c>
      <c r="C14" s="1">
        <v>41</v>
      </c>
      <c r="D14" s="1">
        <v>41</v>
      </c>
      <c r="E14" s="1">
        <f t="shared" si="0"/>
        <v>1</v>
      </c>
    </row>
    <row r="15" spans="1:5">
      <c r="A15" s="1" t="s">
        <v>19</v>
      </c>
      <c r="B15" s="1" t="s">
        <v>520</v>
      </c>
      <c r="C15" s="1">
        <v>41</v>
      </c>
      <c r="D15" s="1">
        <v>41</v>
      </c>
      <c r="E15" s="1">
        <f t="shared" si="0"/>
        <v>1</v>
      </c>
    </row>
    <row r="16" spans="1:5">
      <c r="A16" s="1" t="s">
        <v>15</v>
      </c>
      <c r="B16" s="1" t="s">
        <v>521</v>
      </c>
      <c r="C16" s="1">
        <v>44</v>
      </c>
      <c r="D16" s="1">
        <v>47</v>
      </c>
      <c r="E16" s="1">
        <f t="shared" si="0"/>
        <v>4</v>
      </c>
    </row>
    <row r="17" spans="1:5">
      <c r="A17" s="1" t="s">
        <v>15</v>
      </c>
      <c r="B17" s="1" t="s">
        <v>522</v>
      </c>
      <c r="C17" s="1">
        <v>82</v>
      </c>
      <c r="D17" s="1">
        <v>82</v>
      </c>
      <c r="E17" s="1">
        <f t="shared" si="0"/>
        <v>1</v>
      </c>
    </row>
    <row r="18" spans="1:5">
      <c r="A18" s="1" t="s">
        <v>15</v>
      </c>
      <c r="B18" s="1" t="s">
        <v>523</v>
      </c>
      <c r="C18" s="1">
        <v>82</v>
      </c>
      <c r="D18" s="1">
        <v>86</v>
      </c>
      <c r="E18" s="1">
        <f t="shared" si="0"/>
        <v>5</v>
      </c>
    </row>
    <row r="19" spans="1:5">
      <c r="A19" s="1" t="s">
        <v>11</v>
      </c>
      <c r="B19" s="1" t="s">
        <v>12</v>
      </c>
      <c r="C19" s="1">
        <v>44</v>
      </c>
      <c r="D19" s="1">
        <v>47</v>
      </c>
      <c r="E19" s="1">
        <f t="shared" si="0"/>
        <v>4</v>
      </c>
    </row>
    <row r="20" spans="1:5">
      <c r="A20" s="1" t="s">
        <v>15</v>
      </c>
      <c r="B20" s="1" t="s">
        <v>524</v>
      </c>
      <c r="C20" s="1">
        <v>82</v>
      </c>
      <c r="D20" s="1">
        <v>82</v>
      </c>
      <c r="E20" s="1">
        <f t="shared" si="0"/>
        <v>1</v>
      </c>
    </row>
    <row r="21" spans="1:5">
      <c r="A21" s="1" t="s">
        <v>15</v>
      </c>
      <c r="B21" s="1" t="s">
        <v>525</v>
      </c>
      <c r="C21" s="1">
        <v>82</v>
      </c>
      <c r="D21" s="1">
        <v>86</v>
      </c>
      <c r="E21" s="1">
        <f t="shared" si="0"/>
        <v>5</v>
      </c>
    </row>
    <row r="22" spans="1:5">
      <c r="A22" s="1" t="s">
        <v>15</v>
      </c>
      <c r="B22" s="1" t="s">
        <v>526</v>
      </c>
      <c r="C22" s="1">
        <v>82</v>
      </c>
      <c r="D22" s="1">
        <v>86</v>
      </c>
      <c r="E22" s="1">
        <f t="shared" si="0"/>
        <v>5</v>
      </c>
    </row>
    <row r="23" spans="1:5">
      <c r="A23" s="1" t="s">
        <v>15</v>
      </c>
      <c r="B23" s="1" t="s">
        <v>527</v>
      </c>
      <c r="C23" s="1">
        <v>82</v>
      </c>
      <c r="D23" s="1">
        <v>86</v>
      </c>
      <c r="E23" s="1">
        <f t="shared" si="0"/>
        <v>5</v>
      </c>
    </row>
    <row r="24" spans="1:5">
      <c r="A24" s="1" t="s">
        <v>15</v>
      </c>
      <c r="B24" s="1" t="s">
        <v>528</v>
      </c>
      <c r="C24" s="1">
        <v>82</v>
      </c>
      <c r="D24" s="1">
        <v>86</v>
      </c>
      <c r="E24" s="1">
        <f t="shared" si="0"/>
        <v>5</v>
      </c>
    </row>
    <row r="25" spans="1:5">
      <c r="A25" s="1" t="s">
        <v>15</v>
      </c>
      <c r="B25" s="1" t="s">
        <v>529</v>
      </c>
      <c r="C25" s="1">
        <v>82</v>
      </c>
      <c r="D25" s="1">
        <v>86</v>
      </c>
      <c r="E25" s="1">
        <f t="shared" si="0"/>
        <v>5</v>
      </c>
    </row>
    <row r="26" spans="1:5">
      <c r="A26" s="1" t="s">
        <v>15</v>
      </c>
      <c r="B26" s="1" t="s">
        <v>530</v>
      </c>
      <c r="C26" s="1">
        <v>82</v>
      </c>
      <c r="D26" s="1">
        <v>86</v>
      </c>
      <c r="E26" s="1">
        <f t="shared" si="0"/>
        <v>5</v>
      </c>
    </row>
    <row r="27" spans="1:5">
      <c r="A27" s="1" t="s">
        <v>15</v>
      </c>
      <c r="B27" s="1" t="s">
        <v>531</v>
      </c>
      <c r="C27" s="1">
        <v>82</v>
      </c>
      <c r="D27" s="1">
        <v>86</v>
      </c>
      <c r="E27" s="1">
        <f t="shared" si="0"/>
        <v>5</v>
      </c>
    </row>
    <row r="28" spans="1:5">
      <c r="A28" s="1" t="s">
        <v>15</v>
      </c>
      <c r="B28" s="1" t="s">
        <v>532</v>
      </c>
      <c r="C28" s="1">
        <v>82</v>
      </c>
      <c r="D28" s="1">
        <v>86</v>
      </c>
      <c r="E28" s="1">
        <f t="shared" si="0"/>
        <v>5</v>
      </c>
    </row>
    <row r="29" spans="1:5">
      <c r="A29" s="1" t="s">
        <v>15</v>
      </c>
      <c r="B29" s="1" t="s">
        <v>533</v>
      </c>
      <c r="C29" s="1">
        <v>82</v>
      </c>
      <c r="D29" s="1">
        <v>86</v>
      </c>
      <c r="E29" s="1">
        <f t="shared" si="0"/>
        <v>5</v>
      </c>
    </row>
    <row r="30" spans="1:5">
      <c r="A30" s="1" t="s">
        <v>15</v>
      </c>
      <c r="B30" s="1" t="s">
        <v>534</v>
      </c>
      <c r="C30" s="1">
        <v>82</v>
      </c>
      <c r="D30" s="1">
        <v>86</v>
      </c>
      <c r="E30" s="1">
        <f t="shared" si="0"/>
        <v>5</v>
      </c>
    </row>
    <row r="31" spans="1:5">
      <c r="A31" s="1" t="s">
        <v>53</v>
      </c>
      <c r="B31" s="1" t="s">
        <v>153</v>
      </c>
      <c r="C31" s="1">
        <v>81</v>
      </c>
      <c r="D31" s="1">
        <v>86</v>
      </c>
      <c r="E31" s="1">
        <f t="shared" si="0"/>
        <v>6</v>
      </c>
    </row>
    <row r="32" spans="1:5">
      <c r="A32" s="1" t="s">
        <v>15</v>
      </c>
      <c r="B32" s="1" t="s">
        <v>535</v>
      </c>
      <c r="C32" s="1">
        <v>82</v>
      </c>
      <c r="D32" s="1">
        <v>86</v>
      </c>
      <c r="E32" s="1">
        <f t="shared" si="0"/>
        <v>5</v>
      </c>
    </row>
    <row r="33" spans="1:6">
      <c r="A33" s="1" t="s">
        <v>15</v>
      </c>
      <c r="B33" s="1" t="s">
        <v>536</v>
      </c>
      <c r="C33" s="1">
        <v>82</v>
      </c>
      <c r="D33" s="1">
        <v>86</v>
      </c>
      <c r="E33" s="1">
        <f t="shared" si="0"/>
        <v>5</v>
      </c>
    </row>
    <row r="34" spans="1:6">
      <c r="A34" s="1" t="s">
        <v>15</v>
      </c>
      <c r="B34" s="1" t="s">
        <v>537</v>
      </c>
      <c r="C34" s="1">
        <v>82</v>
      </c>
      <c r="D34" s="1">
        <v>86</v>
      </c>
      <c r="E34" s="1">
        <f t="shared" si="0"/>
        <v>5</v>
      </c>
    </row>
    <row r="35" spans="1:6">
      <c r="A35" s="1" t="s">
        <v>19</v>
      </c>
      <c r="B35" s="1" t="s">
        <v>538</v>
      </c>
      <c r="C35" s="1">
        <v>41</v>
      </c>
      <c r="D35" s="1">
        <v>41</v>
      </c>
      <c r="E35" s="1">
        <f t="shared" si="0"/>
        <v>1</v>
      </c>
    </row>
    <row r="36" spans="1:6">
      <c r="A36" s="1" t="s">
        <v>15</v>
      </c>
      <c r="B36" s="1" t="s">
        <v>539</v>
      </c>
      <c r="C36" s="1">
        <v>82</v>
      </c>
      <c r="D36" s="1">
        <v>86</v>
      </c>
      <c r="E36" s="1">
        <f t="shared" si="0"/>
        <v>5</v>
      </c>
    </row>
    <row r="37" spans="1:6">
      <c r="A37" s="1" t="s">
        <v>19</v>
      </c>
      <c r="B37" s="1" t="s">
        <v>540</v>
      </c>
      <c r="C37" s="1">
        <v>41</v>
      </c>
      <c r="D37" s="1">
        <v>41</v>
      </c>
      <c r="E37" s="1">
        <f t="shared" si="0"/>
        <v>1</v>
      </c>
    </row>
    <row r="38" spans="1:6">
      <c r="A38" s="1" t="s">
        <v>15</v>
      </c>
      <c r="B38" s="1" t="s">
        <v>541</v>
      </c>
      <c r="C38" s="1">
        <v>41</v>
      </c>
      <c r="D38" s="1">
        <v>41</v>
      </c>
      <c r="E38" s="1">
        <f t="shared" si="0"/>
        <v>1</v>
      </c>
    </row>
    <row r="39" spans="1:6">
      <c r="A39" s="1" t="s">
        <v>15</v>
      </c>
      <c r="B39" s="1" t="s">
        <v>542</v>
      </c>
      <c r="C39" s="1">
        <v>41</v>
      </c>
      <c r="D39" s="1">
        <v>41</v>
      </c>
      <c r="E39" s="1">
        <f t="shared" si="0"/>
        <v>1</v>
      </c>
    </row>
    <row r="40" spans="1:6">
      <c r="A40" s="1" t="s">
        <v>19</v>
      </c>
      <c r="B40" s="1" t="s">
        <v>543</v>
      </c>
      <c r="C40" s="1">
        <v>41</v>
      </c>
      <c r="D40" s="1">
        <v>41</v>
      </c>
      <c r="E40" s="1">
        <f t="shared" si="0"/>
        <v>1</v>
      </c>
    </row>
    <row r="41" spans="1:6">
      <c r="A41" s="1" t="s">
        <v>15</v>
      </c>
      <c r="B41" s="1" t="s">
        <v>544</v>
      </c>
      <c r="C41" s="1">
        <v>82</v>
      </c>
      <c r="D41" s="1">
        <v>86</v>
      </c>
      <c r="E41" s="1">
        <f t="shared" si="0"/>
        <v>5</v>
      </c>
    </row>
    <row r="42" spans="1:6">
      <c r="A42" s="1" t="s">
        <v>15</v>
      </c>
      <c r="B42" s="1" t="s">
        <v>545</v>
      </c>
      <c r="C42" s="1">
        <v>82</v>
      </c>
      <c r="D42" s="1">
        <v>86</v>
      </c>
      <c r="E42" s="1">
        <f t="shared" si="0"/>
        <v>5</v>
      </c>
    </row>
    <row r="43" spans="1:6">
      <c r="A43" s="1" t="s">
        <v>15</v>
      </c>
      <c r="B43" s="1" t="s">
        <v>546</v>
      </c>
      <c r="C43" s="1">
        <v>82</v>
      </c>
      <c r="D43" s="1">
        <v>86</v>
      </c>
      <c r="E43" s="1">
        <f t="shared" si="0"/>
        <v>5</v>
      </c>
    </row>
    <row r="44" spans="1:6">
      <c r="A44" s="1" t="s">
        <v>15</v>
      </c>
      <c r="B44" s="1" t="s">
        <v>547</v>
      </c>
      <c r="C44" s="1">
        <v>82</v>
      </c>
      <c r="D44" s="1">
        <v>86</v>
      </c>
      <c r="E44" s="1">
        <f t="shared" si="0"/>
        <v>5</v>
      </c>
    </row>
    <row r="45" spans="1:6">
      <c r="A45" s="1" t="s">
        <v>13</v>
      </c>
      <c r="B45" s="1" t="s">
        <v>548</v>
      </c>
      <c r="C45" s="1">
        <v>81</v>
      </c>
      <c r="D45" s="1">
        <v>86</v>
      </c>
      <c r="E45" s="1">
        <f t="shared" si="0"/>
        <v>6</v>
      </c>
    </row>
    <row r="46" spans="1:6">
      <c r="A46" s="1" t="s">
        <v>19</v>
      </c>
      <c r="B46" s="1" t="s">
        <v>549</v>
      </c>
      <c r="C46" s="1">
        <v>86</v>
      </c>
      <c r="D46" s="1">
        <v>86</v>
      </c>
      <c r="E46" s="1">
        <f t="shared" si="0"/>
        <v>1</v>
      </c>
    </row>
    <row r="47" spans="1:6">
      <c r="E47">
        <f>AVERAGE(E9:E46)</f>
        <v>4.1578947368421053</v>
      </c>
      <c r="F47" s="3" t="s">
        <v>626</v>
      </c>
    </row>
    <row r="48" spans="1:6">
      <c r="E48">
        <f>MIN(E9:E46)</f>
        <v>1</v>
      </c>
      <c r="F48" s="3" t="s">
        <v>627</v>
      </c>
    </row>
    <row r="49" spans="5:6">
      <c r="E49">
        <f>MAX(E9:E46)</f>
        <v>13</v>
      </c>
      <c r="F49" s="3" t="s">
        <v>628</v>
      </c>
    </row>
    <row r="50" spans="5:6">
      <c r="E50">
        <f>COUNTIF($D$9:$D$46,$B$5)</f>
        <v>27</v>
      </c>
      <c r="F50" s="3" t="s">
        <v>630</v>
      </c>
    </row>
  </sheetData>
  <conditionalFormatting sqref="D9:D46">
    <cfRule type="cellIs" dxfId="7" priority="1" operator="equal">
      <formula>$B$5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G24" sqref="G24"/>
    </sheetView>
  </sheetViews>
  <sheetFormatPr baseColWidth="10" defaultColWidth="9.125" defaultRowHeight="14.25"/>
  <cols>
    <col min="3" max="3" width="14.625" customWidth="1"/>
    <col min="4" max="4" width="13.25" customWidth="1"/>
    <col min="5" max="5" width="21.75" customWidth="1"/>
  </cols>
  <sheetData>
    <row r="2" spans="1:5">
      <c r="A2" t="s">
        <v>0</v>
      </c>
      <c r="B2" t="s">
        <v>550</v>
      </c>
    </row>
    <row r="3" spans="1:5">
      <c r="A3" t="s">
        <v>2</v>
      </c>
      <c r="B3">
        <v>198</v>
      </c>
    </row>
    <row r="4" spans="1:5">
      <c r="A4" t="s">
        <v>781</v>
      </c>
      <c r="B4">
        <v>198</v>
      </c>
    </row>
    <row r="5" spans="1:5">
      <c r="A5" t="s">
        <v>3</v>
      </c>
      <c r="B5">
        <v>197</v>
      </c>
    </row>
    <row r="6" spans="1:5">
      <c r="A6" t="s">
        <v>4</v>
      </c>
      <c r="B6">
        <v>12</v>
      </c>
    </row>
    <row r="8" spans="1:5">
      <c r="A8" s="2" t="s">
        <v>5</v>
      </c>
      <c r="B8" s="2" t="s">
        <v>6</v>
      </c>
      <c r="C8" s="2" t="s">
        <v>7</v>
      </c>
      <c r="D8" s="2" t="s">
        <v>8</v>
      </c>
      <c r="E8" s="2" t="s">
        <v>625</v>
      </c>
    </row>
    <row r="9" spans="1:5">
      <c r="A9" s="1" t="s">
        <v>15</v>
      </c>
      <c r="B9" s="1" t="s">
        <v>80</v>
      </c>
      <c r="C9" s="1">
        <v>0</v>
      </c>
      <c r="D9" s="1">
        <v>66</v>
      </c>
      <c r="E9" s="1">
        <f>D9-C9+1</f>
        <v>67</v>
      </c>
    </row>
    <row r="10" spans="1:5">
      <c r="A10" s="1" t="s">
        <v>35</v>
      </c>
      <c r="B10" s="1" t="s">
        <v>551</v>
      </c>
      <c r="C10" s="1">
        <v>15</v>
      </c>
      <c r="D10" s="1">
        <v>66</v>
      </c>
      <c r="E10" s="1">
        <f t="shared" ref="E10:E20" si="0">D10-C10+1</f>
        <v>52</v>
      </c>
    </row>
    <row r="11" spans="1:5">
      <c r="A11" s="1" t="s">
        <v>15</v>
      </c>
      <c r="B11" s="1" t="s">
        <v>69</v>
      </c>
      <c r="C11" s="1">
        <v>0</v>
      </c>
      <c r="D11" s="1">
        <v>66</v>
      </c>
      <c r="E11" s="1">
        <f t="shared" si="0"/>
        <v>67</v>
      </c>
    </row>
    <row r="12" spans="1:5">
      <c r="A12" s="1" t="s">
        <v>15</v>
      </c>
      <c r="B12" s="1" t="s">
        <v>16</v>
      </c>
      <c r="C12" s="1">
        <v>0</v>
      </c>
      <c r="D12" s="1">
        <v>66</v>
      </c>
      <c r="E12" s="1">
        <f t="shared" si="0"/>
        <v>67</v>
      </c>
    </row>
    <row r="13" spans="1:5">
      <c r="A13" s="1" t="s">
        <v>35</v>
      </c>
      <c r="B13" s="1" t="s">
        <v>37</v>
      </c>
      <c r="C13" s="1">
        <v>0</v>
      </c>
      <c r="D13" s="1">
        <v>14</v>
      </c>
      <c r="E13" s="1">
        <f t="shared" si="0"/>
        <v>15</v>
      </c>
    </row>
    <row r="14" spans="1:5">
      <c r="A14" s="1" t="s">
        <v>13</v>
      </c>
      <c r="B14" s="1" t="s">
        <v>552</v>
      </c>
      <c r="C14" s="1">
        <v>0</v>
      </c>
      <c r="D14" s="1">
        <v>14</v>
      </c>
      <c r="E14" s="1">
        <f t="shared" si="0"/>
        <v>15</v>
      </c>
    </row>
    <row r="15" spans="1:5">
      <c r="A15" s="1" t="s">
        <v>13</v>
      </c>
      <c r="B15" s="1" t="s">
        <v>553</v>
      </c>
      <c r="C15" s="1">
        <v>0</v>
      </c>
      <c r="D15" s="1">
        <v>14</v>
      </c>
      <c r="E15" s="1">
        <f t="shared" si="0"/>
        <v>15</v>
      </c>
    </row>
    <row r="16" spans="1:5">
      <c r="A16" s="1" t="s">
        <v>13</v>
      </c>
      <c r="B16" s="1" t="s">
        <v>554</v>
      </c>
      <c r="C16" s="1">
        <v>0</v>
      </c>
      <c r="D16" s="1">
        <v>14</v>
      </c>
      <c r="E16" s="1">
        <f t="shared" si="0"/>
        <v>15</v>
      </c>
    </row>
    <row r="17" spans="1:6">
      <c r="A17" s="1" t="s">
        <v>13</v>
      </c>
      <c r="B17" s="1" t="s">
        <v>555</v>
      </c>
      <c r="C17" s="1">
        <v>0</v>
      </c>
      <c r="D17" s="1">
        <v>14</v>
      </c>
      <c r="E17" s="1">
        <f t="shared" si="0"/>
        <v>15</v>
      </c>
    </row>
    <row r="18" spans="1:6">
      <c r="A18" s="1" t="s">
        <v>19</v>
      </c>
      <c r="B18" s="1" t="s">
        <v>556</v>
      </c>
      <c r="C18" s="1">
        <v>0</v>
      </c>
      <c r="D18" s="1">
        <v>66</v>
      </c>
      <c r="E18" s="1">
        <f t="shared" si="0"/>
        <v>67</v>
      </c>
    </row>
    <row r="19" spans="1:6">
      <c r="A19" s="1" t="s">
        <v>13</v>
      </c>
      <c r="B19" s="1" t="s">
        <v>557</v>
      </c>
      <c r="C19" s="1">
        <v>0</v>
      </c>
      <c r="D19" s="1">
        <v>14</v>
      </c>
      <c r="E19" s="1">
        <f t="shared" si="0"/>
        <v>15</v>
      </c>
    </row>
    <row r="20" spans="1:6">
      <c r="A20" s="1" t="s">
        <v>15</v>
      </c>
      <c r="B20" s="1" t="s">
        <v>558</v>
      </c>
      <c r="C20" s="1">
        <v>0</v>
      </c>
      <c r="D20" s="1">
        <v>66</v>
      </c>
      <c r="E20" s="1">
        <f t="shared" si="0"/>
        <v>67</v>
      </c>
    </row>
    <row r="21" spans="1:6">
      <c r="E21">
        <f>AVERAGE(E9:E20)</f>
        <v>39.75</v>
      </c>
      <c r="F21" s="3" t="s">
        <v>626</v>
      </c>
    </row>
    <row r="22" spans="1:6">
      <c r="E22">
        <f>MIN(E9:E20)</f>
        <v>15</v>
      </c>
      <c r="F22" s="3" t="s">
        <v>627</v>
      </c>
    </row>
    <row r="23" spans="1:6">
      <c r="E23">
        <f>MAX(E9:E20)</f>
        <v>67</v>
      </c>
      <c r="F23" s="3" t="s">
        <v>628</v>
      </c>
    </row>
    <row r="24" spans="1:6">
      <c r="E24">
        <f>COUNTIF($D$9:$D420,$B$5)</f>
        <v>0</v>
      </c>
      <c r="F24" s="3" t="s">
        <v>630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6" sqref="G26"/>
    </sheetView>
  </sheetViews>
  <sheetFormatPr baseColWidth="10" defaultColWidth="9.125" defaultRowHeight="14.25"/>
  <cols>
    <col min="2" max="2" width="32.875" customWidth="1"/>
    <col min="3" max="3" width="19" customWidth="1"/>
    <col min="4" max="4" width="14.375" customWidth="1"/>
    <col min="5" max="5" width="20.875" customWidth="1"/>
  </cols>
  <sheetData>
    <row r="2" spans="1:5">
      <c r="A2" t="s">
        <v>0</v>
      </c>
      <c r="B2" t="s">
        <v>559</v>
      </c>
    </row>
    <row r="3" spans="1:5">
      <c r="A3" t="s">
        <v>2</v>
      </c>
      <c r="B3">
        <v>74</v>
      </c>
    </row>
    <row r="4" spans="1:5">
      <c r="A4" t="s">
        <v>781</v>
      </c>
      <c r="B4">
        <v>74</v>
      </c>
    </row>
    <row r="5" spans="1:5">
      <c r="A5" t="s">
        <v>3</v>
      </c>
      <c r="B5">
        <v>73</v>
      </c>
    </row>
    <row r="6" spans="1:5">
      <c r="A6" t="s">
        <v>4</v>
      </c>
      <c r="B6">
        <v>14</v>
      </c>
    </row>
    <row r="8" spans="1:5">
      <c r="A8" s="2" t="s">
        <v>5</v>
      </c>
      <c r="B8" s="2" t="s">
        <v>6</v>
      </c>
      <c r="C8" s="2" t="s">
        <v>7</v>
      </c>
      <c r="D8" s="2" t="s">
        <v>8</v>
      </c>
      <c r="E8" s="2" t="s">
        <v>625</v>
      </c>
    </row>
    <row r="9" spans="1:5">
      <c r="A9" s="1" t="s">
        <v>53</v>
      </c>
      <c r="B9" s="1" t="s">
        <v>560</v>
      </c>
      <c r="C9" s="1">
        <v>0</v>
      </c>
      <c r="D9" s="1">
        <v>54</v>
      </c>
      <c r="E9" s="1">
        <f>D9-C9+1</f>
        <v>55</v>
      </c>
    </row>
    <row r="10" spans="1:5">
      <c r="A10" s="1" t="s">
        <v>15</v>
      </c>
      <c r="B10" s="1" t="s">
        <v>205</v>
      </c>
      <c r="C10" s="1">
        <v>55</v>
      </c>
      <c r="D10" s="1">
        <v>73</v>
      </c>
      <c r="E10" s="1">
        <f t="shared" ref="E10:E22" si="0">D10-C10+1</f>
        <v>19</v>
      </c>
    </row>
    <row r="11" spans="1:5">
      <c r="A11" s="1" t="s">
        <v>15</v>
      </c>
      <c r="B11" s="1" t="s">
        <v>69</v>
      </c>
      <c r="C11" s="1">
        <v>69</v>
      </c>
      <c r="D11" s="1">
        <v>73</v>
      </c>
      <c r="E11" s="1">
        <f t="shared" si="0"/>
        <v>5</v>
      </c>
    </row>
    <row r="12" spans="1:5">
      <c r="A12" s="1" t="s">
        <v>19</v>
      </c>
      <c r="B12" s="1" t="s">
        <v>561</v>
      </c>
      <c r="C12" s="1">
        <v>55</v>
      </c>
      <c r="D12" s="1">
        <v>57</v>
      </c>
      <c r="E12" s="1">
        <f t="shared" si="0"/>
        <v>3</v>
      </c>
    </row>
    <row r="13" spans="1:5">
      <c r="A13" s="1" t="s">
        <v>13</v>
      </c>
      <c r="B13" s="1" t="s">
        <v>562</v>
      </c>
      <c r="C13" s="1">
        <v>72</v>
      </c>
      <c r="D13" s="1">
        <v>73</v>
      </c>
      <c r="E13" s="1">
        <f t="shared" si="0"/>
        <v>2</v>
      </c>
    </row>
    <row r="14" spans="1:5">
      <c r="A14" s="1" t="s">
        <v>53</v>
      </c>
      <c r="B14" s="1" t="s">
        <v>563</v>
      </c>
      <c r="C14" s="1">
        <v>0</v>
      </c>
      <c r="D14" s="1">
        <v>11</v>
      </c>
      <c r="E14" s="1">
        <f t="shared" si="0"/>
        <v>12</v>
      </c>
    </row>
    <row r="15" spans="1:5">
      <c r="A15" s="1" t="s">
        <v>9</v>
      </c>
      <c r="B15" s="1" t="s">
        <v>564</v>
      </c>
      <c r="C15" s="1">
        <v>3</v>
      </c>
      <c r="D15" s="1">
        <v>12</v>
      </c>
      <c r="E15" s="1">
        <f t="shared" si="0"/>
        <v>10</v>
      </c>
    </row>
    <row r="16" spans="1:5">
      <c r="A16" s="1" t="s">
        <v>15</v>
      </c>
      <c r="B16" s="1" t="s">
        <v>71</v>
      </c>
      <c r="C16" s="1">
        <v>11</v>
      </c>
      <c r="D16" s="1">
        <v>73</v>
      </c>
      <c r="E16" s="1">
        <f t="shared" si="0"/>
        <v>63</v>
      </c>
    </row>
    <row r="17" spans="1:6">
      <c r="A17" s="1" t="s">
        <v>9</v>
      </c>
      <c r="B17" s="1" t="s">
        <v>565</v>
      </c>
      <c r="C17" s="1">
        <v>7</v>
      </c>
      <c r="D17" s="1">
        <v>15</v>
      </c>
      <c r="E17" s="1">
        <f t="shared" si="0"/>
        <v>9</v>
      </c>
    </row>
    <row r="18" spans="1:6">
      <c r="A18" s="1" t="s">
        <v>15</v>
      </c>
      <c r="B18" s="1" t="s">
        <v>566</v>
      </c>
      <c r="C18" s="1">
        <v>15</v>
      </c>
      <c r="D18" s="1">
        <v>15</v>
      </c>
      <c r="E18" s="1">
        <f t="shared" si="0"/>
        <v>1</v>
      </c>
    </row>
    <row r="19" spans="1:6">
      <c r="A19" s="1" t="s">
        <v>11</v>
      </c>
      <c r="B19" s="1" t="s">
        <v>12</v>
      </c>
      <c r="C19" s="1">
        <v>0</v>
      </c>
      <c r="D19" s="1">
        <v>73</v>
      </c>
      <c r="E19" s="1">
        <f t="shared" si="0"/>
        <v>74</v>
      </c>
    </row>
    <row r="20" spans="1:6">
      <c r="A20" s="1" t="s">
        <v>53</v>
      </c>
      <c r="B20" s="1" t="s">
        <v>567</v>
      </c>
      <c r="C20" s="1">
        <v>0</v>
      </c>
      <c r="D20" s="1">
        <v>73</v>
      </c>
      <c r="E20" s="1">
        <f t="shared" si="0"/>
        <v>74</v>
      </c>
    </row>
    <row r="21" spans="1:6">
      <c r="A21" s="1" t="s">
        <v>15</v>
      </c>
      <c r="B21" s="1" t="s">
        <v>49</v>
      </c>
      <c r="C21" s="1">
        <v>12</v>
      </c>
      <c r="D21" s="1">
        <v>73</v>
      </c>
      <c r="E21" s="1">
        <f t="shared" si="0"/>
        <v>62</v>
      </c>
    </row>
    <row r="22" spans="1:6">
      <c r="A22" s="1" t="s">
        <v>9</v>
      </c>
      <c r="B22" s="1" t="s">
        <v>568</v>
      </c>
      <c r="C22" s="1">
        <v>0</v>
      </c>
      <c r="D22" s="1">
        <v>4</v>
      </c>
      <c r="E22" s="1">
        <f t="shared" si="0"/>
        <v>5</v>
      </c>
    </row>
    <row r="23" spans="1:6">
      <c r="E23">
        <f>AVERAGE(E9:E22)</f>
        <v>28.142857142857142</v>
      </c>
      <c r="F23" s="3" t="s">
        <v>626</v>
      </c>
    </row>
    <row r="24" spans="1:6">
      <c r="E24">
        <f>MIN(E9:E22)</f>
        <v>1</v>
      </c>
      <c r="F24" s="3" t="s">
        <v>627</v>
      </c>
    </row>
    <row r="25" spans="1:6">
      <c r="E25">
        <f>MAX(E9:E22)</f>
        <v>74</v>
      </c>
      <c r="F25" s="3" t="s">
        <v>628</v>
      </c>
    </row>
    <row r="26" spans="1:6">
      <c r="E26">
        <f>COUNTIF($D$9:$D$22,$B$5)</f>
        <v>7</v>
      </c>
      <c r="F26" s="3" t="s">
        <v>630</v>
      </c>
    </row>
  </sheetData>
  <conditionalFormatting sqref="D9:D22">
    <cfRule type="cellIs" dxfId="6" priority="1" operator="equal">
      <formula>$B$5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9"/>
  <sheetViews>
    <sheetView topLeftCell="A31" workbookViewId="0">
      <selection activeCell="G60" sqref="G60"/>
    </sheetView>
  </sheetViews>
  <sheetFormatPr baseColWidth="10" defaultColWidth="9.125" defaultRowHeight="14.25"/>
  <cols>
    <col min="1" max="1" width="17.75" customWidth="1"/>
    <col min="2" max="2" width="31.375" customWidth="1"/>
    <col min="3" max="3" width="16.875" customWidth="1"/>
    <col min="4" max="4" width="17.875" customWidth="1"/>
    <col min="5" max="5" width="19.375" customWidth="1"/>
  </cols>
  <sheetData>
    <row r="2" spans="1:5">
      <c r="A2" t="s">
        <v>0</v>
      </c>
      <c r="B2" t="s">
        <v>569</v>
      </c>
    </row>
    <row r="3" spans="1:5">
      <c r="A3" t="s">
        <v>2</v>
      </c>
      <c r="B3">
        <v>388</v>
      </c>
    </row>
    <row r="4" spans="1:5">
      <c r="A4" t="s">
        <v>781</v>
      </c>
      <c r="B4">
        <v>390</v>
      </c>
    </row>
    <row r="5" spans="1:5">
      <c r="A5" t="s">
        <v>3</v>
      </c>
      <c r="B5">
        <v>389</v>
      </c>
    </row>
    <row r="6" spans="1:5">
      <c r="A6" t="s">
        <v>4</v>
      </c>
      <c r="B6">
        <v>37</v>
      </c>
    </row>
    <row r="8" spans="1:5">
      <c r="A8" s="2" t="s">
        <v>5</v>
      </c>
      <c r="B8" s="2" t="s">
        <v>6</v>
      </c>
      <c r="C8" s="2" t="s">
        <v>7</v>
      </c>
      <c r="D8" s="2" t="s">
        <v>8</v>
      </c>
      <c r="E8" s="2" t="s">
        <v>625</v>
      </c>
    </row>
    <row r="9" spans="1:5">
      <c r="A9" s="1" t="s">
        <v>15</v>
      </c>
      <c r="B9" s="1" t="s">
        <v>570</v>
      </c>
      <c r="C9" s="1">
        <v>202</v>
      </c>
      <c r="D9" s="1">
        <v>389</v>
      </c>
      <c r="E9" s="1">
        <f>D9-C9+1</f>
        <v>188</v>
      </c>
    </row>
    <row r="10" spans="1:5">
      <c r="A10" s="1" t="s">
        <v>15</v>
      </c>
      <c r="B10" s="1" t="s">
        <v>69</v>
      </c>
      <c r="C10" s="1">
        <v>0</v>
      </c>
      <c r="D10" s="1">
        <v>156</v>
      </c>
      <c r="E10" s="1">
        <f t="shared" ref="E10:E45" si="0">D10-C10+1</f>
        <v>157</v>
      </c>
    </row>
    <row r="11" spans="1:5">
      <c r="A11" s="1" t="s">
        <v>15</v>
      </c>
      <c r="B11" s="1" t="s">
        <v>206</v>
      </c>
      <c r="C11" s="1">
        <v>198</v>
      </c>
      <c r="D11" s="1">
        <v>389</v>
      </c>
      <c r="E11" s="1">
        <f t="shared" si="0"/>
        <v>192</v>
      </c>
    </row>
    <row r="12" spans="1:5">
      <c r="A12" s="1" t="s">
        <v>15</v>
      </c>
      <c r="B12" s="1" t="s">
        <v>571</v>
      </c>
      <c r="C12" s="1">
        <v>202</v>
      </c>
      <c r="D12" s="1">
        <v>389</v>
      </c>
      <c r="E12" s="1">
        <f t="shared" si="0"/>
        <v>188</v>
      </c>
    </row>
    <row r="13" spans="1:5">
      <c r="A13" s="1" t="s">
        <v>13</v>
      </c>
      <c r="B13" s="1" t="s">
        <v>572</v>
      </c>
      <c r="C13" s="1">
        <v>0</v>
      </c>
      <c r="D13" s="1">
        <v>5</v>
      </c>
      <c r="E13" s="1">
        <f t="shared" si="0"/>
        <v>6</v>
      </c>
    </row>
    <row r="14" spans="1:5">
      <c r="A14" s="1" t="s">
        <v>35</v>
      </c>
      <c r="B14" s="1" t="s">
        <v>573</v>
      </c>
      <c r="C14" s="1">
        <v>0</v>
      </c>
      <c r="D14" s="1">
        <v>153</v>
      </c>
      <c r="E14" s="1">
        <f t="shared" si="0"/>
        <v>154</v>
      </c>
    </row>
    <row r="15" spans="1:5">
      <c r="A15" s="1" t="s">
        <v>53</v>
      </c>
      <c r="B15" s="1" t="s">
        <v>574</v>
      </c>
      <c r="C15" s="1">
        <v>82</v>
      </c>
      <c r="D15" s="1">
        <v>101</v>
      </c>
      <c r="E15" s="1">
        <f t="shared" si="0"/>
        <v>20</v>
      </c>
    </row>
    <row r="16" spans="1:5">
      <c r="A16" s="1" t="s">
        <v>19</v>
      </c>
      <c r="B16" s="1" t="s">
        <v>99</v>
      </c>
      <c r="C16" s="1">
        <v>103</v>
      </c>
      <c r="D16" s="1">
        <v>115</v>
      </c>
      <c r="E16" s="1">
        <f t="shared" si="0"/>
        <v>13</v>
      </c>
    </row>
    <row r="17" spans="1:5">
      <c r="A17" s="1" t="s">
        <v>19</v>
      </c>
      <c r="B17" s="1" t="s">
        <v>575</v>
      </c>
      <c r="C17" s="1">
        <v>145</v>
      </c>
      <c r="D17" s="1">
        <v>163</v>
      </c>
      <c r="E17" s="1">
        <f t="shared" si="0"/>
        <v>19</v>
      </c>
    </row>
    <row r="18" spans="1:5">
      <c r="A18" s="1" t="s">
        <v>9</v>
      </c>
      <c r="B18" s="1" t="s">
        <v>576</v>
      </c>
      <c r="C18" s="1">
        <v>166</v>
      </c>
      <c r="D18" s="1">
        <v>171</v>
      </c>
      <c r="E18" s="1">
        <f t="shared" si="0"/>
        <v>6</v>
      </c>
    </row>
    <row r="19" spans="1:5">
      <c r="A19" s="1" t="s">
        <v>15</v>
      </c>
      <c r="B19" s="1" t="s">
        <v>577</v>
      </c>
      <c r="C19" s="1">
        <v>146</v>
      </c>
      <c r="D19" s="1">
        <v>154</v>
      </c>
      <c r="E19" s="1">
        <f t="shared" si="0"/>
        <v>9</v>
      </c>
    </row>
    <row r="20" spans="1:5">
      <c r="A20" s="1" t="s">
        <v>15</v>
      </c>
      <c r="B20" s="1" t="s">
        <v>578</v>
      </c>
      <c r="C20" s="1">
        <v>35</v>
      </c>
      <c r="D20" s="1">
        <v>153</v>
      </c>
      <c r="E20" s="1">
        <f t="shared" si="0"/>
        <v>119</v>
      </c>
    </row>
    <row r="21" spans="1:5">
      <c r="A21" s="1" t="s">
        <v>15</v>
      </c>
      <c r="B21" s="1" t="s">
        <v>71</v>
      </c>
      <c r="C21" s="1">
        <v>0</v>
      </c>
      <c r="D21" s="1">
        <v>156</v>
      </c>
      <c r="E21" s="1">
        <f t="shared" si="0"/>
        <v>157</v>
      </c>
    </row>
    <row r="22" spans="1:5">
      <c r="A22" s="1" t="s">
        <v>15</v>
      </c>
      <c r="B22" s="1" t="s">
        <v>579</v>
      </c>
      <c r="C22" s="1">
        <v>206</v>
      </c>
      <c r="D22" s="1">
        <v>389</v>
      </c>
      <c r="E22" s="1">
        <f t="shared" si="0"/>
        <v>184</v>
      </c>
    </row>
    <row r="23" spans="1:5">
      <c r="A23" s="1" t="s">
        <v>13</v>
      </c>
      <c r="B23" s="1" t="s">
        <v>580</v>
      </c>
      <c r="C23" s="1">
        <v>71</v>
      </c>
      <c r="D23" s="1">
        <v>140</v>
      </c>
      <c r="E23" s="1">
        <f t="shared" si="0"/>
        <v>70</v>
      </c>
    </row>
    <row r="24" spans="1:5">
      <c r="A24" s="1" t="s">
        <v>15</v>
      </c>
      <c r="B24" s="1" t="s">
        <v>581</v>
      </c>
      <c r="C24" s="1">
        <v>202</v>
      </c>
      <c r="D24" s="1">
        <v>389</v>
      </c>
      <c r="E24" s="1">
        <f t="shared" si="0"/>
        <v>188</v>
      </c>
    </row>
    <row r="25" spans="1:5">
      <c r="A25" s="1" t="s">
        <v>15</v>
      </c>
      <c r="B25" s="1" t="s">
        <v>582</v>
      </c>
      <c r="C25" s="1">
        <v>202</v>
      </c>
      <c r="D25" s="1">
        <v>389</v>
      </c>
      <c r="E25" s="1">
        <f t="shared" si="0"/>
        <v>188</v>
      </c>
    </row>
    <row r="26" spans="1:5">
      <c r="A26" s="1" t="s">
        <v>11</v>
      </c>
      <c r="B26" s="1" t="s">
        <v>12</v>
      </c>
      <c r="C26" s="1">
        <v>0</v>
      </c>
      <c r="D26" s="1">
        <v>389</v>
      </c>
      <c r="E26" s="1">
        <f t="shared" si="0"/>
        <v>390</v>
      </c>
    </row>
    <row r="27" spans="1:5">
      <c r="A27" s="1" t="s">
        <v>13</v>
      </c>
      <c r="B27" s="1" t="s">
        <v>583</v>
      </c>
      <c r="C27" s="1">
        <v>0</v>
      </c>
      <c r="D27" s="1">
        <v>37</v>
      </c>
      <c r="E27" s="1">
        <f t="shared" si="0"/>
        <v>38</v>
      </c>
    </row>
    <row r="28" spans="1:5">
      <c r="A28" s="1" t="s">
        <v>35</v>
      </c>
      <c r="B28" s="1" t="s">
        <v>584</v>
      </c>
      <c r="C28" s="1">
        <v>0</v>
      </c>
      <c r="D28" s="1">
        <v>153</v>
      </c>
      <c r="E28" s="1">
        <f t="shared" si="0"/>
        <v>154</v>
      </c>
    </row>
    <row r="29" spans="1:5">
      <c r="A29" s="1" t="s">
        <v>15</v>
      </c>
      <c r="B29" s="1" t="s">
        <v>49</v>
      </c>
      <c r="C29" s="1">
        <v>0</v>
      </c>
      <c r="D29" s="1">
        <v>156</v>
      </c>
      <c r="E29" s="1">
        <f t="shared" si="0"/>
        <v>157</v>
      </c>
    </row>
    <row r="30" spans="1:5">
      <c r="A30" s="1" t="s">
        <v>35</v>
      </c>
      <c r="B30" s="1" t="s">
        <v>585</v>
      </c>
      <c r="C30" s="1">
        <v>0</v>
      </c>
      <c r="D30" s="1">
        <v>153</v>
      </c>
      <c r="E30" s="1">
        <f t="shared" si="0"/>
        <v>154</v>
      </c>
    </row>
    <row r="31" spans="1:5">
      <c r="A31" s="1" t="s">
        <v>15</v>
      </c>
      <c r="B31" s="1" t="s">
        <v>586</v>
      </c>
      <c r="C31" s="1">
        <v>103</v>
      </c>
      <c r="D31" s="1">
        <v>115</v>
      </c>
      <c r="E31" s="1">
        <f t="shared" si="0"/>
        <v>13</v>
      </c>
    </row>
    <row r="32" spans="1:5">
      <c r="A32" s="1" t="s">
        <v>13</v>
      </c>
      <c r="B32" s="1" t="s">
        <v>587</v>
      </c>
      <c r="C32" s="1">
        <v>190</v>
      </c>
      <c r="D32" s="1">
        <v>200</v>
      </c>
      <c r="E32" s="1">
        <f t="shared" si="0"/>
        <v>11</v>
      </c>
    </row>
    <row r="33" spans="1:6">
      <c r="A33" s="1" t="s">
        <v>15</v>
      </c>
      <c r="B33" s="1" t="s">
        <v>80</v>
      </c>
      <c r="C33" s="1">
        <v>0</v>
      </c>
      <c r="D33" s="1">
        <v>156</v>
      </c>
      <c r="E33" s="1">
        <f t="shared" si="0"/>
        <v>157</v>
      </c>
    </row>
    <row r="34" spans="1:6">
      <c r="A34" s="1" t="s">
        <v>13</v>
      </c>
      <c r="B34" s="1" t="s">
        <v>588</v>
      </c>
      <c r="C34" s="1">
        <v>71</v>
      </c>
      <c r="D34" s="1">
        <v>142</v>
      </c>
      <c r="E34" s="1">
        <f t="shared" si="0"/>
        <v>72</v>
      </c>
    </row>
    <row r="35" spans="1:6">
      <c r="A35" s="1" t="s">
        <v>13</v>
      </c>
      <c r="B35" s="1" t="s">
        <v>589</v>
      </c>
      <c r="C35" s="1">
        <v>0</v>
      </c>
      <c r="D35" s="1">
        <v>142</v>
      </c>
      <c r="E35" s="1">
        <f t="shared" si="0"/>
        <v>143</v>
      </c>
    </row>
    <row r="36" spans="1:6">
      <c r="A36" s="1" t="s">
        <v>19</v>
      </c>
      <c r="B36" s="1" t="s">
        <v>590</v>
      </c>
      <c r="C36" s="1">
        <v>224</v>
      </c>
      <c r="D36" s="1">
        <v>227</v>
      </c>
      <c r="E36" s="1">
        <f t="shared" si="0"/>
        <v>4</v>
      </c>
    </row>
    <row r="37" spans="1:6">
      <c r="A37" s="1" t="s">
        <v>19</v>
      </c>
      <c r="B37" s="1" t="s">
        <v>591</v>
      </c>
      <c r="C37" s="1">
        <v>182</v>
      </c>
      <c r="D37" s="1">
        <v>189</v>
      </c>
      <c r="E37" s="1">
        <f t="shared" si="0"/>
        <v>8</v>
      </c>
    </row>
    <row r="38" spans="1:6">
      <c r="A38" s="1" t="s">
        <v>53</v>
      </c>
      <c r="B38" s="1" t="s">
        <v>153</v>
      </c>
      <c r="C38" s="1">
        <v>0</v>
      </c>
      <c r="D38" s="1">
        <v>389</v>
      </c>
      <c r="E38" s="1">
        <f t="shared" si="0"/>
        <v>390</v>
      </c>
    </row>
    <row r="39" spans="1:6">
      <c r="A39" s="1" t="s">
        <v>15</v>
      </c>
      <c r="B39" s="1" t="s">
        <v>592</v>
      </c>
      <c r="C39" s="1">
        <v>31</v>
      </c>
      <c r="D39" s="1">
        <v>37</v>
      </c>
      <c r="E39" s="1">
        <f t="shared" si="0"/>
        <v>7</v>
      </c>
    </row>
    <row r="40" spans="1:6">
      <c r="A40" s="1" t="s">
        <v>15</v>
      </c>
      <c r="B40" s="1" t="s">
        <v>593</v>
      </c>
      <c r="C40" s="1">
        <v>35</v>
      </c>
      <c r="D40" s="1">
        <v>153</v>
      </c>
      <c r="E40" s="1">
        <f t="shared" si="0"/>
        <v>119</v>
      </c>
    </row>
    <row r="41" spans="1:6">
      <c r="A41" s="1" t="s">
        <v>15</v>
      </c>
      <c r="B41" s="1" t="s">
        <v>594</v>
      </c>
      <c r="C41" s="1">
        <v>206</v>
      </c>
      <c r="D41" s="1">
        <v>389</v>
      </c>
      <c r="E41" s="1">
        <f t="shared" si="0"/>
        <v>184</v>
      </c>
    </row>
    <row r="42" spans="1:6">
      <c r="A42" s="1" t="s">
        <v>9</v>
      </c>
      <c r="B42" s="1" t="s">
        <v>595</v>
      </c>
      <c r="C42" s="1">
        <v>206</v>
      </c>
      <c r="D42" s="1">
        <v>389</v>
      </c>
      <c r="E42" s="1">
        <f t="shared" si="0"/>
        <v>184</v>
      </c>
    </row>
    <row r="43" spans="1:6">
      <c r="A43" s="1" t="s">
        <v>19</v>
      </c>
      <c r="B43" s="1" t="s">
        <v>596</v>
      </c>
      <c r="C43" s="1">
        <v>154</v>
      </c>
      <c r="D43" s="1">
        <v>157</v>
      </c>
      <c r="E43" s="1">
        <f t="shared" si="0"/>
        <v>4</v>
      </c>
    </row>
    <row r="44" spans="1:6">
      <c r="A44" s="1" t="s">
        <v>15</v>
      </c>
      <c r="B44" s="1" t="s">
        <v>597</v>
      </c>
      <c r="C44" s="1">
        <v>198</v>
      </c>
      <c r="D44" s="1">
        <v>203</v>
      </c>
      <c r="E44" s="1">
        <f t="shared" si="0"/>
        <v>6</v>
      </c>
    </row>
    <row r="45" spans="1:6">
      <c r="A45" s="1" t="s">
        <v>15</v>
      </c>
      <c r="B45" s="1" t="s">
        <v>598</v>
      </c>
      <c r="C45" s="1">
        <v>35</v>
      </c>
      <c r="D45" s="1">
        <v>153</v>
      </c>
      <c r="E45" s="1">
        <f t="shared" si="0"/>
        <v>119</v>
      </c>
    </row>
    <row r="46" spans="1:6">
      <c r="E46">
        <f>AVERAGE(E9:E45)</f>
        <v>112.75675675675676</v>
      </c>
      <c r="F46" s="3" t="s">
        <v>626</v>
      </c>
    </row>
    <row r="47" spans="1:6">
      <c r="E47">
        <f>MIN(E9:E45)</f>
        <v>4</v>
      </c>
      <c r="F47" s="3" t="s">
        <v>627</v>
      </c>
    </row>
    <row r="48" spans="1:6">
      <c r="E48">
        <f>MAX(E9:E45)</f>
        <v>390</v>
      </c>
      <c r="F48" s="3" t="s">
        <v>628</v>
      </c>
    </row>
    <row r="49" spans="5:6">
      <c r="E49">
        <f>COUNTIF($D$9:$D$45,$B$5)</f>
        <v>10</v>
      </c>
      <c r="F49" s="3" t="s">
        <v>630</v>
      </c>
    </row>
  </sheetData>
  <conditionalFormatting sqref="D9:D45">
    <cfRule type="cellIs" dxfId="5" priority="1" operator="equal">
      <formula>$B$5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3"/>
  <sheetViews>
    <sheetView topLeftCell="A25" workbookViewId="0">
      <selection activeCell="E45" sqref="E45"/>
    </sheetView>
  </sheetViews>
  <sheetFormatPr baseColWidth="10" defaultColWidth="9.125" defaultRowHeight="14.25"/>
  <cols>
    <col min="2" max="2" width="29" customWidth="1"/>
    <col min="3" max="3" width="10.875" customWidth="1"/>
    <col min="4" max="4" width="12.25" customWidth="1"/>
    <col min="5" max="5" width="26.375" customWidth="1"/>
  </cols>
  <sheetData>
    <row r="2" spans="1:5">
      <c r="A2" t="s">
        <v>0</v>
      </c>
      <c r="B2" t="s">
        <v>599</v>
      </c>
    </row>
    <row r="3" spans="1:5">
      <c r="A3" t="s">
        <v>2</v>
      </c>
      <c r="B3">
        <v>144</v>
      </c>
    </row>
    <row r="4" spans="1:5">
      <c r="A4" t="s">
        <v>781</v>
      </c>
      <c r="B4">
        <v>144</v>
      </c>
    </row>
    <row r="5" spans="1:5">
      <c r="A5" t="s">
        <v>3</v>
      </c>
      <c r="B5">
        <v>143</v>
      </c>
    </row>
    <row r="6" spans="1:5">
      <c r="A6" t="s">
        <v>4</v>
      </c>
      <c r="B6">
        <v>31</v>
      </c>
    </row>
    <row r="8" spans="1:5">
      <c r="A8" s="2" t="s">
        <v>5</v>
      </c>
      <c r="B8" s="2" t="s">
        <v>6</v>
      </c>
      <c r="C8" s="2" t="s">
        <v>7</v>
      </c>
      <c r="D8" s="2" t="s">
        <v>8</v>
      </c>
      <c r="E8" s="2" t="s">
        <v>625</v>
      </c>
    </row>
    <row r="9" spans="1:5">
      <c r="A9" s="1" t="s">
        <v>15</v>
      </c>
      <c r="B9" s="1" t="s">
        <v>600</v>
      </c>
      <c r="C9" s="1">
        <v>123</v>
      </c>
      <c r="D9" s="1">
        <v>127</v>
      </c>
      <c r="E9" s="1">
        <f>D9-C9+1</f>
        <v>5</v>
      </c>
    </row>
    <row r="10" spans="1:5">
      <c r="A10" s="1" t="s">
        <v>15</v>
      </c>
      <c r="B10" s="1" t="s">
        <v>69</v>
      </c>
      <c r="C10" s="1">
        <v>0</v>
      </c>
      <c r="D10" s="1">
        <v>79</v>
      </c>
      <c r="E10" s="1">
        <f t="shared" ref="E10:E39" si="0">D10-C10+1</f>
        <v>80</v>
      </c>
    </row>
    <row r="11" spans="1:5">
      <c r="A11" s="1" t="s">
        <v>35</v>
      </c>
      <c r="B11" s="1" t="s">
        <v>601</v>
      </c>
      <c r="C11" s="1">
        <v>0</v>
      </c>
      <c r="D11" s="1">
        <v>20</v>
      </c>
      <c r="E11" s="1">
        <f t="shared" si="0"/>
        <v>21</v>
      </c>
    </row>
    <row r="12" spans="1:5">
      <c r="A12" s="1" t="s">
        <v>19</v>
      </c>
      <c r="B12" s="1" t="s">
        <v>602</v>
      </c>
      <c r="C12" s="1">
        <v>0</v>
      </c>
      <c r="D12" s="1">
        <v>48</v>
      </c>
      <c r="E12" s="1">
        <f t="shared" si="0"/>
        <v>49</v>
      </c>
    </row>
    <row r="13" spans="1:5">
      <c r="A13" s="1" t="s">
        <v>13</v>
      </c>
      <c r="B13" s="1" t="s">
        <v>603</v>
      </c>
      <c r="C13" s="1">
        <v>0</v>
      </c>
      <c r="D13" s="1">
        <v>77</v>
      </c>
      <c r="E13" s="1">
        <f t="shared" si="0"/>
        <v>78</v>
      </c>
    </row>
    <row r="14" spans="1:5">
      <c r="A14" s="1" t="s">
        <v>13</v>
      </c>
      <c r="B14" s="1" t="s">
        <v>604</v>
      </c>
      <c r="C14" s="1">
        <v>88</v>
      </c>
      <c r="D14" s="1">
        <v>100</v>
      </c>
      <c r="E14" s="1">
        <f t="shared" si="0"/>
        <v>13</v>
      </c>
    </row>
    <row r="15" spans="1:5">
      <c r="A15" s="1" t="s">
        <v>15</v>
      </c>
      <c r="B15" s="1" t="s">
        <v>71</v>
      </c>
      <c r="C15" s="1">
        <v>0</v>
      </c>
      <c r="D15" s="1">
        <v>79</v>
      </c>
      <c r="E15" s="1">
        <f t="shared" si="0"/>
        <v>80</v>
      </c>
    </row>
    <row r="16" spans="1:5">
      <c r="A16" s="1" t="s">
        <v>13</v>
      </c>
      <c r="B16" s="1" t="s">
        <v>605</v>
      </c>
      <c r="C16" s="1">
        <v>116</v>
      </c>
      <c r="D16" s="1">
        <v>135</v>
      </c>
      <c r="E16" s="1">
        <f t="shared" si="0"/>
        <v>20</v>
      </c>
    </row>
    <row r="17" spans="1:5">
      <c r="A17" s="1" t="s">
        <v>9</v>
      </c>
      <c r="B17" s="1" t="s">
        <v>606</v>
      </c>
      <c r="C17" s="1">
        <v>79</v>
      </c>
      <c r="D17" s="1">
        <v>79</v>
      </c>
      <c r="E17" s="1">
        <f t="shared" si="0"/>
        <v>1</v>
      </c>
    </row>
    <row r="18" spans="1:5">
      <c r="A18" s="1" t="s">
        <v>19</v>
      </c>
      <c r="B18" s="1" t="s">
        <v>607</v>
      </c>
      <c r="C18" s="1">
        <v>0</v>
      </c>
      <c r="D18" s="1">
        <v>79</v>
      </c>
      <c r="E18" s="1">
        <f t="shared" si="0"/>
        <v>80</v>
      </c>
    </row>
    <row r="19" spans="1:5">
      <c r="A19" s="1" t="s">
        <v>11</v>
      </c>
      <c r="B19" s="1" t="s">
        <v>12</v>
      </c>
      <c r="C19" s="1">
        <v>0</v>
      </c>
      <c r="D19" s="1">
        <v>143</v>
      </c>
      <c r="E19" s="1">
        <f t="shared" si="0"/>
        <v>144</v>
      </c>
    </row>
    <row r="20" spans="1:5">
      <c r="A20" s="1" t="s">
        <v>15</v>
      </c>
      <c r="B20" s="1" t="s">
        <v>49</v>
      </c>
      <c r="C20" s="1">
        <v>0</v>
      </c>
      <c r="D20" s="1">
        <v>79</v>
      </c>
      <c r="E20" s="1">
        <f t="shared" si="0"/>
        <v>80</v>
      </c>
    </row>
    <row r="21" spans="1:5">
      <c r="A21" s="1" t="s">
        <v>15</v>
      </c>
      <c r="B21" s="1" t="s">
        <v>608</v>
      </c>
      <c r="C21" s="1">
        <v>0</v>
      </c>
      <c r="D21" s="1">
        <v>36</v>
      </c>
      <c r="E21" s="1">
        <f t="shared" si="0"/>
        <v>37</v>
      </c>
    </row>
    <row r="22" spans="1:5">
      <c r="A22" s="1" t="s">
        <v>15</v>
      </c>
      <c r="B22" s="1" t="s">
        <v>609</v>
      </c>
      <c r="C22" s="1">
        <v>0</v>
      </c>
      <c r="D22" s="1">
        <v>77</v>
      </c>
      <c r="E22" s="1">
        <f t="shared" si="0"/>
        <v>78</v>
      </c>
    </row>
    <row r="23" spans="1:5">
      <c r="A23" s="1" t="s">
        <v>9</v>
      </c>
      <c r="B23" s="1" t="s">
        <v>610</v>
      </c>
      <c r="C23" s="1">
        <v>138</v>
      </c>
      <c r="D23" s="1">
        <v>143</v>
      </c>
      <c r="E23" s="1">
        <f t="shared" si="0"/>
        <v>6</v>
      </c>
    </row>
    <row r="24" spans="1:5">
      <c r="A24" s="1" t="s">
        <v>19</v>
      </c>
      <c r="B24" s="1" t="s">
        <v>611</v>
      </c>
      <c r="C24" s="1">
        <v>0</v>
      </c>
      <c r="D24" s="1">
        <v>36</v>
      </c>
      <c r="E24" s="1">
        <f t="shared" si="0"/>
        <v>37</v>
      </c>
    </row>
    <row r="25" spans="1:5">
      <c r="A25" s="1" t="s">
        <v>35</v>
      </c>
      <c r="B25" s="1" t="s">
        <v>612</v>
      </c>
      <c r="C25" s="1">
        <v>88</v>
      </c>
      <c r="D25" s="1">
        <v>100</v>
      </c>
      <c r="E25" s="1">
        <f t="shared" si="0"/>
        <v>13</v>
      </c>
    </row>
    <row r="26" spans="1:5">
      <c r="A26" s="1" t="s">
        <v>19</v>
      </c>
      <c r="B26" s="1" t="s">
        <v>613</v>
      </c>
      <c r="C26" s="1">
        <v>0</v>
      </c>
      <c r="D26" s="1">
        <v>48</v>
      </c>
      <c r="E26" s="1">
        <f t="shared" si="0"/>
        <v>49</v>
      </c>
    </row>
    <row r="27" spans="1:5">
      <c r="A27" s="1" t="s">
        <v>15</v>
      </c>
      <c r="B27" s="1" t="s">
        <v>80</v>
      </c>
      <c r="C27" s="1">
        <v>0</v>
      </c>
      <c r="D27" s="1">
        <v>79</v>
      </c>
      <c r="E27" s="1">
        <f t="shared" si="0"/>
        <v>80</v>
      </c>
    </row>
    <row r="28" spans="1:5">
      <c r="A28" s="1" t="s">
        <v>35</v>
      </c>
      <c r="B28" s="1" t="s">
        <v>614</v>
      </c>
      <c r="C28" s="1">
        <v>78</v>
      </c>
      <c r="D28" s="1">
        <v>80</v>
      </c>
      <c r="E28" s="1">
        <f t="shared" si="0"/>
        <v>3</v>
      </c>
    </row>
    <row r="29" spans="1:5">
      <c r="A29" s="1" t="s">
        <v>53</v>
      </c>
      <c r="B29" s="1" t="s">
        <v>153</v>
      </c>
      <c r="C29" s="1">
        <v>0</v>
      </c>
      <c r="D29" s="1">
        <v>143</v>
      </c>
      <c r="E29" s="1">
        <f t="shared" si="0"/>
        <v>144</v>
      </c>
    </row>
    <row r="30" spans="1:5">
      <c r="A30" s="1" t="s">
        <v>15</v>
      </c>
      <c r="B30" s="1" t="s">
        <v>615</v>
      </c>
      <c r="C30" s="1">
        <v>0</v>
      </c>
      <c r="D30" s="1">
        <v>36</v>
      </c>
      <c r="E30" s="1">
        <f t="shared" si="0"/>
        <v>37</v>
      </c>
    </row>
    <row r="31" spans="1:5">
      <c r="A31" s="1" t="s">
        <v>35</v>
      </c>
      <c r="B31" s="1" t="s">
        <v>616</v>
      </c>
      <c r="C31" s="1">
        <v>17</v>
      </c>
      <c r="D31" s="1">
        <v>48</v>
      </c>
      <c r="E31" s="1">
        <f t="shared" si="0"/>
        <v>32</v>
      </c>
    </row>
    <row r="32" spans="1:5">
      <c r="A32" s="1" t="s">
        <v>15</v>
      </c>
      <c r="B32" s="1" t="s">
        <v>617</v>
      </c>
      <c r="C32" s="1">
        <v>0</v>
      </c>
      <c r="D32" s="1">
        <v>36</v>
      </c>
      <c r="E32" s="1">
        <f t="shared" si="0"/>
        <v>37</v>
      </c>
    </row>
    <row r="33" spans="1:6">
      <c r="A33" s="1" t="s">
        <v>35</v>
      </c>
      <c r="B33" s="1" t="s">
        <v>618</v>
      </c>
      <c r="C33" s="1">
        <v>0</v>
      </c>
      <c r="D33" s="1">
        <v>87</v>
      </c>
      <c r="E33" s="1">
        <f t="shared" si="0"/>
        <v>88</v>
      </c>
    </row>
    <row r="34" spans="1:6">
      <c r="A34" s="1" t="s">
        <v>19</v>
      </c>
      <c r="B34" s="1" t="s">
        <v>619</v>
      </c>
      <c r="C34" s="1">
        <v>0</v>
      </c>
      <c r="D34" s="1">
        <v>36</v>
      </c>
      <c r="E34" s="1">
        <f t="shared" si="0"/>
        <v>37</v>
      </c>
    </row>
    <row r="35" spans="1:6">
      <c r="A35" s="1" t="s">
        <v>9</v>
      </c>
      <c r="B35" s="1" t="s">
        <v>620</v>
      </c>
      <c r="C35" s="1">
        <v>138</v>
      </c>
      <c r="D35" s="1">
        <v>143</v>
      </c>
      <c r="E35" s="1">
        <f t="shared" si="0"/>
        <v>6</v>
      </c>
    </row>
    <row r="36" spans="1:6">
      <c r="A36" s="1" t="s">
        <v>19</v>
      </c>
      <c r="B36" s="1" t="s">
        <v>621</v>
      </c>
      <c r="C36" s="1">
        <v>0</v>
      </c>
      <c r="D36" s="1">
        <v>48</v>
      </c>
      <c r="E36" s="1">
        <f t="shared" si="0"/>
        <v>49</v>
      </c>
    </row>
    <row r="37" spans="1:6">
      <c r="A37" s="1" t="s">
        <v>13</v>
      </c>
      <c r="B37" s="1" t="s">
        <v>622</v>
      </c>
      <c r="C37" s="1">
        <v>46</v>
      </c>
      <c r="D37" s="1">
        <v>136</v>
      </c>
      <c r="E37" s="1">
        <f t="shared" si="0"/>
        <v>91</v>
      </c>
    </row>
    <row r="38" spans="1:6">
      <c r="A38" s="1" t="s">
        <v>15</v>
      </c>
      <c r="B38" s="1" t="s">
        <v>623</v>
      </c>
      <c r="C38" s="1">
        <v>11</v>
      </c>
      <c r="D38" s="1">
        <v>36</v>
      </c>
      <c r="E38" s="1">
        <f t="shared" si="0"/>
        <v>26</v>
      </c>
    </row>
    <row r="39" spans="1:6">
      <c r="A39" s="1" t="s">
        <v>35</v>
      </c>
      <c r="B39" s="1" t="s">
        <v>624</v>
      </c>
      <c r="C39" s="1">
        <v>0</v>
      </c>
      <c r="D39" s="1">
        <v>77</v>
      </c>
      <c r="E39" s="1">
        <f t="shared" si="0"/>
        <v>78</v>
      </c>
    </row>
    <row r="40" spans="1:6">
      <c r="E40">
        <f>AVERAGE(E9:E39)</f>
        <v>50.935483870967744</v>
      </c>
      <c r="F40" s="3" t="s">
        <v>626</v>
      </c>
    </row>
    <row r="41" spans="1:6">
      <c r="E41">
        <f>MIN(E9:E39)</f>
        <v>1</v>
      </c>
      <c r="F41" s="3" t="s">
        <v>627</v>
      </c>
    </row>
    <row r="42" spans="1:6">
      <c r="E42">
        <f>MAX(E9:E39)</f>
        <v>144</v>
      </c>
      <c r="F42" s="3" t="s">
        <v>628</v>
      </c>
    </row>
    <row r="43" spans="1:6">
      <c r="E43">
        <f>COUNTIF($D$9:$D$39,$B$5)</f>
        <v>4</v>
      </c>
      <c r="F43" s="3" t="s">
        <v>630</v>
      </c>
    </row>
  </sheetData>
  <conditionalFormatting sqref="D9:D39">
    <cfRule type="cellIs" dxfId="4" priority="1" operator="equal">
      <formula>$B$5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2"/>
  <sheetViews>
    <sheetView workbookViewId="0">
      <selection activeCell="F92" sqref="F92"/>
    </sheetView>
  </sheetViews>
  <sheetFormatPr baseColWidth="10" defaultRowHeight="14.25"/>
  <cols>
    <col min="1" max="1" width="11.375" customWidth="1"/>
    <col min="2" max="2" width="40" customWidth="1"/>
    <col min="5" max="5" width="19.375" customWidth="1"/>
  </cols>
  <sheetData>
    <row r="2" spans="1:13">
      <c r="A2" t="s">
        <v>0</v>
      </c>
      <c r="B2" t="s">
        <v>631</v>
      </c>
    </row>
    <row r="3" spans="1:13">
      <c r="A3" t="s">
        <v>2</v>
      </c>
      <c r="B3">
        <v>42</v>
      </c>
    </row>
    <row r="4" spans="1:13">
      <c r="A4" t="s">
        <v>781</v>
      </c>
      <c r="B4">
        <v>42</v>
      </c>
    </row>
    <row r="5" spans="1:13">
      <c r="A5" t="s">
        <v>3</v>
      </c>
      <c r="B5">
        <v>41</v>
      </c>
      <c r="C5" t="s">
        <v>632</v>
      </c>
    </row>
    <row r="6" spans="1:13">
      <c r="A6" t="s">
        <v>4</v>
      </c>
      <c r="B6">
        <v>80</v>
      </c>
    </row>
    <row r="7" spans="1:13">
      <c r="M7" t="s">
        <v>634</v>
      </c>
    </row>
    <row r="8" spans="1:13" ht="15">
      <c r="A8" s="2" t="s">
        <v>5</v>
      </c>
      <c r="B8" s="2" t="s">
        <v>6</v>
      </c>
      <c r="C8" s="2" t="s">
        <v>7</v>
      </c>
      <c r="D8" s="2" t="s">
        <v>8</v>
      </c>
      <c r="E8" s="2" t="s">
        <v>625</v>
      </c>
      <c r="J8" s="4" t="s">
        <v>633</v>
      </c>
      <c r="M8">
        <v>3</v>
      </c>
    </row>
    <row r="9" spans="1:13">
      <c r="A9" t="s">
        <v>15</v>
      </c>
      <c r="B9" t="s">
        <v>641</v>
      </c>
      <c r="C9">
        <v>3</v>
      </c>
      <c r="D9">
        <v>41</v>
      </c>
      <c r="E9">
        <f>D9-C9+1</f>
        <v>39</v>
      </c>
      <c r="J9" t="s">
        <v>635</v>
      </c>
      <c r="M9">
        <v>5</v>
      </c>
    </row>
    <row r="10" spans="1:13">
      <c r="A10" t="s">
        <v>15</v>
      </c>
      <c r="B10" t="s">
        <v>642</v>
      </c>
      <c r="C10">
        <v>3</v>
      </c>
      <c r="D10">
        <v>41</v>
      </c>
      <c r="E10">
        <f t="shared" ref="E10:E73" si="0">D10-C10+1</f>
        <v>39</v>
      </c>
      <c r="J10" t="s">
        <v>636</v>
      </c>
      <c r="M10">
        <v>17</v>
      </c>
    </row>
    <row r="11" spans="1:13">
      <c r="A11" t="s">
        <v>15</v>
      </c>
      <c r="B11" t="s">
        <v>643</v>
      </c>
      <c r="C11">
        <v>3</v>
      </c>
      <c r="D11">
        <v>41</v>
      </c>
      <c r="E11">
        <f t="shared" si="0"/>
        <v>39</v>
      </c>
      <c r="J11" t="s">
        <v>637</v>
      </c>
      <c r="M11">
        <v>20</v>
      </c>
    </row>
    <row r="12" spans="1:13">
      <c r="A12" t="s">
        <v>15</v>
      </c>
      <c r="B12" t="s">
        <v>644</v>
      </c>
      <c r="C12">
        <v>3</v>
      </c>
      <c r="D12">
        <v>3</v>
      </c>
      <c r="E12">
        <f t="shared" si="0"/>
        <v>1</v>
      </c>
      <c r="J12" t="s">
        <v>638</v>
      </c>
      <c r="M12">
        <v>24</v>
      </c>
    </row>
    <row r="13" spans="1:13" ht="15">
      <c r="A13" t="s">
        <v>15</v>
      </c>
      <c r="B13" t="s">
        <v>645</v>
      </c>
      <c r="C13">
        <v>3</v>
      </c>
      <c r="D13">
        <v>41</v>
      </c>
      <c r="E13">
        <f t="shared" si="0"/>
        <v>39</v>
      </c>
      <c r="J13" s="5" t="s">
        <v>639</v>
      </c>
      <c r="M13">
        <v>30</v>
      </c>
    </row>
    <row r="14" spans="1:13" ht="15">
      <c r="A14" t="s">
        <v>15</v>
      </c>
      <c r="B14" t="s">
        <v>646</v>
      </c>
      <c r="C14">
        <v>3</v>
      </c>
      <c r="D14">
        <v>41</v>
      </c>
      <c r="E14">
        <f t="shared" si="0"/>
        <v>39</v>
      </c>
      <c r="J14" s="4" t="s">
        <v>640</v>
      </c>
      <c r="M14">
        <v>41</v>
      </c>
    </row>
    <row r="15" spans="1:13">
      <c r="A15" t="s">
        <v>15</v>
      </c>
      <c r="B15" t="s">
        <v>647</v>
      </c>
      <c r="C15">
        <v>3</v>
      </c>
      <c r="D15">
        <v>41</v>
      </c>
      <c r="E15">
        <f t="shared" si="0"/>
        <v>39</v>
      </c>
    </row>
    <row r="16" spans="1:13">
      <c r="A16" t="s">
        <v>15</v>
      </c>
      <c r="B16" t="s">
        <v>648</v>
      </c>
      <c r="C16">
        <v>3</v>
      </c>
      <c r="D16">
        <v>41</v>
      </c>
      <c r="E16">
        <f t="shared" si="0"/>
        <v>39</v>
      </c>
    </row>
    <row r="17" spans="1:5">
      <c r="A17" t="s">
        <v>9</v>
      </c>
      <c r="B17" t="s">
        <v>641</v>
      </c>
      <c r="C17">
        <v>3</v>
      </c>
      <c r="D17">
        <v>41</v>
      </c>
      <c r="E17">
        <f t="shared" si="0"/>
        <v>39</v>
      </c>
    </row>
    <row r="18" spans="1:5">
      <c r="A18" t="s">
        <v>9</v>
      </c>
      <c r="B18" t="s">
        <v>642</v>
      </c>
      <c r="C18">
        <v>3</v>
      </c>
      <c r="D18">
        <v>3</v>
      </c>
      <c r="E18">
        <f t="shared" si="0"/>
        <v>1</v>
      </c>
    </row>
    <row r="19" spans="1:5">
      <c r="A19" t="s">
        <v>9</v>
      </c>
      <c r="B19" t="s">
        <v>647</v>
      </c>
      <c r="C19">
        <v>3</v>
      </c>
      <c r="D19">
        <v>41</v>
      </c>
      <c r="E19">
        <f t="shared" si="0"/>
        <v>39</v>
      </c>
    </row>
    <row r="20" spans="1:5">
      <c r="A20" t="s">
        <v>9</v>
      </c>
      <c r="B20" t="s">
        <v>649</v>
      </c>
      <c r="C20">
        <v>3</v>
      </c>
      <c r="D20">
        <v>41</v>
      </c>
      <c r="E20">
        <f t="shared" si="0"/>
        <v>39</v>
      </c>
    </row>
    <row r="21" spans="1:5">
      <c r="A21" t="s">
        <v>35</v>
      </c>
      <c r="B21" t="s">
        <v>645</v>
      </c>
      <c r="C21">
        <v>3</v>
      </c>
      <c r="D21">
        <v>3</v>
      </c>
      <c r="E21">
        <f t="shared" si="0"/>
        <v>1</v>
      </c>
    </row>
    <row r="22" spans="1:5">
      <c r="A22" t="s">
        <v>15</v>
      </c>
      <c r="B22" t="s">
        <v>650</v>
      </c>
      <c r="C22">
        <v>5</v>
      </c>
      <c r="D22">
        <v>41</v>
      </c>
      <c r="E22">
        <f t="shared" si="0"/>
        <v>37</v>
      </c>
    </row>
    <row r="23" spans="1:5">
      <c r="A23" t="s">
        <v>15</v>
      </c>
      <c r="B23" t="s">
        <v>651</v>
      </c>
      <c r="C23">
        <v>5</v>
      </c>
      <c r="D23">
        <v>41</v>
      </c>
      <c r="E23">
        <f t="shared" si="0"/>
        <v>37</v>
      </c>
    </row>
    <row r="24" spans="1:5">
      <c r="A24" t="s">
        <v>15</v>
      </c>
      <c r="B24" t="s">
        <v>652</v>
      </c>
      <c r="C24">
        <v>5</v>
      </c>
      <c r="D24">
        <v>41</v>
      </c>
      <c r="E24">
        <f t="shared" si="0"/>
        <v>37</v>
      </c>
    </row>
    <row r="25" spans="1:5">
      <c r="A25" t="s">
        <v>15</v>
      </c>
      <c r="B25" t="s">
        <v>653</v>
      </c>
      <c r="C25">
        <v>5</v>
      </c>
      <c r="D25">
        <v>5</v>
      </c>
      <c r="E25">
        <f t="shared" si="0"/>
        <v>1</v>
      </c>
    </row>
    <row r="26" spans="1:5">
      <c r="A26" t="s">
        <v>15</v>
      </c>
      <c r="B26" t="s">
        <v>654</v>
      </c>
      <c r="C26">
        <v>5</v>
      </c>
      <c r="D26">
        <v>41</v>
      </c>
      <c r="E26">
        <f t="shared" si="0"/>
        <v>37</v>
      </c>
    </row>
    <row r="27" spans="1:5">
      <c r="A27" t="s">
        <v>15</v>
      </c>
      <c r="B27" t="s">
        <v>655</v>
      </c>
      <c r="C27">
        <v>5</v>
      </c>
      <c r="D27">
        <v>41</v>
      </c>
      <c r="E27">
        <f t="shared" si="0"/>
        <v>37</v>
      </c>
    </row>
    <row r="28" spans="1:5">
      <c r="A28" t="s">
        <v>15</v>
      </c>
      <c r="B28" t="s">
        <v>656</v>
      </c>
      <c r="C28">
        <v>5</v>
      </c>
      <c r="D28">
        <v>41</v>
      </c>
      <c r="E28">
        <f t="shared" si="0"/>
        <v>37</v>
      </c>
    </row>
    <row r="29" spans="1:5">
      <c r="A29" t="s">
        <v>9</v>
      </c>
      <c r="B29" t="s">
        <v>657</v>
      </c>
      <c r="C29">
        <v>5</v>
      </c>
      <c r="D29">
        <v>5</v>
      </c>
      <c r="E29">
        <f t="shared" si="0"/>
        <v>1</v>
      </c>
    </row>
    <row r="30" spans="1:5">
      <c r="A30" t="s">
        <v>15</v>
      </c>
      <c r="B30" t="s">
        <v>658</v>
      </c>
      <c r="C30">
        <v>17</v>
      </c>
      <c r="D30">
        <v>41</v>
      </c>
      <c r="E30">
        <f t="shared" si="0"/>
        <v>25</v>
      </c>
    </row>
    <row r="31" spans="1:5">
      <c r="A31" t="s">
        <v>15</v>
      </c>
      <c r="B31" t="s">
        <v>659</v>
      </c>
      <c r="C31">
        <v>17</v>
      </c>
      <c r="D31">
        <v>41</v>
      </c>
      <c r="E31">
        <f t="shared" si="0"/>
        <v>25</v>
      </c>
    </row>
    <row r="32" spans="1:5">
      <c r="A32" t="s">
        <v>15</v>
      </c>
      <c r="B32" t="s">
        <v>660</v>
      </c>
      <c r="C32">
        <v>17</v>
      </c>
      <c r="D32">
        <v>41</v>
      </c>
      <c r="E32">
        <f t="shared" si="0"/>
        <v>25</v>
      </c>
    </row>
    <row r="33" spans="1:5">
      <c r="A33" t="s">
        <v>15</v>
      </c>
      <c r="B33" t="s">
        <v>661</v>
      </c>
      <c r="C33">
        <v>17</v>
      </c>
      <c r="D33">
        <v>24</v>
      </c>
      <c r="E33">
        <f t="shared" si="0"/>
        <v>8</v>
      </c>
    </row>
    <row r="34" spans="1:5">
      <c r="A34" t="s">
        <v>15</v>
      </c>
      <c r="B34" t="s">
        <v>662</v>
      </c>
      <c r="C34">
        <v>17</v>
      </c>
      <c r="D34">
        <v>41</v>
      </c>
      <c r="E34">
        <f t="shared" si="0"/>
        <v>25</v>
      </c>
    </row>
    <row r="35" spans="1:5">
      <c r="A35" t="s">
        <v>15</v>
      </c>
      <c r="B35" t="s">
        <v>663</v>
      </c>
      <c r="C35">
        <v>17</v>
      </c>
      <c r="D35">
        <v>41</v>
      </c>
      <c r="E35">
        <f t="shared" si="0"/>
        <v>25</v>
      </c>
    </row>
    <row r="36" spans="1:5">
      <c r="A36" t="s">
        <v>15</v>
      </c>
      <c r="B36" t="s">
        <v>664</v>
      </c>
      <c r="C36">
        <v>17</v>
      </c>
      <c r="D36">
        <v>41</v>
      </c>
      <c r="E36">
        <f t="shared" si="0"/>
        <v>25</v>
      </c>
    </row>
    <row r="37" spans="1:5">
      <c r="A37" t="s">
        <v>15</v>
      </c>
      <c r="B37" t="s">
        <v>665</v>
      </c>
      <c r="C37">
        <v>17</v>
      </c>
      <c r="D37">
        <v>41</v>
      </c>
      <c r="E37">
        <f t="shared" si="0"/>
        <v>25</v>
      </c>
    </row>
    <row r="38" spans="1:5">
      <c r="A38" t="s">
        <v>15</v>
      </c>
      <c r="B38" t="s">
        <v>666</v>
      </c>
      <c r="C38">
        <v>17</v>
      </c>
      <c r="D38">
        <v>41</v>
      </c>
      <c r="E38">
        <f t="shared" si="0"/>
        <v>25</v>
      </c>
    </row>
    <row r="39" spans="1:5">
      <c r="A39" t="s">
        <v>15</v>
      </c>
      <c r="B39" t="s">
        <v>667</v>
      </c>
      <c r="C39">
        <v>17</v>
      </c>
      <c r="D39">
        <v>41</v>
      </c>
      <c r="E39">
        <f t="shared" si="0"/>
        <v>25</v>
      </c>
    </row>
    <row r="40" spans="1:5">
      <c r="A40" t="s">
        <v>15</v>
      </c>
      <c r="B40" t="s">
        <v>668</v>
      </c>
      <c r="C40">
        <v>17</v>
      </c>
      <c r="D40">
        <v>41</v>
      </c>
      <c r="E40">
        <f t="shared" si="0"/>
        <v>25</v>
      </c>
    </row>
    <row r="41" spans="1:5">
      <c r="A41" t="s">
        <v>15</v>
      </c>
      <c r="B41" t="s">
        <v>669</v>
      </c>
      <c r="C41">
        <v>17</v>
      </c>
      <c r="D41">
        <v>17</v>
      </c>
      <c r="E41">
        <f t="shared" si="0"/>
        <v>1</v>
      </c>
    </row>
    <row r="42" spans="1:5">
      <c r="A42" t="s">
        <v>15</v>
      </c>
      <c r="B42" t="s">
        <v>670</v>
      </c>
      <c r="C42">
        <v>17</v>
      </c>
      <c r="D42">
        <v>41</v>
      </c>
      <c r="E42">
        <f t="shared" si="0"/>
        <v>25</v>
      </c>
    </row>
    <row r="43" spans="1:5">
      <c r="A43" t="s">
        <v>15</v>
      </c>
      <c r="B43" t="s">
        <v>671</v>
      </c>
      <c r="C43">
        <v>17</v>
      </c>
      <c r="D43">
        <v>24</v>
      </c>
      <c r="E43">
        <f t="shared" si="0"/>
        <v>8</v>
      </c>
    </row>
    <row r="44" spans="1:5">
      <c r="A44" t="s">
        <v>15</v>
      </c>
      <c r="B44" t="s">
        <v>672</v>
      </c>
      <c r="C44">
        <v>17</v>
      </c>
      <c r="D44">
        <v>41</v>
      </c>
      <c r="E44">
        <f t="shared" si="0"/>
        <v>25</v>
      </c>
    </row>
    <row r="45" spans="1:5">
      <c r="A45" t="s">
        <v>15</v>
      </c>
      <c r="B45" t="s">
        <v>673</v>
      </c>
      <c r="C45">
        <v>17</v>
      </c>
      <c r="D45">
        <v>41</v>
      </c>
      <c r="E45">
        <f t="shared" si="0"/>
        <v>25</v>
      </c>
    </row>
    <row r="46" spans="1:5">
      <c r="A46" t="s">
        <v>15</v>
      </c>
      <c r="B46" t="s">
        <v>674</v>
      </c>
      <c r="C46">
        <v>17</v>
      </c>
      <c r="D46">
        <v>20</v>
      </c>
      <c r="E46">
        <f t="shared" si="0"/>
        <v>4</v>
      </c>
    </row>
    <row r="47" spans="1:5">
      <c r="A47" t="s">
        <v>15</v>
      </c>
      <c r="B47" t="s">
        <v>675</v>
      </c>
      <c r="C47">
        <v>17</v>
      </c>
      <c r="D47">
        <v>41</v>
      </c>
      <c r="E47">
        <f t="shared" si="0"/>
        <v>25</v>
      </c>
    </row>
    <row r="48" spans="1:5">
      <c r="A48" t="s">
        <v>15</v>
      </c>
      <c r="B48" t="s">
        <v>676</v>
      </c>
      <c r="C48">
        <v>17</v>
      </c>
      <c r="D48">
        <v>41</v>
      </c>
      <c r="E48">
        <f t="shared" si="0"/>
        <v>25</v>
      </c>
    </row>
    <row r="49" spans="1:5">
      <c r="A49" t="s">
        <v>15</v>
      </c>
      <c r="B49" t="s">
        <v>677</v>
      </c>
      <c r="C49">
        <v>17</v>
      </c>
      <c r="D49">
        <v>41</v>
      </c>
      <c r="E49">
        <f t="shared" si="0"/>
        <v>25</v>
      </c>
    </row>
    <row r="50" spans="1:5">
      <c r="A50" t="s">
        <v>15</v>
      </c>
      <c r="B50" t="s">
        <v>678</v>
      </c>
      <c r="C50">
        <v>17</v>
      </c>
      <c r="D50">
        <v>41</v>
      </c>
      <c r="E50">
        <f t="shared" si="0"/>
        <v>25</v>
      </c>
    </row>
    <row r="51" spans="1:5">
      <c r="A51" t="s">
        <v>15</v>
      </c>
      <c r="B51" t="s">
        <v>679</v>
      </c>
      <c r="C51">
        <v>17</v>
      </c>
      <c r="D51">
        <v>20</v>
      </c>
      <c r="E51">
        <f t="shared" si="0"/>
        <v>4</v>
      </c>
    </row>
    <row r="52" spans="1:5">
      <c r="A52" t="s">
        <v>15</v>
      </c>
      <c r="B52" t="s">
        <v>680</v>
      </c>
      <c r="C52">
        <v>17</v>
      </c>
      <c r="D52">
        <v>17</v>
      </c>
      <c r="E52">
        <f t="shared" si="0"/>
        <v>1</v>
      </c>
    </row>
    <row r="53" spans="1:5">
      <c r="A53" t="s">
        <v>15</v>
      </c>
      <c r="B53" t="s">
        <v>681</v>
      </c>
      <c r="C53">
        <v>17</v>
      </c>
      <c r="D53">
        <v>24</v>
      </c>
      <c r="E53">
        <f t="shared" si="0"/>
        <v>8</v>
      </c>
    </row>
    <row r="54" spans="1:5">
      <c r="A54" t="s">
        <v>15</v>
      </c>
      <c r="B54" t="s">
        <v>682</v>
      </c>
      <c r="C54">
        <v>17</v>
      </c>
      <c r="D54">
        <v>17</v>
      </c>
      <c r="E54">
        <f t="shared" si="0"/>
        <v>1</v>
      </c>
    </row>
    <row r="55" spans="1:5">
      <c r="A55" t="s">
        <v>9</v>
      </c>
      <c r="B55" t="s">
        <v>658</v>
      </c>
      <c r="C55">
        <v>17</v>
      </c>
      <c r="D55">
        <v>41</v>
      </c>
      <c r="E55">
        <f t="shared" si="0"/>
        <v>25</v>
      </c>
    </row>
    <row r="56" spans="1:5">
      <c r="A56" t="s">
        <v>9</v>
      </c>
      <c r="B56" t="s">
        <v>662</v>
      </c>
      <c r="C56">
        <v>17</v>
      </c>
      <c r="D56">
        <v>41</v>
      </c>
      <c r="E56">
        <f t="shared" si="0"/>
        <v>25</v>
      </c>
    </row>
    <row r="57" spans="1:5">
      <c r="A57" t="s">
        <v>9</v>
      </c>
      <c r="B57" t="s">
        <v>663</v>
      </c>
      <c r="C57">
        <v>17</v>
      </c>
      <c r="D57">
        <v>41</v>
      </c>
      <c r="E57">
        <f t="shared" si="0"/>
        <v>25</v>
      </c>
    </row>
    <row r="58" spans="1:5">
      <c r="A58" t="s">
        <v>9</v>
      </c>
      <c r="B58" t="s">
        <v>664</v>
      </c>
      <c r="C58">
        <v>17</v>
      </c>
      <c r="D58">
        <v>41</v>
      </c>
      <c r="E58">
        <f t="shared" si="0"/>
        <v>25</v>
      </c>
    </row>
    <row r="59" spans="1:5">
      <c r="A59" t="s">
        <v>9</v>
      </c>
      <c r="B59" t="s">
        <v>665</v>
      </c>
      <c r="C59">
        <v>17</v>
      </c>
      <c r="D59">
        <v>41</v>
      </c>
      <c r="E59">
        <f t="shared" si="0"/>
        <v>25</v>
      </c>
    </row>
    <row r="60" spans="1:5">
      <c r="A60" t="s">
        <v>9</v>
      </c>
      <c r="B60" t="s">
        <v>668</v>
      </c>
      <c r="C60">
        <v>17</v>
      </c>
      <c r="D60">
        <v>41</v>
      </c>
      <c r="E60">
        <f t="shared" si="0"/>
        <v>25</v>
      </c>
    </row>
    <row r="61" spans="1:5">
      <c r="A61" t="s">
        <v>9</v>
      </c>
      <c r="B61" t="s">
        <v>670</v>
      </c>
      <c r="C61">
        <v>17</v>
      </c>
      <c r="D61">
        <v>41</v>
      </c>
      <c r="E61">
        <f t="shared" si="0"/>
        <v>25</v>
      </c>
    </row>
    <row r="62" spans="1:5">
      <c r="A62" t="s">
        <v>9</v>
      </c>
      <c r="B62" t="s">
        <v>673</v>
      </c>
      <c r="C62">
        <v>17</v>
      </c>
      <c r="D62">
        <v>41</v>
      </c>
      <c r="E62">
        <f t="shared" si="0"/>
        <v>25</v>
      </c>
    </row>
    <row r="63" spans="1:5">
      <c r="A63" t="s">
        <v>9</v>
      </c>
      <c r="B63" t="s">
        <v>675</v>
      </c>
      <c r="C63">
        <v>17</v>
      </c>
      <c r="D63">
        <v>41</v>
      </c>
      <c r="E63">
        <f t="shared" si="0"/>
        <v>25</v>
      </c>
    </row>
    <row r="64" spans="1:5">
      <c r="A64" t="s">
        <v>9</v>
      </c>
      <c r="B64" t="s">
        <v>677</v>
      </c>
      <c r="C64">
        <v>17</v>
      </c>
      <c r="D64">
        <v>41</v>
      </c>
      <c r="E64">
        <f t="shared" si="0"/>
        <v>25</v>
      </c>
    </row>
    <row r="65" spans="1:5">
      <c r="A65" t="s">
        <v>9</v>
      </c>
      <c r="B65" t="s">
        <v>683</v>
      </c>
      <c r="C65">
        <v>17</v>
      </c>
      <c r="D65">
        <v>41</v>
      </c>
      <c r="E65">
        <f t="shared" si="0"/>
        <v>25</v>
      </c>
    </row>
    <row r="66" spans="1:5">
      <c r="A66" t="s">
        <v>9</v>
      </c>
      <c r="B66" t="s">
        <v>681</v>
      </c>
      <c r="C66">
        <v>17</v>
      </c>
      <c r="D66">
        <v>24</v>
      </c>
      <c r="E66">
        <f t="shared" si="0"/>
        <v>8</v>
      </c>
    </row>
    <row r="67" spans="1:5">
      <c r="A67" t="s">
        <v>9</v>
      </c>
      <c r="B67" t="s">
        <v>684</v>
      </c>
      <c r="C67">
        <v>17</v>
      </c>
      <c r="D67">
        <v>41</v>
      </c>
      <c r="E67">
        <f t="shared" si="0"/>
        <v>25</v>
      </c>
    </row>
    <row r="68" spans="1:5">
      <c r="A68" t="s">
        <v>9</v>
      </c>
      <c r="B68" t="s">
        <v>685</v>
      </c>
      <c r="C68">
        <v>17</v>
      </c>
      <c r="D68">
        <v>41</v>
      </c>
      <c r="E68">
        <f t="shared" si="0"/>
        <v>25</v>
      </c>
    </row>
    <row r="69" spans="1:5">
      <c r="A69" t="s">
        <v>686</v>
      </c>
      <c r="B69" t="s">
        <v>687</v>
      </c>
      <c r="C69">
        <v>17</v>
      </c>
      <c r="D69">
        <v>41</v>
      </c>
      <c r="E69">
        <f t="shared" si="0"/>
        <v>25</v>
      </c>
    </row>
    <row r="70" spans="1:5">
      <c r="A70" t="s">
        <v>9</v>
      </c>
      <c r="B70" t="s">
        <v>688</v>
      </c>
      <c r="C70">
        <v>17</v>
      </c>
      <c r="D70">
        <v>41</v>
      </c>
      <c r="E70">
        <f t="shared" si="0"/>
        <v>25</v>
      </c>
    </row>
    <row r="71" spans="1:5">
      <c r="A71" t="s">
        <v>15</v>
      </c>
      <c r="B71" t="s">
        <v>689</v>
      </c>
      <c r="C71">
        <v>20</v>
      </c>
      <c r="D71">
        <v>41</v>
      </c>
      <c r="E71">
        <f t="shared" si="0"/>
        <v>22</v>
      </c>
    </row>
    <row r="72" spans="1:5">
      <c r="A72" t="s">
        <v>15</v>
      </c>
      <c r="B72" t="s">
        <v>690</v>
      </c>
      <c r="C72">
        <v>20</v>
      </c>
      <c r="D72">
        <v>41</v>
      </c>
      <c r="E72">
        <f t="shared" si="0"/>
        <v>22</v>
      </c>
    </row>
    <row r="73" spans="1:5">
      <c r="A73" t="s">
        <v>15</v>
      </c>
      <c r="B73" t="s">
        <v>691</v>
      </c>
      <c r="C73">
        <v>20</v>
      </c>
      <c r="D73">
        <v>41</v>
      </c>
      <c r="E73">
        <f t="shared" si="0"/>
        <v>22</v>
      </c>
    </row>
    <row r="74" spans="1:5">
      <c r="A74" t="s">
        <v>15</v>
      </c>
      <c r="B74" t="s">
        <v>683</v>
      </c>
      <c r="C74">
        <v>20</v>
      </c>
      <c r="D74">
        <v>41</v>
      </c>
      <c r="E74">
        <f t="shared" ref="E74:E88" si="1">D74-C74+1</f>
        <v>22</v>
      </c>
    </row>
    <row r="75" spans="1:5">
      <c r="A75" t="s">
        <v>15</v>
      </c>
      <c r="B75" t="s">
        <v>692</v>
      </c>
      <c r="C75">
        <v>20</v>
      </c>
      <c r="D75">
        <v>41</v>
      </c>
      <c r="E75">
        <f t="shared" si="1"/>
        <v>22</v>
      </c>
    </row>
    <row r="76" spans="1:5">
      <c r="A76" t="s">
        <v>15</v>
      </c>
      <c r="B76" t="s">
        <v>693</v>
      </c>
      <c r="C76">
        <v>20</v>
      </c>
      <c r="D76">
        <v>41</v>
      </c>
      <c r="E76">
        <f t="shared" si="1"/>
        <v>22</v>
      </c>
    </row>
    <row r="77" spans="1:5">
      <c r="A77" t="s">
        <v>15</v>
      </c>
      <c r="B77" t="s">
        <v>685</v>
      </c>
      <c r="C77">
        <v>20</v>
      </c>
      <c r="D77">
        <v>41</v>
      </c>
      <c r="E77">
        <f t="shared" si="1"/>
        <v>22</v>
      </c>
    </row>
    <row r="78" spans="1:5">
      <c r="A78" t="s">
        <v>15</v>
      </c>
      <c r="B78" t="s">
        <v>694</v>
      </c>
      <c r="C78">
        <v>20</v>
      </c>
      <c r="D78">
        <v>41</v>
      </c>
      <c r="E78">
        <f t="shared" si="1"/>
        <v>22</v>
      </c>
    </row>
    <row r="79" spans="1:5">
      <c r="A79" t="s">
        <v>15</v>
      </c>
      <c r="B79" t="s">
        <v>695</v>
      </c>
      <c r="C79">
        <v>24</v>
      </c>
      <c r="D79">
        <v>41</v>
      </c>
      <c r="E79">
        <f t="shared" si="1"/>
        <v>18</v>
      </c>
    </row>
    <row r="80" spans="1:5">
      <c r="A80" t="s">
        <v>15</v>
      </c>
      <c r="B80" t="s">
        <v>696</v>
      </c>
      <c r="C80">
        <v>24</v>
      </c>
      <c r="D80">
        <v>41</v>
      </c>
      <c r="E80">
        <f t="shared" si="1"/>
        <v>18</v>
      </c>
    </row>
    <row r="81" spans="1:6">
      <c r="A81" t="s">
        <v>9</v>
      </c>
      <c r="B81" t="s">
        <v>687</v>
      </c>
      <c r="C81">
        <v>24</v>
      </c>
      <c r="D81">
        <v>24</v>
      </c>
      <c r="E81">
        <f t="shared" si="1"/>
        <v>1</v>
      </c>
    </row>
    <row r="82" spans="1:6">
      <c r="A82" t="s">
        <v>15</v>
      </c>
      <c r="B82" t="s">
        <v>697</v>
      </c>
      <c r="C82">
        <v>30</v>
      </c>
      <c r="D82">
        <v>41</v>
      </c>
      <c r="E82">
        <f t="shared" si="1"/>
        <v>12</v>
      </c>
    </row>
    <row r="83" spans="1:6">
      <c r="A83" t="s">
        <v>15</v>
      </c>
      <c r="B83" t="s">
        <v>698</v>
      </c>
      <c r="C83">
        <v>30</v>
      </c>
      <c r="D83">
        <v>41</v>
      </c>
      <c r="E83">
        <f t="shared" si="1"/>
        <v>12</v>
      </c>
    </row>
    <row r="84" spans="1:6">
      <c r="A84" t="s">
        <v>15</v>
      </c>
      <c r="B84" t="s">
        <v>699</v>
      </c>
      <c r="C84">
        <v>30</v>
      </c>
      <c r="D84">
        <v>41</v>
      </c>
      <c r="E84">
        <f t="shared" si="1"/>
        <v>12</v>
      </c>
    </row>
    <row r="85" spans="1:6">
      <c r="A85" t="s">
        <v>15</v>
      </c>
      <c r="B85" t="s">
        <v>700</v>
      </c>
      <c r="C85">
        <v>30</v>
      </c>
      <c r="D85">
        <v>41</v>
      </c>
      <c r="E85">
        <f t="shared" si="1"/>
        <v>12</v>
      </c>
    </row>
    <row r="86" spans="1:6">
      <c r="A86" t="s">
        <v>15</v>
      </c>
      <c r="B86" t="s">
        <v>701</v>
      </c>
      <c r="C86">
        <v>30</v>
      </c>
      <c r="D86">
        <v>41</v>
      </c>
      <c r="E86">
        <f t="shared" si="1"/>
        <v>12</v>
      </c>
    </row>
    <row r="87" spans="1:6">
      <c r="A87" t="s">
        <v>9</v>
      </c>
      <c r="B87" t="s">
        <v>702</v>
      </c>
      <c r="C87">
        <v>30</v>
      </c>
      <c r="D87">
        <v>41</v>
      </c>
      <c r="E87">
        <f t="shared" si="1"/>
        <v>12</v>
      </c>
    </row>
    <row r="88" spans="1:6">
      <c r="A88" t="s">
        <v>9</v>
      </c>
      <c r="B88" t="s">
        <v>701</v>
      </c>
      <c r="C88">
        <v>30</v>
      </c>
      <c r="D88">
        <v>41</v>
      </c>
      <c r="E88">
        <f t="shared" si="1"/>
        <v>12</v>
      </c>
    </row>
    <row r="89" spans="1:6">
      <c r="E89">
        <f>AVERAGE(E9:E88)</f>
        <v>21.962499999999999</v>
      </c>
      <c r="F89" s="3" t="s">
        <v>626</v>
      </c>
    </row>
    <row r="90" spans="1:6">
      <c r="E90">
        <f>MIN(E9:E88)</f>
        <v>1</v>
      </c>
      <c r="F90" s="3" t="s">
        <v>627</v>
      </c>
    </row>
    <row r="91" spans="1:6">
      <c r="E91">
        <f>MAX(E9:E88)</f>
        <v>39</v>
      </c>
      <c r="F91" s="3" t="s">
        <v>628</v>
      </c>
    </row>
    <row r="92" spans="1:6">
      <c r="E92">
        <f>COUNTIF($D$9:$D$88,$B$5)</f>
        <v>65</v>
      </c>
      <c r="F92" s="3" t="s">
        <v>630</v>
      </c>
    </row>
  </sheetData>
  <conditionalFormatting sqref="D9:D88">
    <cfRule type="cellIs" dxfId="3" priority="1" operator="equal">
      <formula>$B$5</formula>
    </cfRule>
  </conditionalFormatting>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A5" sqref="A5"/>
    </sheetView>
  </sheetViews>
  <sheetFormatPr baseColWidth="10" defaultRowHeight="14.25"/>
  <cols>
    <col min="1" max="1" width="21.75" customWidth="1"/>
    <col min="3" max="5" width="19.75" customWidth="1"/>
    <col min="12" max="12" width="8.125" customWidth="1"/>
  </cols>
  <sheetData>
    <row r="2" spans="1:19">
      <c r="A2" t="s">
        <v>0</v>
      </c>
      <c r="B2" t="s">
        <v>703</v>
      </c>
    </row>
    <row r="3" spans="1:19">
      <c r="A3" t="s">
        <v>2</v>
      </c>
      <c r="B3">
        <v>23</v>
      </c>
    </row>
    <row r="4" spans="1:19">
      <c r="A4" t="s">
        <v>781</v>
      </c>
      <c r="B4">
        <v>23</v>
      </c>
    </row>
    <row r="5" spans="1:19">
      <c r="A5" t="s">
        <v>3</v>
      </c>
      <c r="B5">
        <v>22</v>
      </c>
    </row>
    <row r="6" spans="1:19">
      <c r="A6" t="s">
        <v>4</v>
      </c>
      <c r="B6">
        <v>15</v>
      </c>
    </row>
    <row r="8" spans="1:19">
      <c r="A8" s="2" t="s">
        <v>5</v>
      </c>
      <c r="B8" s="2" t="s">
        <v>6</v>
      </c>
      <c r="C8" s="2" t="s">
        <v>7</v>
      </c>
      <c r="D8" s="2" t="s">
        <v>8</v>
      </c>
      <c r="E8" s="2" t="s">
        <v>625</v>
      </c>
    </row>
    <row r="9" spans="1:19">
      <c r="A9" t="s">
        <v>19</v>
      </c>
      <c r="B9" t="s">
        <v>713</v>
      </c>
      <c r="C9">
        <v>0</v>
      </c>
      <c r="D9">
        <v>22</v>
      </c>
      <c r="E9">
        <f>D9-C9+1</f>
        <v>23</v>
      </c>
      <c r="R9" t="s">
        <v>632</v>
      </c>
      <c r="S9" t="s">
        <v>634</v>
      </c>
    </row>
    <row r="10" spans="1:19" ht="15">
      <c r="A10" t="s">
        <v>9</v>
      </c>
      <c r="B10" t="s">
        <v>714</v>
      </c>
      <c r="C10">
        <v>0</v>
      </c>
      <c r="D10">
        <v>22</v>
      </c>
      <c r="E10">
        <f t="shared" ref="E10:E23" si="0">D10-C10+1</f>
        <v>23</v>
      </c>
      <c r="M10" s="4" t="s">
        <v>704</v>
      </c>
      <c r="R10">
        <v>1</v>
      </c>
      <c r="S10">
        <v>0</v>
      </c>
    </row>
    <row r="11" spans="1:19" ht="15">
      <c r="A11" t="s">
        <v>9</v>
      </c>
      <c r="B11" t="s">
        <v>715</v>
      </c>
      <c r="C11">
        <v>0</v>
      </c>
      <c r="D11">
        <v>22</v>
      </c>
      <c r="E11">
        <f t="shared" si="0"/>
        <v>23</v>
      </c>
      <c r="M11" s="4" t="s">
        <v>705</v>
      </c>
      <c r="R11">
        <v>2</v>
      </c>
      <c r="S11">
        <v>2</v>
      </c>
    </row>
    <row r="12" spans="1:19" ht="15">
      <c r="A12" t="s">
        <v>9</v>
      </c>
      <c r="B12" t="s">
        <v>716</v>
      </c>
      <c r="C12">
        <v>8</v>
      </c>
      <c r="D12">
        <v>22</v>
      </c>
      <c r="E12">
        <f t="shared" si="0"/>
        <v>15</v>
      </c>
      <c r="M12" s="4" t="s">
        <v>706</v>
      </c>
      <c r="R12">
        <v>3</v>
      </c>
      <c r="S12">
        <v>8</v>
      </c>
    </row>
    <row r="13" spans="1:19" ht="15">
      <c r="A13" t="s">
        <v>9</v>
      </c>
      <c r="B13" t="s">
        <v>717</v>
      </c>
      <c r="C13">
        <v>8</v>
      </c>
      <c r="D13">
        <v>22</v>
      </c>
      <c r="E13">
        <f t="shared" si="0"/>
        <v>15</v>
      </c>
      <c r="M13" s="4" t="s">
        <v>707</v>
      </c>
      <c r="R13">
        <v>4</v>
      </c>
      <c r="S13">
        <v>9</v>
      </c>
    </row>
    <row r="14" spans="1:19" ht="15">
      <c r="A14" t="s">
        <v>9</v>
      </c>
      <c r="B14" t="s">
        <v>718</v>
      </c>
      <c r="C14">
        <v>8</v>
      </c>
      <c r="D14">
        <v>22</v>
      </c>
      <c r="E14">
        <f t="shared" si="0"/>
        <v>15</v>
      </c>
      <c r="M14" s="4" t="s">
        <v>708</v>
      </c>
      <c r="R14">
        <v>5</v>
      </c>
      <c r="S14">
        <v>12</v>
      </c>
    </row>
    <row r="15" spans="1:19" ht="15">
      <c r="A15" t="s">
        <v>9</v>
      </c>
      <c r="B15" t="s">
        <v>719</v>
      </c>
      <c r="C15">
        <v>8</v>
      </c>
      <c r="D15">
        <v>9</v>
      </c>
      <c r="E15">
        <f t="shared" si="0"/>
        <v>2</v>
      </c>
      <c r="M15" s="4" t="s">
        <v>709</v>
      </c>
      <c r="R15">
        <v>6</v>
      </c>
      <c r="S15">
        <v>13</v>
      </c>
    </row>
    <row r="16" spans="1:19" ht="16.5">
      <c r="A16" t="s">
        <v>9</v>
      </c>
      <c r="B16" t="s">
        <v>720</v>
      </c>
      <c r="C16">
        <v>9</v>
      </c>
      <c r="D16">
        <v>22</v>
      </c>
      <c r="E16">
        <f t="shared" si="0"/>
        <v>14</v>
      </c>
      <c r="M16" s="4" t="s">
        <v>710</v>
      </c>
      <c r="R16">
        <v>7</v>
      </c>
      <c r="S16">
        <v>15</v>
      </c>
    </row>
    <row r="17" spans="1:19" ht="15">
      <c r="A17" t="s">
        <v>9</v>
      </c>
      <c r="B17" t="s">
        <v>721</v>
      </c>
      <c r="C17">
        <v>13</v>
      </c>
      <c r="D17">
        <v>22</v>
      </c>
      <c r="E17">
        <f t="shared" si="0"/>
        <v>10</v>
      </c>
      <c r="M17" s="4" t="s">
        <v>711</v>
      </c>
      <c r="R17">
        <v>8</v>
      </c>
      <c r="S17">
        <v>20</v>
      </c>
    </row>
    <row r="18" spans="1:19" ht="15">
      <c r="A18" t="s">
        <v>9</v>
      </c>
      <c r="B18" t="s">
        <v>722</v>
      </c>
      <c r="C18">
        <v>13</v>
      </c>
      <c r="D18">
        <v>22</v>
      </c>
      <c r="E18">
        <f t="shared" si="0"/>
        <v>10</v>
      </c>
      <c r="M18" s="4" t="s">
        <v>712</v>
      </c>
      <c r="R18">
        <v>9</v>
      </c>
      <c r="S18">
        <v>22</v>
      </c>
    </row>
    <row r="19" spans="1:19">
      <c r="A19" t="s">
        <v>9</v>
      </c>
      <c r="B19" t="s">
        <v>723</v>
      </c>
      <c r="C19">
        <v>13</v>
      </c>
      <c r="D19">
        <v>22</v>
      </c>
      <c r="E19">
        <f t="shared" si="0"/>
        <v>10</v>
      </c>
    </row>
    <row r="20" spans="1:19">
      <c r="A20" t="s">
        <v>35</v>
      </c>
      <c r="B20" t="s">
        <v>722</v>
      </c>
      <c r="C20">
        <v>13</v>
      </c>
      <c r="D20">
        <v>22</v>
      </c>
      <c r="E20">
        <f t="shared" si="0"/>
        <v>10</v>
      </c>
    </row>
    <row r="21" spans="1:19">
      <c r="A21" t="s">
        <v>9</v>
      </c>
      <c r="B21" t="s">
        <v>724</v>
      </c>
      <c r="C21">
        <v>20</v>
      </c>
      <c r="D21">
        <v>22</v>
      </c>
      <c r="E21">
        <f t="shared" si="0"/>
        <v>3</v>
      </c>
    </row>
    <row r="22" spans="1:19">
      <c r="A22" t="s">
        <v>9</v>
      </c>
      <c r="B22" t="s">
        <v>725</v>
      </c>
      <c r="C22">
        <v>20</v>
      </c>
      <c r="D22">
        <v>22</v>
      </c>
      <c r="E22">
        <f t="shared" si="0"/>
        <v>3</v>
      </c>
    </row>
    <row r="23" spans="1:19">
      <c r="A23" t="s">
        <v>9</v>
      </c>
      <c r="B23" t="s">
        <v>726</v>
      </c>
      <c r="C23">
        <v>20</v>
      </c>
      <c r="D23">
        <v>22</v>
      </c>
      <c r="E23">
        <f t="shared" si="0"/>
        <v>3</v>
      </c>
    </row>
    <row r="24" spans="1:19">
      <c r="E24">
        <f>AVERAGE(E9:E23)</f>
        <v>11.933333333333334</v>
      </c>
      <c r="F24" s="3" t="s">
        <v>626</v>
      </c>
    </row>
    <row r="25" spans="1:19">
      <c r="E25">
        <f>MIN(E9:E23)</f>
        <v>2</v>
      </c>
      <c r="F25" s="3" t="s">
        <v>627</v>
      </c>
    </row>
    <row r="26" spans="1:19">
      <c r="E26">
        <f>MAX(E9:E23)</f>
        <v>23</v>
      </c>
      <c r="F26" s="3" t="s">
        <v>628</v>
      </c>
    </row>
    <row r="27" spans="1:19">
      <c r="E27">
        <f>COUNTIF(D9:D23,B5)</f>
        <v>14</v>
      </c>
      <c r="F27" s="3" t="s">
        <v>630</v>
      </c>
    </row>
  </sheetData>
  <conditionalFormatting sqref="D9:D23">
    <cfRule type="cellIs" dxfId="2" priority="1" operator="equal">
      <formula>$B$5</formula>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6"/>
  <sheetViews>
    <sheetView workbookViewId="0">
      <selection activeCell="A5" sqref="A5"/>
    </sheetView>
  </sheetViews>
  <sheetFormatPr baseColWidth="10" defaultRowHeight="14.25"/>
  <cols>
    <col min="1" max="1" width="15.625" customWidth="1"/>
    <col min="5" max="5" width="21.25" customWidth="1"/>
  </cols>
  <sheetData>
    <row r="2" spans="1:21">
      <c r="A2" t="s">
        <v>0</v>
      </c>
      <c r="B2" t="s">
        <v>727</v>
      </c>
    </row>
    <row r="3" spans="1:21">
      <c r="A3" t="s">
        <v>2</v>
      </c>
      <c r="B3">
        <v>7</v>
      </c>
    </row>
    <row r="4" spans="1:21">
      <c r="A4" t="s">
        <v>781</v>
      </c>
      <c r="B4">
        <v>7</v>
      </c>
    </row>
    <row r="5" spans="1:21">
      <c r="A5" t="s">
        <v>3</v>
      </c>
      <c r="B5">
        <v>6</v>
      </c>
    </row>
    <row r="6" spans="1:21">
      <c r="A6" t="s">
        <v>4</v>
      </c>
      <c r="B6">
        <v>14</v>
      </c>
    </row>
    <row r="8" spans="1:21">
      <c r="A8" s="2" t="s">
        <v>5</v>
      </c>
      <c r="B8" s="2" t="s">
        <v>6</v>
      </c>
      <c r="C8" s="2" t="s">
        <v>7</v>
      </c>
      <c r="D8" s="2" t="s">
        <v>8</v>
      </c>
      <c r="E8" s="2" t="s">
        <v>625</v>
      </c>
      <c r="T8" t="s">
        <v>632</v>
      </c>
      <c r="U8" t="s">
        <v>634</v>
      </c>
    </row>
    <row r="9" spans="1:21" ht="15">
      <c r="A9" t="s">
        <v>19</v>
      </c>
      <c r="B9" t="s">
        <v>736</v>
      </c>
      <c r="C9">
        <v>1</v>
      </c>
      <c r="D9">
        <v>6</v>
      </c>
      <c r="E9">
        <f>D9-C9+1</f>
        <v>6</v>
      </c>
      <c r="Q9" s="4" t="s">
        <v>734</v>
      </c>
      <c r="T9">
        <v>1</v>
      </c>
      <c r="U9">
        <v>1</v>
      </c>
    </row>
    <row r="10" spans="1:21" ht="15">
      <c r="A10" t="s">
        <v>15</v>
      </c>
      <c r="B10" t="s">
        <v>737</v>
      </c>
      <c r="C10">
        <v>1</v>
      </c>
      <c r="D10">
        <v>1</v>
      </c>
      <c r="E10">
        <f t="shared" ref="E10:E22" si="0">D10-C10+1</f>
        <v>1</v>
      </c>
      <c r="Q10" s="4" t="s">
        <v>728</v>
      </c>
      <c r="T10">
        <v>2</v>
      </c>
      <c r="U10">
        <v>2</v>
      </c>
    </row>
    <row r="11" spans="1:21" ht="15">
      <c r="A11" t="s">
        <v>13</v>
      </c>
      <c r="B11" t="s">
        <v>738</v>
      </c>
      <c r="C11">
        <v>1</v>
      </c>
      <c r="D11">
        <v>6</v>
      </c>
      <c r="E11">
        <f t="shared" si="0"/>
        <v>6</v>
      </c>
      <c r="Q11" s="4" t="s">
        <v>729</v>
      </c>
      <c r="T11">
        <v>3</v>
      </c>
      <c r="U11">
        <v>3</v>
      </c>
    </row>
    <row r="12" spans="1:21" ht="15">
      <c r="A12" t="s">
        <v>13</v>
      </c>
      <c r="B12" t="s">
        <v>739</v>
      </c>
      <c r="C12">
        <v>1</v>
      </c>
      <c r="D12">
        <v>6</v>
      </c>
      <c r="E12">
        <f t="shared" si="0"/>
        <v>6</v>
      </c>
      <c r="Q12" s="4" t="s">
        <v>730</v>
      </c>
      <c r="T12">
        <v>4</v>
      </c>
      <c r="U12">
        <v>4</v>
      </c>
    </row>
    <row r="13" spans="1:21" ht="15">
      <c r="A13" t="s">
        <v>13</v>
      </c>
      <c r="B13" t="s">
        <v>740</v>
      </c>
      <c r="C13">
        <v>1</v>
      </c>
      <c r="D13">
        <v>6</v>
      </c>
      <c r="E13">
        <f t="shared" si="0"/>
        <v>6</v>
      </c>
      <c r="Q13" s="4" t="s">
        <v>731</v>
      </c>
      <c r="T13">
        <v>5</v>
      </c>
      <c r="U13">
        <v>5</v>
      </c>
    </row>
    <row r="14" spans="1:21" ht="15">
      <c r="A14" t="s">
        <v>35</v>
      </c>
      <c r="B14" t="s">
        <v>741</v>
      </c>
      <c r="C14">
        <v>1</v>
      </c>
      <c r="D14">
        <v>6</v>
      </c>
      <c r="E14">
        <f t="shared" si="0"/>
        <v>6</v>
      </c>
      <c r="Q14" s="4" t="s">
        <v>732</v>
      </c>
      <c r="T14">
        <v>6</v>
      </c>
      <c r="U14">
        <v>6</v>
      </c>
    </row>
    <row r="15" spans="1:21" ht="15">
      <c r="A15" t="s">
        <v>53</v>
      </c>
      <c r="B15" t="s">
        <v>742</v>
      </c>
      <c r="C15">
        <v>2</v>
      </c>
      <c r="D15">
        <v>6</v>
      </c>
      <c r="E15">
        <f t="shared" si="0"/>
        <v>5</v>
      </c>
      <c r="Q15" s="4" t="s">
        <v>733</v>
      </c>
      <c r="T15" t="s">
        <v>735</v>
      </c>
    </row>
    <row r="16" spans="1:21">
      <c r="A16" t="s">
        <v>13</v>
      </c>
      <c r="B16" t="s">
        <v>743</v>
      </c>
      <c r="C16">
        <v>2</v>
      </c>
      <c r="D16">
        <v>6</v>
      </c>
      <c r="E16">
        <f t="shared" si="0"/>
        <v>5</v>
      </c>
    </row>
    <row r="17" spans="1:6">
      <c r="A17" t="s">
        <v>13</v>
      </c>
      <c r="B17" t="s">
        <v>744</v>
      </c>
      <c r="C17">
        <v>2</v>
      </c>
      <c r="D17">
        <v>6</v>
      </c>
      <c r="E17">
        <f t="shared" si="0"/>
        <v>5</v>
      </c>
    </row>
    <row r="18" spans="1:6">
      <c r="A18" t="s">
        <v>13</v>
      </c>
      <c r="B18" t="s">
        <v>745</v>
      </c>
      <c r="C18">
        <v>2</v>
      </c>
      <c r="D18">
        <v>6</v>
      </c>
      <c r="E18">
        <f t="shared" si="0"/>
        <v>5</v>
      </c>
    </row>
    <row r="19" spans="1:6">
      <c r="A19" t="s">
        <v>13</v>
      </c>
      <c r="B19" t="s">
        <v>746</v>
      </c>
      <c r="C19">
        <v>2</v>
      </c>
      <c r="D19">
        <v>6</v>
      </c>
      <c r="E19">
        <f t="shared" si="0"/>
        <v>5</v>
      </c>
    </row>
    <row r="20" spans="1:6">
      <c r="A20" t="s">
        <v>13</v>
      </c>
      <c r="B20" t="s">
        <v>747</v>
      </c>
      <c r="C20">
        <v>3</v>
      </c>
      <c r="D20">
        <v>6</v>
      </c>
      <c r="E20">
        <f t="shared" si="0"/>
        <v>4</v>
      </c>
    </row>
    <row r="21" spans="1:6">
      <c r="A21" t="s">
        <v>13</v>
      </c>
      <c r="B21" t="s">
        <v>748</v>
      </c>
      <c r="C21">
        <v>4</v>
      </c>
      <c r="D21">
        <v>6</v>
      </c>
      <c r="E21">
        <f t="shared" si="0"/>
        <v>3</v>
      </c>
    </row>
    <row r="22" spans="1:6">
      <c r="A22" t="s">
        <v>13</v>
      </c>
      <c r="B22" t="s">
        <v>749</v>
      </c>
      <c r="C22">
        <v>5</v>
      </c>
      <c r="D22">
        <v>6</v>
      </c>
      <c r="E22">
        <f t="shared" si="0"/>
        <v>2</v>
      </c>
    </row>
    <row r="23" spans="1:6">
      <c r="E23">
        <f>AVERAGE(E9:E22)</f>
        <v>4.6428571428571432</v>
      </c>
      <c r="F23" s="3" t="s">
        <v>626</v>
      </c>
    </row>
    <row r="24" spans="1:6">
      <c r="E24">
        <f>MIN(E9:E22)</f>
        <v>1</v>
      </c>
      <c r="F24" s="3" t="s">
        <v>627</v>
      </c>
    </row>
    <row r="25" spans="1:6">
      <c r="E25">
        <f>MAX(E9:E22)</f>
        <v>6</v>
      </c>
      <c r="F25" s="3" t="s">
        <v>628</v>
      </c>
    </row>
    <row r="26" spans="1:6">
      <c r="E26">
        <f>COUNTIF(D9:D22,B5)</f>
        <v>13</v>
      </c>
      <c r="F26" s="3" t="s">
        <v>630</v>
      </c>
    </row>
  </sheetData>
  <conditionalFormatting sqref="D9:D22">
    <cfRule type="cellIs" dxfId="1" priority="1" operator="equal">
      <formula>$B$5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workbookViewId="0">
      <selection activeCell="F26" sqref="F26"/>
    </sheetView>
  </sheetViews>
  <sheetFormatPr baseColWidth="10" defaultColWidth="9.125" defaultRowHeight="14.25"/>
  <cols>
    <col min="2" max="2" width="64" customWidth="1"/>
    <col min="3" max="3" width="14.75" customWidth="1"/>
    <col min="4" max="4" width="16.25" customWidth="1"/>
    <col min="5" max="5" width="22.25" customWidth="1"/>
  </cols>
  <sheetData>
    <row r="2" spans="1:5">
      <c r="A2" t="s">
        <v>0</v>
      </c>
      <c r="B2" t="s">
        <v>26</v>
      </c>
    </row>
    <row r="3" spans="1:5">
      <c r="A3" t="s">
        <v>2</v>
      </c>
      <c r="B3">
        <v>65</v>
      </c>
    </row>
    <row r="4" spans="1:5">
      <c r="A4" t="s">
        <v>781</v>
      </c>
      <c r="B4">
        <v>65</v>
      </c>
    </row>
    <row r="5" spans="1:5">
      <c r="A5" t="s">
        <v>3</v>
      </c>
      <c r="B5">
        <v>64</v>
      </c>
    </row>
    <row r="6" spans="1:5">
      <c r="A6" t="s">
        <v>4</v>
      </c>
      <c r="B6">
        <v>13</v>
      </c>
    </row>
    <row r="8" spans="1:5">
      <c r="A8" s="2" t="s">
        <v>5</v>
      </c>
      <c r="B8" s="2" t="s">
        <v>6</v>
      </c>
      <c r="C8" s="2" t="s">
        <v>7</v>
      </c>
      <c r="D8" s="2" t="s">
        <v>8</v>
      </c>
      <c r="E8" s="2" t="s">
        <v>625</v>
      </c>
    </row>
    <row r="9" spans="1:5">
      <c r="A9" s="1" t="s">
        <v>13</v>
      </c>
      <c r="B9" s="1" t="s">
        <v>27</v>
      </c>
      <c r="C9" s="1">
        <v>0</v>
      </c>
      <c r="D9" s="1">
        <v>37</v>
      </c>
      <c r="E9" s="1">
        <f>D9-C9+1</f>
        <v>38</v>
      </c>
    </row>
    <row r="10" spans="1:5">
      <c r="A10" s="1" t="s">
        <v>13</v>
      </c>
      <c r="B10" s="1" t="s">
        <v>28</v>
      </c>
      <c r="C10" s="1">
        <v>0</v>
      </c>
      <c r="D10" s="1">
        <v>40</v>
      </c>
      <c r="E10" s="1">
        <f t="shared" ref="E10:E21" si="0">D10-C10+1</f>
        <v>41</v>
      </c>
    </row>
    <row r="11" spans="1:5">
      <c r="A11" s="1" t="s">
        <v>13</v>
      </c>
      <c r="B11" s="1" t="s">
        <v>29</v>
      </c>
      <c r="C11" s="1">
        <v>38</v>
      </c>
      <c r="D11" s="1">
        <v>39</v>
      </c>
      <c r="E11" s="1">
        <f t="shared" si="0"/>
        <v>2</v>
      </c>
    </row>
    <row r="12" spans="1:5">
      <c r="A12" s="1" t="s">
        <v>13</v>
      </c>
      <c r="B12" s="1" t="s">
        <v>30</v>
      </c>
      <c r="C12" s="1">
        <v>38</v>
      </c>
      <c r="D12" s="1">
        <v>39</v>
      </c>
      <c r="E12" s="1">
        <f t="shared" si="0"/>
        <v>2</v>
      </c>
    </row>
    <row r="13" spans="1:5">
      <c r="A13" s="1" t="s">
        <v>13</v>
      </c>
      <c r="B13" s="1" t="s">
        <v>31</v>
      </c>
      <c r="C13" s="1">
        <v>40</v>
      </c>
      <c r="D13" s="1">
        <v>40</v>
      </c>
      <c r="E13" s="1">
        <f t="shared" si="0"/>
        <v>1</v>
      </c>
    </row>
    <row r="14" spans="1:5">
      <c r="A14" s="1" t="s">
        <v>13</v>
      </c>
      <c r="B14" s="1" t="s">
        <v>32</v>
      </c>
      <c r="C14" s="1">
        <v>0</v>
      </c>
      <c r="D14" s="1">
        <v>40</v>
      </c>
      <c r="E14" s="1">
        <f t="shared" si="0"/>
        <v>41</v>
      </c>
    </row>
    <row r="15" spans="1:5">
      <c r="A15" s="1" t="s">
        <v>15</v>
      </c>
      <c r="B15" s="1" t="s">
        <v>33</v>
      </c>
      <c r="C15" s="1">
        <v>55</v>
      </c>
      <c r="D15" s="1">
        <v>55</v>
      </c>
      <c r="E15" s="1">
        <f t="shared" si="0"/>
        <v>1</v>
      </c>
    </row>
    <row r="16" spans="1:5">
      <c r="A16" s="1" t="s">
        <v>13</v>
      </c>
      <c r="B16" s="1" t="s">
        <v>34</v>
      </c>
      <c r="C16" s="1">
        <v>29</v>
      </c>
      <c r="D16" s="1">
        <v>31</v>
      </c>
      <c r="E16" s="1">
        <f t="shared" si="0"/>
        <v>3</v>
      </c>
    </row>
    <row r="17" spans="1:6">
      <c r="A17" s="1" t="s">
        <v>35</v>
      </c>
      <c r="B17" s="1" t="s">
        <v>36</v>
      </c>
      <c r="C17" s="1">
        <v>16</v>
      </c>
      <c r="D17" s="1">
        <v>16</v>
      </c>
      <c r="E17" s="1">
        <f t="shared" si="0"/>
        <v>1</v>
      </c>
    </row>
    <row r="18" spans="1:6">
      <c r="A18" s="1" t="s">
        <v>11</v>
      </c>
      <c r="B18" s="1" t="s">
        <v>12</v>
      </c>
      <c r="C18" s="1">
        <v>48</v>
      </c>
      <c r="D18" s="2">
        <v>64</v>
      </c>
      <c r="E18" s="1">
        <f t="shared" si="0"/>
        <v>17</v>
      </c>
    </row>
    <row r="19" spans="1:6">
      <c r="A19" s="1" t="s">
        <v>35</v>
      </c>
      <c r="B19" s="1" t="s">
        <v>37</v>
      </c>
      <c r="C19" s="1">
        <v>0</v>
      </c>
      <c r="D19" s="1">
        <v>15</v>
      </c>
      <c r="E19" s="1">
        <f t="shared" si="0"/>
        <v>16</v>
      </c>
    </row>
    <row r="20" spans="1:6">
      <c r="A20" s="1" t="s">
        <v>19</v>
      </c>
      <c r="B20" s="1" t="s">
        <v>38</v>
      </c>
      <c r="C20" s="1">
        <v>0</v>
      </c>
      <c r="D20" s="1">
        <v>9</v>
      </c>
      <c r="E20" s="1">
        <f t="shared" si="0"/>
        <v>10</v>
      </c>
    </row>
    <row r="21" spans="1:6">
      <c r="A21" s="1" t="s">
        <v>19</v>
      </c>
      <c r="B21" s="1" t="s">
        <v>39</v>
      </c>
      <c r="C21" s="1">
        <v>0</v>
      </c>
      <c r="D21" s="1">
        <v>40</v>
      </c>
      <c r="E21" s="1">
        <f t="shared" si="0"/>
        <v>41</v>
      </c>
    </row>
    <row r="22" spans="1:6">
      <c r="E22">
        <f>AVERAGE(E9:E21)</f>
        <v>16.46153846153846</v>
      </c>
      <c r="F22" s="3" t="s">
        <v>626</v>
      </c>
    </row>
    <row r="23" spans="1:6">
      <c r="E23">
        <f>MIN(E9:E21)</f>
        <v>1</v>
      </c>
      <c r="F23" s="3" t="s">
        <v>627</v>
      </c>
    </row>
    <row r="24" spans="1:6">
      <c r="E24">
        <f>MAX(E9:E21)</f>
        <v>41</v>
      </c>
      <c r="F24" s="3" t="s">
        <v>628</v>
      </c>
    </row>
    <row r="25" spans="1:6">
      <c r="E25">
        <f>COUNTIF($D$9:$D$21,$B$5)</f>
        <v>1</v>
      </c>
      <c r="F25" s="3" t="s">
        <v>783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workbookViewId="0">
      <selection activeCell="A5" sqref="A5"/>
    </sheetView>
  </sheetViews>
  <sheetFormatPr baseColWidth="10" defaultRowHeight="14.25"/>
  <cols>
    <col min="16" max="16" width="27.375" customWidth="1"/>
  </cols>
  <sheetData>
    <row r="2" spans="1:18">
      <c r="A2" t="s">
        <v>0</v>
      </c>
      <c r="B2" t="s">
        <v>765</v>
      </c>
    </row>
    <row r="3" spans="1:18">
      <c r="A3" t="s">
        <v>2</v>
      </c>
      <c r="B3">
        <v>208</v>
      </c>
    </row>
    <row r="4" spans="1:18">
      <c r="A4" t="s">
        <v>781</v>
      </c>
      <c r="B4">
        <v>208</v>
      </c>
    </row>
    <row r="5" spans="1:18">
      <c r="A5" t="s">
        <v>3</v>
      </c>
      <c r="B5">
        <v>199</v>
      </c>
    </row>
    <row r="6" spans="1:18">
      <c r="A6" t="s">
        <v>4</v>
      </c>
      <c r="B6">
        <v>18</v>
      </c>
    </row>
    <row r="7" spans="1:18">
      <c r="Q7" t="s">
        <v>632</v>
      </c>
      <c r="R7" t="s">
        <v>634</v>
      </c>
    </row>
    <row r="8" spans="1:18" ht="15">
      <c r="A8" s="2" t="s">
        <v>5</v>
      </c>
      <c r="B8" s="2" t="s">
        <v>6</v>
      </c>
      <c r="C8" s="2" t="s">
        <v>7</v>
      </c>
      <c r="D8" s="2" t="s">
        <v>8</v>
      </c>
      <c r="E8" s="2" t="s">
        <v>625</v>
      </c>
      <c r="O8" s="4" t="s">
        <v>750</v>
      </c>
      <c r="Q8">
        <v>1</v>
      </c>
      <c r="R8">
        <v>1</v>
      </c>
    </row>
    <row r="9" spans="1:18" ht="15">
      <c r="A9" t="s">
        <v>15</v>
      </c>
      <c r="B9" t="s">
        <v>743</v>
      </c>
      <c r="C9">
        <v>1</v>
      </c>
      <c r="D9">
        <v>19</v>
      </c>
      <c r="E9">
        <f>D9-C9+1</f>
        <v>19</v>
      </c>
      <c r="O9" s="4" t="s">
        <v>751</v>
      </c>
      <c r="Q9">
        <v>2</v>
      </c>
      <c r="R9">
        <v>2</v>
      </c>
    </row>
    <row r="10" spans="1:18" ht="15">
      <c r="A10" t="s">
        <v>15</v>
      </c>
      <c r="B10" t="s">
        <v>747</v>
      </c>
      <c r="C10">
        <v>1</v>
      </c>
      <c r="D10">
        <v>32</v>
      </c>
      <c r="E10">
        <f t="shared" ref="E10:E26" si="0">D10-C10+1</f>
        <v>32</v>
      </c>
      <c r="O10" s="4" t="s">
        <v>752</v>
      </c>
      <c r="Q10">
        <v>3</v>
      </c>
      <c r="R10">
        <v>3</v>
      </c>
    </row>
    <row r="11" spans="1:18" ht="15">
      <c r="A11" t="s">
        <v>11</v>
      </c>
      <c r="B11" t="s">
        <v>766</v>
      </c>
      <c r="C11">
        <v>1</v>
      </c>
      <c r="D11">
        <v>67</v>
      </c>
      <c r="E11">
        <f t="shared" si="0"/>
        <v>67</v>
      </c>
      <c r="O11" s="4" t="s">
        <v>753</v>
      </c>
      <c r="Q11">
        <v>4</v>
      </c>
      <c r="R11">
        <v>11</v>
      </c>
    </row>
    <row r="12" spans="1:18" ht="15">
      <c r="A12" t="s">
        <v>19</v>
      </c>
      <c r="B12" t="s">
        <v>767</v>
      </c>
      <c r="C12">
        <v>2</v>
      </c>
      <c r="D12">
        <v>14</v>
      </c>
      <c r="E12">
        <f t="shared" si="0"/>
        <v>13</v>
      </c>
      <c r="O12" s="4" t="s">
        <v>754</v>
      </c>
      <c r="Q12">
        <v>5</v>
      </c>
      <c r="R12">
        <v>13</v>
      </c>
    </row>
    <row r="13" spans="1:18" ht="15">
      <c r="A13" t="s">
        <v>19</v>
      </c>
      <c r="B13" t="s">
        <v>739</v>
      </c>
      <c r="C13">
        <v>2</v>
      </c>
      <c r="D13">
        <v>14</v>
      </c>
      <c r="E13">
        <f t="shared" si="0"/>
        <v>13</v>
      </c>
      <c r="O13" s="4" t="s">
        <v>755</v>
      </c>
      <c r="Q13">
        <v>6</v>
      </c>
      <c r="R13">
        <v>14</v>
      </c>
    </row>
    <row r="14" spans="1:18" ht="15">
      <c r="A14" t="s">
        <v>15</v>
      </c>
      <c r="B14" t="s">
        <v>768</v>
      </c>
      <c r="C14">
        <v>2</v>
      </c>
      <c r="D14">
        <v>2</v>
      </c>
      <c r="E14">
        <f t="shared" si="0"/>
        <v>1</v>
      </c>
      <c r="O14" s="4" t="s">
        <v>756</v>
      </c>
      <c r="Q14">
        <v>7</v>
      </c>
      <c r="R14">
        <v>18</v>
      </c>
    </row>
    <row r="15" spans="1:18" ht="15">
      <c r="A15" t="s">
        <v>15</v>
      </c>
      <c r="B15" t="s">
        <v>769</v>
      </c>
      <c r="C15">
        <v>3</v>
      </c>
      <c r="D15">
        <v>11</v>
      </c>
      <c r="E15">
        <f t="shared" si="0"/>
        <v>9</v>
      </c>
      <c r="O15" s="4" t="s">
        <v>757</v>
      </c>
      <c r="Q15">
        <v>8</v>
      </c>
      <c r="R15">
        <v>19</v>
      </c>
    </row>
    <row r="16" spans="1:18" ht="15">
      <c r="A16" t="s">
        <v>15</v>
      </c>
      <c r="B16" t="s">
        <v>770</v>
      </c>
      <c r="C16">
        <v>13</v>
      </c>
      <c r="D16">
        <v>14</v>
      </c>
      <c r="E16">
        <f t="shared" si="0"/>
        <v>2</v>
      </c>
      <c r="O16" s="4" t="s">
        <v>758</v>
      </c>
      <c r="Q16">
        <v>9</v>
      </c>
      <c r="R16">
        <v>21</v>
      </c>
    </row>
    <row r="17" spans="1:18" ht="15">
      <c r="A17" t="s">
        <v>15</v>
      </c>
      <c r="B17" t="s">
        <v>771</v>
      </c>
      <c r="C17">
        <v>13</v>
      </c>
      <c r="D17">
        <v>14</v>
      </c>
      <c r="E17">
        <f t="shared" si="0"/>
        <v>2</v>
      </c>
      <c r="O17" s="4" t="s">
        <v>759</v>
      </c>
      <c r="Q17">
        <v>10</v>
      </c>
      <c r="R17">
        <v>32</v>
      </c>
    </row>
    <row r="18" spans="1:18" ht="15">
      <c r="A18" t="s">
        <v>15</v>
      </c>
      <c r="B18" t="s">
        <v>772</v>
      </c>
      <c r="C18">
        <v>13</v>
      </c>
      <c r="D18">
        <v>18</v>
      </c>
      <c r="E18">
        <f t="shared" si="0"/>
        <v>6</v>
      </c>
      <c r="O18" s="4" t="s">
        <v>760</v>
      </c>
      <c r="Q18">
        <v>11</v>
      </c>
      <c r="R18">
        <v>67</v>
      </c>
    </row>
    <row r="19" spans="1:18" ht="15">
      <c r="A19" t="s">
        <v>15</v>
      </c>
      <c r="B19" t="s">
        <v>773</v>
      </c>
      <c r="C19">
        <v>21</v>
      </c>
      <c r="D19">
        <v>32</v>
      </c>
      <c r="E19">
        <f t="shared" si="0"/>
        <v>12</v>
      </c>
      <c r="O19" s="4" t="s">
        <v>761</v>
      </c>
      <c r="Q19">
        <v>12</v>
      </c>
      <c r="R19">
        <v>102</v>
      </c>
    </row>
    <row r="20" spans="1:18" ht="15">
      <c r="A20" t="s">
        <v>19</v>
      </c>
      <c r="B20" t="s">
        <v>774</v>
      </c>
      <c r="C20">
        <v>32</v>
      </c>
      <c r="D20">
        <v>32</v>
      </c>
      <c r="E20">
        <f t="shared" si="0"/>
        <v>1</v>
      </c>
      <c r="O20" s="4" t="s">
        <v>762</v>
      </c>
      <c r="Q20">
        <v>13</v>
      </c>
      <c r="R20">
        <v>137</v>
      </c>
    </row>
    <row r="21" spans="1:18" ht="15">
      <c r="A21" t="s">
        <v>15</v>
      </c>
      <c r="B21" t="s">
        <v>775</v>
      </c>
      <c r="C21">
        <v>32</v>
      </c>
      <c r="D21">
        <v>102</v>
      </c>
      <c r="E21">
        <f t="shared" si="0"/>
        <v>71</v>
      </c>
      <c r="O21" s="4" t="s">
        <v>763</v>
      </c>
      <c r="Q21">
        <v>14</v>
      </c>
      <c r="R21">
        <v>169</v>
      </c>
    </row>
    <row r="22" spans="1:18" ht="15">
      <c r="A22" t="s">
        <v>15</v>
      </c>
      <c r="B22" t="s">
        <v>776</v>
      </c>
      <c r="C22">
        <v>32</v>
      </c>
      <c r="D22">
        <v>32</v>
      </c>
      <c r="E22">
        <f t="shared" si="0"/>
        <v>1</v>
      </c>
      <c r="O22" s="4" t="s">
        <v>764</v>
      </c>
      <c r="Q22">
        <v>15</v>
      </c>
      <c r="R22">
        <v>199</v>
      </c>
    </row>
    <row r="23" spans="1:18">
      <c r="A23" t="s">
        <v>15</v>
      </c>
      <c r="B23" t="s">
        <v>777</v>
      </c>
      <c r="C23">
        <v>32</v>
      </c>
      <c r="D23">
        <v>32</v>
      </c>
      <c r="E23">
        <f t="shared" si="0"/>
        <v>1</v>
      </c>
    </row>
    <row r="24" spans="1:18">
      <c r="A24" t="s">
        <v>19</v>
      </c>
      <c r="B24" t="s">
        <v>778</v>
      </c>
      <c r="C24">
        <v>67</v>
      </c>
      <c r="D24">
        <v>199</v>
      </c>
      <c r="E24">
        <f t="shared" si="0"/>
        <v>133</v>
      </c>
    </row>
    <row r="25" spans="1:18">
      <c r="A25" t="s">
        <v>15</v>
      </c>
      <c r="B25" t="s">
        <v>779</v>
      </c>
      <c r="C25">
        <v>102</v>
      </c>
      <c r="D25">
        <v>102</v>
      </c>
      <c r="E25">
        <f t="shared" si="0"/>
        <v>1</v>
      </c>
    </row>
    <row r="26" spans="1:18">
      <c r="A26" t="s">
        <v>13</v>
      </c>
      <c r="B26" t="s">
        <v>780</v>
      </c>
      <c r="C26">
        <v>137</v>
      </c>
      <c r="D26">
        <v>137</v>
      </c>
      <c r="E26">
        <f t="shared" si="0"/>
        <v>1</v>
      </c>
    </row>
    <row r="27" spans="1:18">
      <c r="E27">
        <f>AVERAGE(E9:E26)</f>
        <v>21.388888888888889</v>
      </c>
      <c r="F27" s="3" t="s">
        <v>626</v>
      </c>
    </row>
    <row r="28" spans="1:18">
      <c r="E28">
        <f>MIN(E9:E26)</f>
        <v>1</v>
      </c>
      <c r="F28" s="3" t="s">
        <v>627</v>
      </c>
    </row>
    <row r="29" spans="1:18">
      <c r="E29">
        <f>MAX(E9:E26)</f>
        <v>133</v>
      </c>
      <c r="F29" s="3" t="s">
        <v>628</v>
      </c>
    </row>
    <row r="30" spans="1:18">
      <c r="E30">
        <f>COUNTIF(D9:D26,B5)</f>
        <v>1</v>
      </c>
      <c r="F30" s="3" t="s">
        <v>630</v>
      </c>
    </row>
  </sheetData>
  <conditionalFormatting sqref="D9:D26">
    <cfRule type="cellIs" dxfId="0" priority="1" operator="equal">
      <formula>$B$5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3"/>
  <sheetViews>
    <sheetView topLeftCell="A37" workbookViewId="0">
      <selection activeCell="F63" sqref="F63"/>
    </sheetView>
  </sheetViews>
  <sheetFormatPr baseColWidth="10" defaultColWidth="9.125" defaultRowHeight="14.25"/>
  <cols>
    <col min="2" max="2" width="39.75" customWidth="1"/>
    <col min="3" max="3" width="14.75" customWidth="1"/>
    <col min="4" max="4" width="17.875" customWidth="1"/>
    <col min="5" max="5" width="22" customWidth="1"/>
    <col min="6" max="6" width="11.75" bestFit="1" customWidth="1"/>
  </cols>
  <sheetData>
    <row r="2" spans="1:5">
      <c r="A2" t="s">
        <v>0</v>
      </c>
      <c r="B2" t="s">
        <v>40</v>
      </c>
    </row>
    <row r="3" spans="1:5">
      <c r="A3" t="s">
        <v>2</v>
      </c>
      <c r="B3">
        <v>102</v>
      </c>
    </row>
    <row r="4" spans="1:5">
      <c r="A4" t="s">
        <v>781</v>
      </c>
      <c r="B4">
        <v>102</v>
      </c>
    </row>
    <row r="5" spans="1:5">
      <c r="A5" t="s">
        <v>3</v>
      </c>
      <c r="B5">
        <v>101</v>
      </c>
    </row>
    <row r="6" spans="1:5">
      <c r="A6" t="s">
        <v>4</v>
      </c>
      <c r="B6">
        <v>51</v>
      </c>
    </row>
    <row r="8" spans="1:5">
      <c r="A8" s="2" t="s">
        <v>5</v>
      </c>
      <c r="B8" s="2" t="s">
        <v>6</v>
      </c>
      <c r="C8" s="2" t="s">
        <v>7</v>
      </c>
      <c r="D8" s="2" t="s">
        <v>8</v>
      </c>
      <c r="E8" s="2" t="s">
        <v>625</v>
      </c>
    </row>
    <row r="9" spans="1:5">
      <c r="A9" s="1" t="s">
        <v>13</v>
      </c>
      <c r="B9" s="1" t="s">
        <v>41</v>
      </c>
      <c r="C9" s="1">
        <v>33</v>
      </c>
      <c r="D9" s="1">
        <v>34</v>
      </c>
      <c r="E9" s="1">
        <f>D9-C9+1</f>
        <v>2</v>
      </c>
    </row>
    <row r="10" spans="1:5">
      <c r="A10" s="1" t="s">
        <v>9</v>
      </c>
      <c r="B10" s="1" t="s">
        <v>42</v>
      </c>
      <c r="C10" s="1">
        <v>70</v>
      </c>
      <c r="D10" s="1">
        <v>72</v>
      </c>
      <c r="E10" s="1">
        <f t="shared" ref="E10:E59" si="0">D10-C10+1</f>
        <v>3</v>
      </c>
    </row>
    <row r="11" spans="1:5">
      <c r="A11" s="1" t="s">
        <v>35</v>
      </c>
      <c r="B11" s="1" t="s">
        <v>43</v>
      </c>
      <c r="C11" s="1">
        <v>44</v>
      </c>
      <c r="D11" s="1">
        <v>45</v>
      </c>
      <c r="E11" s="1">
        <f t="shared" si="0"/>
        <v>2</v>
      </c>
    </row>
    <row r="12" spans="1:5">
      <c r="A12" s="1" t="s">
        <v>15</v>
      </c>
      <c r="B12" s="1" t="s">
        <v>44</v>
      </c>
      <c r="C12" s="1">
        <v>9</v>
      </c>
      <c r="D12" s="1">
        <v>66</v>
      </c>
      <c r="E12" s="1">
        <f t="shared" si="0"/>
        <v>58</v>
      </c>
    </row>
    <row r="13" spans="1:5">
      <c r="A13" s="1" t="s">
        <v>35</v>
      </c>
      <c r="B13" s="1" t="s">
        <v>45</v>
      </c>
      <c r="C13" s="1">
        <v>77</v>
      </c>
      <c r="D13" s="1">
        <v>94</v>
      </c>
      <c r="E13" s="1">
        <f t="shared" si="0"/>
        <v>18</v>
      </c>
    </row>
    <row r="14" spans="1:5">
      <c r="A14" s="1" t="s">
        <v>13</v>
      </c>
      <c r="B14" s="1" t="s">
        <v>46</v>
      </c>
      <c r="C14" s="1">
        <v>0</v>
      </c>
      <c r="D14" s="1">
        <v>32</v>
      </c>
      <c r="E14" s="1">
        <f t="shared" si="0"/>
        <v>33</v>
      </c>
    </row>
    <row r="15" spans="1:5">
      <c r="A15" s="1" t="s">
        <v>15</v>
      </c>
      <c r="B15" s="1" t="s">
        <v>47</v>
      </c>
      <c r="C15" s="1">
        <v>9</v>
      </c>
      <c r="D15" s="1">
        <v>22</v>
      </c>
      <c r="E15" s="1">
        <f t="shared" si="0"/>
        <v>14</v>
      </c>
    </row>
    <row r="16" spans="1:5">
      <c r="A16" s="1" t="s">
        <v>11</v>
      </c>
      <c r="B16" s="1" t="s">
        <v>12</v>
      </c>
      <c r="C16" s="1">
        <v>34</v>
      </c>
      <c r="D16" s="1">
        <v>101</v>
      </c>
      <c r="E16" s="1">
        <f t="shared" si="0"/>
        <v>68</v>
      </c>
    </row>
    <row r="17" spans="1:5">
      <c r="A17" s="1" t="s">
        <v>19</v>
      </c>
      <c r="B17" s="1" t="s">
        <v>48</v>
      </c>
      <c r="C17" s="1">
        <v>60</v>
      </c>
      <c r="D17" s="1">
        <v>101</v>
      </c>
      <c r="E17" s="1">
        <f t="shared" si="0"/>
        <v>42</v>
      </c>
    </row>
    <row r="18" spans="1:5">
      <c r="A18" s="1" t="s">
        <v>15</v>
      </c>
      <c r="B18" s="1" t="s">
        <v>49</v>
      </c>
      <c r="C18" s="1">
        <v>30</v>
      </c>
      <c r="D18" s="1">
        <v>72</v>
      </c>
      <c r="E18" s="1">
        <f t="shared" si="0"/>
        <v>43</v>
      </c>
    </row>
    <row r="19" spans="1:5">
      <c r="A19" s="1" t="s">
        <v>15</v>
      </c>
      <c r="B19" s="1" t="s">
        <v>50</v>
      </c>
      <c r="C19" s="1">
        <v>30</v>
      </c>
      <c r="D19" s="1">
        <v>31</v>
      </c>
      <c r="E19" s="1">
        <f t="shared" si="0"/>
        <v>2</v>
      </c>
    </row>
    <row r="20" spans="1:5">
      <c r="A20" s="1" t="s">
        <v>15</v>
      </c>
      <c r="B20" s="1" t="s">
        <v>51</v>
      </c>
      <c r="C20" s="1">
        <v>59</v>
      </c>
      <c r="D20" s="1">
        <v>59</v>
      </c>
      <c r="E20" s="1">
        <f t="shared" si="0"/>
        <v>1</v>
      </c>
    </row>
    <row r="21" spans="1:5">
      <c r="A21" s="1" t="s">
        <v>9</v>
      </c>
      <c r="B21" s="1" t="s">
        <v>52</v>
      </c>
      <c r="C21" s="1">
        <v>62</v>
      </c>
      <c r="D21" s="1">
        <v>66</v>
      </c>
      <c r="E21" s="1">
        <f t="shared" si="0"/>
        <v>5</v>
      </c>
    </row>
    <row r="22" spans="1:5">
      <c r="A22" s="1" t="s">
        <v>53</v>
      </c>
      <c r="B22" s="1" t="s">
        <v>54</v>
      </c>
      <c r="C22" s="1">
        <v>17</v>
      </c>
      <c r="D22" s="1">
        <v>34</v>
      </c>
      <c r="E22" s="1">
        <f t="shared" si="0"/>
        <v>18</v>
      </c>
    </row>
    <row r="23" spans="1:5">
      <c r="A23" s="1" t="s">
        <v>15</v>
      </c>
      <c r="B23" s="1" t="s">
        <v>55</v>
      </c>
      <c r="C23" s="1">
        <v>60</v>
      </c>
      <c r="D23" s="1">
        <v>101</v>
      </c>
      <c r="E23" s="1">
        <f t="shared" si="0"/>
        <v>42</v>
      </c>
    </row>
    <row r="24" spans="1:5">
      <c r="A24" s="1" t="s">
        <v>35</v>
      </c>
      <c r="B24" s="1" t="s">
        <v>56</v>
      </c>
      <c r="C24" s="1">
        <v>59</v>
      </c>
      <c r="D24" s="1">
        <v>63</v>
      </c>
      <c r="E24" s="1">
        <f t="shared" si="0"/>
        <v>5</v>
      </c>
    </row>
    <row r="25" spans="1:5">
      <c r="A25" s="1" t="s">
        <v>19</v>
      </c>
      <c r="B25" s="1" t="s">
        <v>57</v>
      </c>
      <c r="C25" s="1">
        <v>59</v>
      </c>
      <c r="D25" s="1">
        <v>59</v>
      </c>
      <c r="E25" s="1">
        <f t="shared" si="0"/>
        <v>1</v>
      </c>
    </row>
    <row r="26" spans="1:5">
      <c r="A26" s="1" t="s">
        <v>35</v>
      </c>
      <c r="B26" s="1" t="s">
        <v>58</v>
      </c>
      <c r="C26" s="1">
        <v>46</v>
      </c>
      <c r="D26" s="1">
        <v>46</v>
      </c>
      <c r="E26" s="1">
        <f t="shared" si="0"/>
        <v>1</v>
      </c>
    </row>
    <row r="27" spans="1:5">
      <c r="A27" s="1" t="s">
        <v>15</v>
      </c>
      <c r="B27" s="1" t="s">
        <v>59</v>
      </c>
      <c r="C27" s="1">
        <v>9</v>
      </c>
      <c r="D27" s="1">
        <v>66</v>
      </c>
      <c r="E27" s="1">
        <f t="shared" si="0"/>
        <v>58</v>
      </c>
    </row>
    <row r="28" spans="1:5">
      <c r="A28" s="1" t="s">
        <v>9</v>
      </c>
      <c r="B28" s="1" t="s">
        <v>60</v>
      </c>
      <c r="C28" s="1">
        <v>58</v>
      </c>
      <c r="D28" s="1">
        <v>66</v>
      </c>
      <c r="E28" s="1">
        <f t="shared" si="0"/>
        <v>9</v>
      </c>
    </row>
    <row r="29" spans="1:5">
      <c r="A29" s="1" t="s">
        <v>13</v>
      </c>
      <c r="B29" s="1" t="s">
        <v>61</v>
      </c>
      <c r="C29" s="1">
        <v>0</v>
      </c>
      <c r="D29" s="1">
        <v>29</v>
      </c>
      <c r="E29" s="1">
        <f t="shared" si="0"/>
        <v>30</v>
      </c>
    </row>
    <row r="30" spans="1:5">
      <c r="A30" s="1" t="s">
        <v>35</v>
      </c>
      <c r="B30" s="1" t="s">
        <v>62</v>
      </c>
      <c r="C30" s="1">
        <v>0</v>
      </c>
      <c r="D30" s="1">
        <v>30</v>
      </c>
      <c r="E30" s="1">
        <f t="shared" si="0"/>
        <v>31</v>
      </c>
    </row>
    <row r="31" spans="1:5">
      <c r="A31" s="1" t="s">
        <v>9</v>
      </c>
      <c r="B31" s="1" t="s">
        <v>63</v>
      </c>
      <c r="C31" s="1">
        <v>14</v>
      </c>
      <c r="D31" s="1">
        <v>22</v>
      </c>
      <c r="E31" s="1">
        <f t="shared" si="0"/>
        <v>9</v>
      </c>
    </row>
    <row r="32" spans="1:5">
      <c r="A32" s="1" t="s">
        <v>19</v>
      </c>
      <c r="B32" s="1" t="s">
        <v>64</v>
      </c>
      <c r="C32" s="1">
        <v>60</v>
      </c>
      <c r="D32" s="1">
        <v>101</v>
      </c>
      <c r="E32" s="1">
        <f t="shared" si="0"/>
        <v>42</v>
      </c>
    </row>
    <row r="33" spans="1:5">
      <c r="A33" s="1" t="s">
        <v>15</v>
      </c>
      <c r="B33" s="1" t="s">
        <v>65</v>
      </c>
      <c r="C33" s="1">
        <v>0</v>
      </c>
      <c r="D33" s="1">
        <v>5</v>
      </c>
      <c r="E33" s="1">
        <f t="shared" si="0"/>
        <v>6</v>
      </c>
    </row>
    <row r="34" spans="1:5">
      <c r="A34" s="1" t="s">
        <v>9</v>
      </c>
      <c r="B34" s="1" t="s">
        <v>66</v>
      </c>
      <c r="C34" s="1">
        <v>58</v>
      </c>
      <c r="D34" s="1">
        <v>62</v>
      </c>
      <c r="E34" s="1">
        <f t="shared" si="0"/>
        <v>5</v>
      </c>
    </row>
    <row r="35" spans="1:5">
      <c r="A35" s="1" t="s">
        <v>15</v>
      </c>
      <c r="B35" s="1" t="s">
        <v>67</v>
      </c>
      <c r="C35" s="1">
        <v>9</v>
      </c>
      <c r="D35" s="1">
        <v>34</v>
      </c>
      <c r="E35" s="1">
        <f t="shared" si="0"/>
        <v>26</v>
      </c>
    </row>
    <row r="36" spans="1:5">
      <c r="A36" s="1" t="s">
        <v>35</v>
      </c>
      <c r="B36" s="1" t="s">
        <v>68</v>
      </c>
      <c r="C36" s="1">
        <v>101</v>
      </c>
      <c r="D36" s="1">
        <v>101</v>
      </c>
      <c r="E36" s="1">
        <f t="shared" si="0"/>
        <v>1</v>
      </c>
    </row>
    <row r="37" spans="1:5">
      <c r="A37" s="1" t="s">
        <v>15</v>
      </c>
      <c r="B37" s="1" t="s">
        <v>69</v>
      </c>
      <c r="C37" s="1">
        <v>99</v>
      </c>
      <c r="D37" s="1">
        <v>101</v>
      </c>
      <c r="E37" s="1">
        <f t="shared" si="0"/>
        <v>3</v>
      </c>
    </row>
    <row r="38" spans="1:5">
      <c r="A38" s="1" t="s">
        <v>35</v>
      </c>
      <c r="B38" s="1" t="s">
        <v>70</v>
      </c>
      <c r="C38" s="1">
        <v>31</v>
      </c>
      <c r="D38" s="1">
        <v>32</v>
      </c>
      <c r="E38" s="1">
        <f t="shared" si="0"/>
        <v>2</v>
      </c>
    </row>
    <row r="39" spans="1:5">
      <c r="A39" s="1" t="s">
        <v>15</v>
      </c>
      <c r="B39" s="1" t="s">
        <v>71</v>
      </c>
      <c r="C39" s="1">
        <v>30</v>
      </c>
      <c r="D39" s="1">
        <v>72</v>
      </c>
      <c r="E39" s="1">
        <f t="shared" si="0"/>
        <v>43</v>
      </c>
    </row>
    <row r="40" spans="1:5">
      <c r="A40" s="1" t="s">
        <v>13</v>
      </c>
      <c r="B40" s="1" t="s">
        <v>72</v>
      </c>
      <c r="C40" s="1">
        <v>33</v>
      </c>
      <c r="D40" s="1">
        <v>33</v>
      </c>
      <c r="E40" s="1">
        <f t="shared" si="0"/>
        <v>1</v>
      </c>
    </row>
    <row r="41" spans="1:5">
      <c r="A41" s="1" t="s">
        <v>15</v>
      </c>
      <c r="B41" s="1" t="s">
        <v>73</v>
      </c>
      <c r="C41" s="1">
        <v>30</v>
      </c>
      <c r="D41" s="1">
        <v>32</v>
      </c>
      <c r="E41" s="1">
        <f t="shared" si="0"/>
        <v>3</v>
      </c>
    </row>
    <row r="42" spans="1:5">
      <c r="A42" s="1" t="s">
        <v>35</v>
      </c>
      <c r="B42" s="1" t="s">
        <v>74</v>
      </c>
      <c r="C42" s="1">
        <v>33</v>
      </c>
      <c r="D42" s="1">
        <v>43</v>
      </c>
      <c r="E42" s="1">
        <f t="shared" si="0"/>
        <v>11</v>
      </c>
    </row>
    <row r="43" spans="1:5">
      <c r="A43" s="1" t="s">
        <v>35</v>
      </c>
      <c r="B43" s="1" t="s">
        <v>75</v>
      </c>
      <c r="C43" s="1">
        <v>0</v>
      </c>
      <c r="D43" s="1">
        <v>58</v>
      </c>
      <c r="E43" s="1">
        <f t="shared" si="0"/>
        <v>59</v>
      </c>
    </row>
    <row r="44" spans="1:5">
      <c r="A44" s="1" t="s">
        <v>9</v>
      </c>
      <c r="B44" s="1" t="s">
        <v>76</v>
      </c>
      <c r="C44" s="1">
        <v>62</v>
      </c>
      <c r="D44" s="1">
        <v>66</v>
      </c>
      <c r="E44" s="1">
        <f t="shared" si="0"/>
        <v>5</v>
      </c>
    </row>
    <row r="45" spans="1:5">
      <c r="A45" s="1" t="s">
        <v>15</v>
      </c>
      <c r="B45" s="1" t="s">
        <v>77</v>
      </c>
      <c r="C45" s="1">
        <v>58</v>
      </c>
      <c r="D45" s="1">
        <v>62</v>
      </c>
      <c r="E45" s="1">
        <f t="shared" si="0"/>
        <v>5</v>
      </c>
    </row>
    <row r="46" spans="1:5">
      <c r="A46" s="1" t="s">
        <v>9</v>
      </c>
      <c r="B46" s="1" t="s">
        <v>78</v>
      </c>
      <c r="C46" s="1">
        <v>30</v>
      </c>
      <c r="D46" s="1">
        <v>31</v>
      </c>
      <c r="E46" s="1">
        <f t="shared" si="0"/>
        <v>2</v>
      </c>
    </row>
    <row r="47" spans="1:5">
      <c r="A47" s="1" t="s">
        <v>19</v>
      </c>
      <c r="B47" s="1" t="s">
        <v>79</v>
      </c>
      <c r="C47" s="1">
        <v>57</v>
      </c>
      <c r="D47" s="1">
        <v>59</v>
      </c>
      <c r="E47" s="1">
        <f t="shared" si="0"/>
        <v>3</v>
      </c>
    </row>
    <row r="48" spans="1:5">
      <c r="A48" s="1" t="s">
        <v>15</v>
      </c>
      <c r="B48" s="1" t="s">
        <v>80</v>
      </c>
      <c r="C48" s="1">
        <v>99</v>
      </c>
      <c r="D48" s="1">
        <v>101</v>
      </c>
      <c r="E48" s="1">
        <f t="shared" si="0"/>
        <v>3</v>
      </c>
    </row>
    <row r="49" spans="1:6">
      <c r="A49" s="1" t="s">
        <v>13</v>
      </c>
      <c r="B49" s="1" t="s">
        <v>81</v>
      </c>
      <c r="C49" s="1">
        <v>33</v>
      </c>
      <c r="D49" s="1">
        <v>34</v>
      </c>
      <c r="E49" s="1">
        <f t="shared" si="0"/>
        <v>2</v>
      </c>
    </row>
    <row r="50" spans="1:6">
      <c r="A50" s="1" t="s">
        <v>9</v>
      </c>
      <c r="B50" s="1" t="s">
        <v>82</v>
      </c>
      <c r="C50" s="1">
        <v>34</v>
      </c>
      <c r="D50" s="1">
        <v>34</v>
      </c>
      <c r="E50" s="1">
        <f t="shared" si="0"/>
        <v>1</v>
      </c>
    </row>
    <row r="51" spans="1:6">
      <c r="A51" s="1" t="s">
        <v>13</v>
      </c>
      <c r="B51" s="1" t="s">
        <v>83</v>
      </c>
      <c r="C51" s="1">
        <v>33</v>
      </c>
      <c r="D51" s="1">
        <v>34</v>
      </c>
      <c r="E51" s="1">
        <f t="shared" si="0"/>
        <v>2</v>
      </c>
    </row>
    <row r="52" spans="1:6">
      <c r="A52" s="1" t="s">
        <v>13</v>
      </c>
      <c r="B52" s="1" t="s">
        <v>84</v>
      </c>
      <c r="C52" s="1">
        <v>33</v>
      </c>
      <c r="D52" s="1">
        <v>53</v>
      </c>
      <c r="E52" s="1">
        <f t="shared" si="0"/>
        <v>21</v>
      </c>
    </row>
    <row r="53" spans="1:6">
      <c r="A53" s="1" t="s">
        <v>15</v>
      </c>
      <c r="B53" s="1" t="s">
        <v>85</v>
      </c>
      <c r="C53" s="1">
        <v>9</v>
      </c>
      <c r="D53" s="1">
        <v>66</v>
      </c>
      <c r="E53" s="1">
        <f t="shared" si="0"/>
        <v>58</v>
      </c>
    </row>
    <row r="54" spans="1:6">
      <c r="A54" s="1" t="s">
        <v>13</v>
      </c>
      <c r="B54" s="1" t="s">
        <v>86</v>
      </c>
      <c r="C54" s="1">
        <v>35</v>
      </c>
      <c r="D54" s="1">
        <v>35</v>
      </c>
      <c r="E54" s="1">
        <f t="shared" si="0"/>
        <v>1</v>
      </c>
    </row>
    <row r="55" spans="1:6">
      <c r="A55" s="1" t="s">
        <v>35</v>
      </c>
      <c r="B55" s="1" t="s">
        <v>87</v>
      </c>
      <c r="C55" s="1">
        <v>89</v>
      </c>
      <c r="D55" s="1">
        <v>100</v>
      </c>
      <c r="E55" s="1">
        <f t="shared" si="0"/>
        <v>12</v>
      </c>
    </row>
    <row r="56" spans="1:6">
      <c r="A56" s="1" t="s">
        <v>35</v>
      </c>
      <c r="B56" s="1" t="s">
        <v>88</v>
      </c>
      <c r="C56" s="1">
        <v>0</v>
      </c>
      <c r="D56" s="1">
        <v>5</v>
      </c>
      <c r="E56" s="1">
        <f t="shared" si="0"/>
        <v>6</v>
      </c>
    </row>
    <row r="57" spans="1:6">
      <c r="A57" s="1" t="s">
        <v>35</v>
      </c>
      <c r="B57" s="1" t="s">
        <v>89</v>
      </c>
      <c r="C57" s="1">
        <v>0</v>
      </c>
      <c r="D57" s="1">
        <v>32</v>
      </c>
      <c r="E57" s="1">
        <f t="shared" si="0"/>
        <v>33</v>
      </c>
    </row>
    <row r="58" spans="1:6">
      <c r="A58" s="1" t="s">
        <v>35</v>
      </c>
      <c r="B58" s="1" t="s">
        <v>90</v>
      </c>
      <c r="C58" s="1">
        <v>64</v>
      </c>
      <c r="D58" s="1">
        <v>76</v>
      </c>
      <c r="E58" s="1">
        <f t="shared" si="0"/>
        <v>13</v>
      </c>
    </row>
    <row r="59" spans="1:6">
      <c r="A59" s="1" t="s">
        <v>9</v>
      </c>
      <c r="B59" s="1" t="s">
        <v>91</v>
      </c>
      <c r="C59" s="1">
        <v>30</v>
      </c>
      <c r="D59" s="1">
        <v>32</v>
      </c>
      <c r="E59" s="1">
        <f t="shared" si="0"/>
        <v>3</v>
      </c>
    </row>
    <row r="60" spans="1:6">
      <c r="E60">
        <f>AVERAGE(E9:E59)</f>
        <v>17</v>
      </c>
      <c r="F60" s="3" t="s">
        <v>626</v>
      </c>
    </row>
    <row r="61" spans="1:6">
      <c r="E61">
        <f>MIN(E9:E59)</f>
        <v>1</v>
      </c>
      <c r="F61" s="3" t="s">
        <v>627</v>
      </c>
    </row>
    <row r="62" spans="1:6">
      <c r="E62">
        <f>MAX(E9:E59)</f>
        <v>68</v>
      </c>
      <c r="F62" s="3" t="s">
        <v>628</v>
      </c>
    </row>
    <row r="63" spans="1:6">
      <c r="E63">
        <f>COUNTIF($D$9:$D$59,$B$5)</f>
        <v>7</v>
      </c>
      <c r="F63" s="3" t="s">
        <v>629</v>
      </c>
    </row>
  </sheetData>
  <conditionalFormatting sqref="D9:D59">
    <cfRule type="cellIs" dxfId="15" priority="1" operator="equal">
      <formula>$B$5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8"/>
  <sheetViews>
    <sheetView topLeftCell="A40" workbookViewId="0">
      <selection activeCell="F68" sqref="F68"/>
    </sheetView>
  </sheetViews>
  <sheetFormatPr baseColWidth="10" defaultColWidth="9.125" defaultRowHeight="14.25"/>
  <cols>
    <col min="2" max="2" width="45" customWidth="1"/>
    <col min="3" max="3" width="13.875" customWidth="1"/>
    <col min="4" max="4" width="12.625" customWidth="1"/>
    <col min="5" max="5" width="21.625" customWidth="1"/>
  </cols>
  <sheetData>
    <row r="2" spans="1:5">
      <c r="A2" t="s">
        <v>0</v>
      </c>
      <c r="B2" t="s">
        <v>92</v>
      </c>
    </row>
    <row r="3" spans="1:5">
      <c r="A3" t="s">
        <v>2</v>
      </c>
      <c r="B3">
        <v>65</v>
      </c>
    </row>
    <row r="4" spans="1:5">
      <c r="A4" t="s">
        <v>781</v>
      </c>
      <c r="B4">
        <v>65</v>
      </c>
    </row>
    <row r="5" spans="1:5">
      <c r="A5" t="s">
        <v>3</v>
      </c>
      <c r="B5">
        <v>64</v>
      </c>
    </row>
    <row r="6" spans="1:5">
      <c r="A6" t="s">
        <v>4</v>
      </c>
      <c r="B6">
        <v>56</v>
      </c>
    </row>
    <row r="8" spans="1:5">
      <c r="A8" s="2" t="s">
        <v>5</v>
      </c>
      <c r="B8" s="2" t="s">
        <v>6</v>
      </c>
      <c r="C8" s="2" t="s">
        <v>7</v>
      </c>
      <c r="D8" s="2" t="s">
        <v>8</v>
      </c>
      <c r="E8" s="2" t="s">
        <v>625</v>
      </c>
    </row>
    <row r="9" spans="1:5">
      <c r="A9" s="1" t="s">
        <v>13</v>
      </c>
      <c r="B9" s="1" t="s">
        <v>93</v>
      </c>
      <c r="C9" s="1">
        <v>61</v>
      </c>
      <c r="D9" s="1">
        <v>64</v>
      </c>
      <c r="E9" s="1">
        <f>D9-C9+1</f>
        <v>4</v>
      </c>
    </row>
    <row r="10" spans="1:5">
      <c r="A10" s="1" t="s">
        <v>13</v>
      </c>
      <c r="B10" s="1" t="s">
        <v>94</v>
      </c>
      <c r="C10" s="1">
        <v>18</v>
      </c>
      <c r="D10" s="1">
        <v>25</v>
      </c>
      <c r="E10" s="1">
        <f t="shared" ref="E10:E64" si="0">D10-C10+1</f>
        <v>8</v>
      </c>
    </row>
    <row r="11" spans="1:5">
      <c r="A11" s="1" t="s">
        <v>53</v>
      </c>
      <c r="B11" s="1" t="s">
        <v>95</v>
      </c>
      <c r="C11" s="1">
        <v>48</v>
      </c>
      <c r="D11" s="1">
        <v>50</v>
      </c>
      <c r="E11" s="1">
        <f t="shared" si="0"/>
        <v>3</v>
      </c>
    </row>
    <row r="12" spans="1:5">
      <c r="A12" s="1" t="s">
        <v>53</v>
      </c>
      <c r="B12" s="1" t="s">
        <v>96</v>
      </c>
      <c r="C12" s="1">
        <v>0</v>
      </c>
      <c r="D12" s="1">
        <v>1</v>
      </c>
      <c r="E12" s="1">
        <f t="shared" si="0"/>
        <v>2</v>
      </c>
    </row>
    <row r="13" spans="1:5">
      <c r="A13" s="1" t="s">
        <v>19</v>
      </c>
      <c r="B13" s="1" t="s">
        <v>97</v>
      </c>
      <c r="C13" s="1">
        <v>0</v>
      </c>
      <c r="D13" s="1">
        <v>20</v>
      </c>
      <c r="E13" s="1">
        <f t="shared" si="0"/>
        <v>21</v>
      </c>
    </row>
    <row r="14" spans="1:5">
      <c r="A14" s="1" t="s">
        <v>13</v>
      </c>
      <c r="B14" s="1" t="s">
        <v>98</v>
      </c>
      <c r="C14" s="1">
        <v>8</v>
      </c>
      <c r="D14" s="1">
        <v>38</v>
      </c>
      <c r="E14" s="1">
        <f t="shared" si="0"/>
        <v>31</v>
      </c>
    </row>
    <row r="15" spans="1:5">
      <c r="A15" s="1" t="s">
        <v>19</v>
      </c>
      <c r="B15" s="1" t="s">
        <v>99</v>
      </c>
      <c r="C15" s="1">
        <v>0</v>
      </c>
      <c r="D15" s="1">
        <v>50</v>
      </c>
      <c r="E15" s="1">
        <f t="shared" si="0"/>
        <v>51</v>
      </c>
    </row>
    <row r="16" spans="1:5">
      <c r="A16" s="1" t="s">
        <v>15</v>
      </c>
      <c r="B16" s="1" t="s">
        <v>100</v>
      </c>
      <c r="C16" s="1">
        <v>0</v>
      </c>
      <c r="D16" s="1">
        <v>50</v>
      </c>
      <c r="E16" s="1">
        <f t="shared" si="0"/>
        <v>51</v>
      </c>
    </row>
    <row r="17" spans="1:5">
      <c r="A17" s="1" t="s">
        <v>13</v>
      </c>
      <c r="B17" s="1" t="s">
        <v>101</v>
      </c>
      <c r="C17" s="1">
        <v>0</v>
      </c>
      <c r="D17" s="1">
        <v>4</v>
      </c>
      <c r="E17" s="1">
        <f t="shared" si="0"/>
        <v>5</v>
      </c>
    </row>
    <row r="18" spans="1:5">
      <c r="A18" s="1" t="s">
        <v>19</v>
      </c>
      <c r="B18" s="1" t="s">
        <v>102</v>
      </c>
      <c r="C18" s="1">
        <v>0</v>
      </c>
      <c r="D18" s="1">
        <v>50</v>
      </c>
      <c r="E18" s="1">
        <f t="shared" si="0"/>
        <v>51</v>
      </c>
    </row>
    <row r="19" spans="1:5">
      <c r="A19" s="1" t="s">
        <v>13</v>
      </c>
      <c r="B19" s="1" t="s">
        <v>103</v>
      </c>
      <c r="C19" s="1">
        <v>0</v>
      </c>
      <c r="D19" s="1">
        <v>1</v>
      </c>
      <c r="E19" s="1">
        <f t="shared" si="0"/>
        <v>2</v>
      </c>
    </row>
    <row r="20" spans="1:5">
      <c r="A20" s="1" t="s">
        <v>9</v>
      </c>
      <c r="B20" s="1" t="s">
        <v>104</v>
      </c>
      <c r="C20" s="1">
        <v>61</v>
      </c>
      <c r="D20" s="1">
        <v>64</v>
      </c>
      <c r="E20" s="1">
        <f t="shared" si="0"/>
        <v>4</v>
      </c>
    </row>
    <row r="21" spans="1:5">
      <c r="A21" s="1" t="s">
        <v>13</v>
      </c>
      <c r="B21" s="1" t="s">
        <v>105</v>
      </c>
      <c r="C21" s="1">
        <v>0</v>
      </c>
      <c r="D21" s="1">
        <v>43</v>
      </c>
      <c r="E21" s="1">
        <f t="shared" si="0"/>
        <v>44</v>
      </c>
    </row>
    <row r="22" spans="1:5">
      <c r="A22" s="1" t="s">
        <v>13</v>
      </c>
      <c r="B22" s="1" t="s">
        <v>106</v>
      </c>
      <c r="C22" s="1">
        <v>29</v>
      </c>
      <c r="D22" s="1">
        <v>32</v>
      </c>
      <c r="E22" s="1">
        <f t="shared" si="0"/>
        <v>4</v>
      </c>
    </row>
    <row r="23" spans="1:5">
      <c r="A23" s="1" t="s">
        <v>13</v>
      </c>
      <c r="B23" s="1" t="s">
        <v>107</v>
      </c>
      <c r="C23" s="1">
        <v>61</v>
      </c>
      <c r="D23" s="1">
        <v>64</v>
      </c>
      <c r="E23" s="1">
        <f t="shared" si="0"/>
        <v>4</v>
      </c>
    </row>
    <row r="24" spans="1:5">
      <c r="A24" s="1" t="s">
        <v>15</v>
      </c>
      <c r="B24" s="1" t="s">
        <v>108</v>
      </c>
      <c r="C24" s="1">
        <v>56</v>
      </c>
      <c r="D24" s="1">
        <v>61</v>
      </c>
      <c r="E24" s="1">
        <f t="shared" si="0"/>
        <v>6</v>
      </c>
    </row>
    <row r="25" spans="1:5">
      <c r="A25" s="1" t="s">
        <v>13</v>
      </c>
      <c r="B25" s="1" t="s">
        <v>109</v>
      </c>
      <c r="C25" s="1">
        <v>27</v>
      </c>
      <c r="D25" s="1">
        <v>54</v>
      </c>
      <c r="E25" s="1">
        <f t="shared" si="0"/>
        <v>28</v>
      </c>
    </row>
    <row r="26" spans="1:5">
      <c r="A26" s="1" t="s">
        <v>53</v>
      </c>
      <c r="B26" s="1" t="s">
        <v>110</v>
      </c>
      <c r="C26" s="1">
        <v>34</v>
      </c>
      <c r="D26" s="1">
        <v>43</v>
      </c>
      <c r="E26" s="1">
        <f t="shared" si="0"/>
        <v>10</v>
      </c>
    </row>
    <row r="27" spans="1:5">
      <c r="A27" s="1" t="s">
        <v>9</v>
      </c>
      <c r="B27" s="1" t="s">
        <v>111</v>
      </c>
      <c r="C27" s="1">
        <v>61</v>
      </c>
      <c r="D27" s="1">
        <v>64</v>
      </c>
      <c r="E27" s="1">
        <f t="shared" si="0"/>
        <v>4</v>
      </c>
    </row>
    <row r="28" spans="1:5">
      <c r="A28" s="1" t="s">
        <v>15</v>
      </c>
      <c r="B28" s="1" t="s">
        <v>112</v>
      </c>
      <c r="C28" s="1">
        <v>0</v>
      </c>
      <c r="D28" s="1">
        <v>20</v>
      </c>
      <c r="E28" s="1">
        <f t="shared" si="0"/>
        <v>21</v>
      </c>
    </row>
    <row r="29" spans="1:5">
      <c r="A29" s="1" t="s">
        <v>53</v>
      </c>
      <c r="B29" s="1" t="s">
        <v>113</v>
      </c>
      <c r="C29" s="1">
        <v>8</v>
      </c>
      <c r="D29" s="1">
        <v>43</v>
      </c>
      <c r="E29" s="1">
        <f t="shared" si="0"/>
        <v>36</v>
      </c>
    </row>
    <row r="30" spans="1:5">
      <c r="A30" s="1" t="s">
        <v>15</v>
      </c>
      <c r="B30" s="1" t="s">
        <v>114</v>
      </c>
      <c r="C30" s="1">
        <v>48</v>
      </c>
      <c r="D30" s="1">
        <v>50</v>
      </c>
      <c r="E30" s="1">
        <f t="shared" si="0"/>
        <v>3</v>
      </c>
    </row>
    <row r="31" spans="1:5">
      <c r="A31" s="1" t="s">
        <v>19</v>
      </c>
      <c r="B31" s="1" t="s">
        <v>115</v>
      </c>
      <c r="C31" s="1">
        <v>48</v>
      </c>
      <c r="D31" s="1">
        <v>50</v>
      </c>
      <c r="E31" s="1">
        <f t="shared" si="0"/>
        <v>3</v>
      </c>
    </row>
    <row r="32" spans="1:5">
      <c r="A32" s="1" t="s">
        <v>13</v>
      </c>
      <c r="B32" s="1" t="s">
        <v>116</v>
      </c>
      <c r="C32" s="1">
        <v>8</v>
      </c>
      <c r="D32" s="1">
        <v>28</v>
      </c>
      <c r="E32" s="1">
        <f t="shared" si="0"/>
        <v>21</v>
      </c>
    </row>
    <row r="33" spans="1:5">
      <c r="A33" s="1" t="s">
        <v>13</v>
      </c>
      <c r="B33" s="1" t="s">
        <v>117</v>
      </c>
      <c r="C33" s="1">
        <v>51</v>
      </c>
      <c r="D33" s="1">
        <v>60</v>
      </c>
      <c r="E33" s="1">
        <f t="shared" si="0"/>
        <v>10</v>
      </c>
    </row>
    <row r="34" spans="1:5">
      <c r="A34" s="1" t="s">
        <v>53</v>
      </c>
      <c r="B34" s="1" t="s">
        <v>118</v>
      </c>
      <c r="C34" s="1">
        <v>12</v>
      </c>
      <c r="D34" s="1">
        <v>26</v>
      </c>
      <c r="E34" s="1">
        <f t="shared" si="0"/>
        <v>15</v>
      </c>
    </row>
    <row r="35" spans="1:5">
      <c r="A35" s="1" t="s">
        <v>13</v>
      </c>
      <c r="B35" s="1" t="s">
        <v>119</v>
      </c>
      <c r="C35" s="1">
        <v>0</v>
      </c>
      <c r="D35" s="1">
        <v>23</v>
      </c>
      <c r="E35" s="1">
        <f t="shared" si="0"/>
        <v>24</v>
      </c>
    </row>
    <row r="36" spans="1:5">
      <c r="A36" s="1" t="s">
        <v>13</v>
      </c>
      <c r="B36" s="1" t="s">
        <v>120</v>
      </c>
      <c r="C36" s="1">
        <v>5</v>
      </c>
      <c r="D36" s="1">
        <v>43</v>
      </c>
      <c r="E36" s="1">
        <f t="shared" si="0"/>
        <v>39</v>
      </c>
    </row>
    <row r="37" spans="1:5">
      <c r="A37" s="1" t="s">
        <v>13</v>
      </c>
      <c r="B37" s="1" t="s">
        <v>121</v>
      </c>
      <c r="C37" s="1">
        <v>61</v>
      </c>
      <c r="D37" s="1">
        <v>64</v>
      </c>
      <c r="E37" s="1">
        <f t="shared" si="0"/>
        <v>4</v>
      </c>
    </row>
    <row r="38" spans="1:5">
      <c r="A38" s="1" t="s">
        <v>53</v>
      </c>
      <c r="B38" s="1" t="s">
        <v>122</v>
      </c>
      <c r="C38" s="1">
        <v>48</v>
      </c>
      <c r="D38" s="1">
        <v>50</v>
      </c>
      <c r="E38" s="1">
        <f t="shared" si="0"/>
        <v>3</v>
      </c>
    </row>
    <row r="39" spans="1:5">
      <c r="A39" s="1" t="s">
        <v>13</v>
      </c>
      <c r="B39" s="1" t="s">
        <v>123</v>
      </c>
      <c r="C39" s="1">
        <v>6</v>
      </c>
      <c r="D39" s="1">
        <v>26</v>
      </c>
      <c r="E39" s="1">
        <f t="shared" si="0"/>
        <v>21</v>
      </c>
    </row>
    <row r="40" spans="1:5">
      <c r="A40" s="1" t="s">
        <v>13</v>
      </c>
      <c r="B40" s="1" t="s">
        <v>124</v>
      </c>
      <c r="C40" s="1">
        <v>51</v>
      </c>
      <c r="D40" s="1">
        <v>60</v>
      </c>
      <c r="E40" s="1">
        <f t="shared" si="0"/>
        <v>10</v>
      </c>
    </row>
    <row r="41" spans="1:5">
      <c r="A41" s="1" t="s">
        <v>13</v>
      </c>
      <c r="B41" s="1" t="s">
        <v>125</v>
      </c>
      <c r="C41" s="1">
        <v>51</v>
      </c>
      <c r="D41" s="1">
        <v>60</v>
      </c>
      <c r="E41" s="1">
        <f t="shared" si="0"/>
        <v>10</v>
      </c>
    </row>
    <row r="42" spans="1:5">
      <c r="A42" s="1" t="s">
        <v>9</v>
      </c>
      <c r="B42" s="1" t="s">
        <v>126</v>
      </c>
      <c r="C42" s="1">
        <v>61</v>
      </c>
      <c r="D42" s="1">
        <v>64</v>
      </c>
      <c r="E42" s="1">
        <f t="shared" si="0"/>
        <v>4</v>
      </c>
    </row>
    <row r="43" spans="1:5">
      <c r="A43" s="1" t="s">
        <v>53</v>
      </c>
      <c r="B43" s="1" t="s">
        <v>127</v>
      </c>
      <c r="C43" s="1">
        <v>8</v>
      </c>
      <c r="D43" s="1">
        <v>29</v>
      </c>
      <c r="E43" s="1">
        <f t="shared" si="0"/>
        <v>22</v>
      </c>
    </row>
    <row r="44" spans="1:5">
      <c r="A44" s="1" t="s">
        <v>13</v>
      </c>
      <c r="B44" s="1" t="s">
        <v>128</v>
      </c>
      <c r="C44" s="1">
        <v>0</v>
      </c>
      <c r="D44" s="1">
        <v>10</v>
      </c>
      <c r="E44" s="1">
        <f t="shared" si="0"/>
        <v>11</v>
      </c>
    </row>
    <row r="45" spans="1:5">
      <c r="A45" s="1" t="s">
        <v>53</v>
      </c>
      <c r="B45" s="1" t="s">
        <v>129</v>
      </c>
      <c r="C45" s="1">
        <v>8</v>
      </c>
      <c r="D45" s="1">
        <v>11</v>
      </c>
      <c r="E45" s="1">
        <f t="shared" si="0"/>
        <v>4</v>
      </c>
    </row>
    <row r="46" spans="1:5">
      <c r="A46" s="1" t="s">
        <v>15</v>
      </c>
      <c r="B46" s="1" t="s">
        <v>130</v>
      </c>
      <c r="C46" s="1">
        <v>0</v>
      </c>
      <c r="D46" s="1">
        <v>60</v>
      </c>
      <c r="E46" s="1">
        <f t="shared" si="0"/>
        <v>61</v>
      </c>
    </row>
    <row r="47" spans="1:5">
      <c r="A47" s="1" t="s">
        <v>19</v>
      </c>
      <c r="B47" s="1" t="s">
        <v>131</v>
      </c>
      <c r="C47" s="1">
        <v>48</v>
      </c>
      <c r="D47" s="1">
        <v>50</v>
      </c>
      <c r="E47" s="1">
        <f t="shared" si="0"/>
        <v>3</v>
      </c>
    </row>
    <row r="48" spans="1:5">
      <c r="A48" s="1" t="s">
        <v>15</v>
      </c>
      <c r="B48" s="1" t="s">
        <v>132</v>
      </c>
      <c r="C48" s="1">
        <v>48</v>
      </c>
      <c r="D48" s="1">
        <v>50</v>
      </c>
      <c r="E48" s="1">
        <f t="shared" si="0"/>
        <v>3</v>
      </c>
    </row>
    <row r="49" spans="1:5">
      <c r="A49" s="1" t="s">
        <v>13</v>
      </c>
      <c r="B49" s="1" t="s">
        <v>133</v>
      </c>
      <c r="C49" s="1">
        <v>5</v>
      </c>
      <c r="D49" s="1">
        <v>5</v>
      </c>
      <c r="E49" s="1">
        <f t="shared" si="0"/>
        <v>1</v>
      </c>
    </row>
    <row r="50" spans="1:5">
      <c r="A50" s="1" t="s">
        <v>13</v>
      </c>
      <c r="B50" s="1" t="s">
        <v>134</v>
      </c>
      <c r="C50" s="1">
        <v>61</v>
      </c>
      <c r="D50" s="1">
        <v>64</v>
      </c>
      <c r="E50" s="1">
        <f t="shared" si="0"/>
        <v>4</v>
      </c>
    </row>
    <row r="51" spans="1:5">
      <c r="A51" s="1" t="s">
        <v>9</v>
      </c>
      <c r="B51" s="1" t="s">
        <v>135</v>
      </c>
      <c r="C51" s="1">
        <v>62</v>
      </c>
      <c r="D51" s="1">
        <v>64</v>
      </c>
      <c r="E51" s="1">
        <f t="shared" si="0"/>
        <v>3</v>
      </c>
    </row>
    <row r="52" spans="1:5">
      <c r="A52" s="1" t="s">
        <v>13</v>
      </c>
      <c r="B52" s="1" t="s">
        <v>136</v>
      </c>
      <c r="C52" s="1">
        <v>8</v>
      </c>
      <c r="D52" s="1">
        <v>17</v>
      </c>
      <c r="E52" s="1">
        <f t="shared" si="0"/>
        <v>10</v>
      </c>
    </row>
    <row r="53" spans="1:5">
      <c r="A53" s="1" t="s">
        <v>13</v>
      </c>
      <c r="B53" s="1" t="s">
        <v>137</v>
      </c>
      <c r="C53" s="1">
        <v>51</v>
      </c>
      <c r="D53" s="1">
        <v>60</v>
      </c>
      <c r="E53" s="1">
        <f t="shared" si="0"/>
        <v>10</v>
      </c>
    </row>
    <row r="54" spans="1:5">
      <c r="A54" s="1" t="s">
        <v>53</v>
      </c>
      <c r="B54" s="1" t="s">
        <v>138</v>
      </c>
      <c r="C54" s="1">
        <v>8</v>
      </c>
      <c r="D54" s="1">
        <v>34</v>
      </c>
      <c r="E54" s="1">
        <f t="shared" si="0"/>
        <v>27</v>
      </c>
    </row>
    <row r="55" spans="1:5">
      <c r="A55" s="1" t="s">
        <v>13</v>
      </c>
      <c r="B55" s="1" t="s">
        <v>139</v>
      </c>
      <c r="C55" s="1">
        <v>61</v>
      </c>
      <c r="D55" s="1">
        <v>64</v>
      </c>
      <c r="E55" s="1">
        <f t="shared" si="0"/>
        <v>4</v>
      </c>
    </row>
    <row r="56" spans="1:5">
      <c r="A56" s="1" t="s">
        <v>19</v>
      </c>
      <c r="B56" s="1" t="s">
        <v>140</v>
      </c>
      <c r="C56" s="1">
        <v>0</v>
      </c>
      <c r="D56" s="1">
        <v>20</v>
      </c>
      <c r="E56" s="1">
        <f t="shared" si="0"/>
        <v>21</v>
      </c>
    </row>
    <row r="57" spans="1:5">
      <c r="A57" s="1" t="s">
        <v>13</v>
      </c>
      <c r="B57" s="1" t="s">
        <v>141</v>
      </c>
      <c r="C57" s="1">
        <v>0</v>
      </c>
      <c r="D57" s="1">
        <v>43</v>
      </c>
      <c r="E57" s="1">
        <f t="shared" si="0"/>
        <v>44</v>
      </c>
    </row>
    <row r="58" spans="1:5">
      <c r="A58" s="1" t="s">
        <v>9</v>
      </c>
      <c r="B58" s="1" t="s">
        <v>142</v>
      </c>
      <c r="C58" s="1">
        <v>51</v>
      </c>
      <c r="D58" s="1">
        <v>64</v>
      </c>
      <c r="E58" s="1">
        <f t="shared" si="0"/>
        <v>14</v>
      </c>
    </row>
    <row r="59" spans="1:5">
      <c r="A59" s="1" t="s">
        <v>13</v>
      </c>
      <c r="B59" s="1" t="s">
        <v>143</v>
      </c>
      <c r="C59" s="1">
        <v>61</v>
      </c>
      <c r="D59" s="1">
        <v>64</v>
      </c>
      <c r="E59" s="1">
        <f t="shared" si="0"/>
        <v>4</v>
      </c>
    </row>
    <row r="60" spans="1:5">
      <c r="A60" s="1" t="s">
        <v>9</v>
      </c>
      <c r="B60" s="1" t="s">
        <v>144</v>
      </c>
      <c r="C60" s="1">
        <v>0</v>
      </c>
      <c r="D60" s="1">
        <v>64</v>
      </c>
      <c r="E60" s="1">
        <f t="shared" si="0"/>
        <v>65</v>
      </c>
    </row>
    <row r="61" spans="1:5">
      <c r="A61" s="1" t="s">
        <v>15</v>
      </c>
      <c r="B61" s="1" t="s">
        <v>145</v>
      </c>
      <c r="C61" s="1">
        <v>55</v>
      </c>
      <c r="D61" s="1">
        <v>60</v>
      </c>
      <c r="E61" s="1">
        <f t="shared" si="0"/>
        <v>6</v>
      </c>
    </row>
    <row r="62" spans="1:5">
      <c r="A62" s="1" t="s">
        <v>9</v>
      </c>
      <c r="B62" s="1" t="s">
        <v>146</v>
      </c>
      <c r="C62" s="1">
        <v>62</v>
      </c>
      <c r="D62" s="1">
        <v>64</v>
      </c>
      <c r="E62" s="1">
        <f t="shared" si="0"/>
        <v>3</v>
      </c>
    </row>
    <row r="63" spans="1:5">
      <c r="A63" s="1" t="s">
        <v>53</v>
      </c>
      <c r="B63" s="1" t="s">
        <v>147</v>
      </c>
      <c r="C63" s="1">
        <v>5</v>
      </c>
      <c r="D63" s="1">
        <v>12</v>
      </c>
      <c r="E63" s="1">
        <f t="shared" si="0"/>
        <v>8</v>
      </c>
    </row>
    <row r="64" spans="1:5">
      <c r="A64" s="1" t="s">
        <v>53</v>
      </c>
      <c r="B64" s="1" t="s">
        <v>148</v>
      </c>
      <c r="C64" s="1">
        <v>8</v>
      </c>
      <c r="D64" s="1">
        <v>33</v>
      </c>
      <c r="E64" s="1">
        <f t="shared" si="0"/>
        <v>26</v>
      </c>
    </row>
    <row r="65" spans="5:6">
      <c r="E65">
        <f>AVERAGE(E9:E64)</f>
        <v>16.267857142857142</v>
      </c>
      <c r="F65" s="3" t="s">
        <v>626</v>
      </c>
    </row>
    <row r="66" spans="5:6">
      <c r="E66">
        <f>MIN(E9:E64)</f>
        <v>1</v>
      </c>
      <c r="F66" s="3" t="s">
        <v>627</v>
      </c>
    </row>
    <row r="67" spans="5:6">
      <c r="E67">
        <f>MAX(E9:E64)</f>
        <v>65</v>
      </c>
      <c r="F67" s="3" t="s">
        <v>628</v>
      </c>
    </row>
    <row r="68" spans="5:6">
      <c r="E68">
        <f>COUNTIF($D$9:$D$64,$B$5)</f>
        <v>13</v>
      </c>
      <c r="F68" s="3" t="s">
        <v>630</v>
      </c>
    </row>
  </sheetData>
  <conditionalFormatting sqref="D9:D64">
    <cfRule type="cellIs" dxfId="14" priority="1" operator="equal">
      <formula>$B$5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G30" sqref="G30"/>
    </sheetView>
  </sheetViews>
  <sheetFormatPr baseColWidth="10" defaultColWidth="9.125" defaultRowHeight="14.25"/>
  <cols>
    <col min="2" max="2" width="27.375" customWidth="1"/>
    <col min="3" max="3" width="16.75" customWidth="1"/>
    <col min="4" max="4" width="12.125" customWidth="1"/>
    <col min="5" max="5" width="20.75" customWidth="1"/>
  </cols>
  <sheetData>
    <row r="2" spans="1:5">
      <c r="A2" t="s">
        <v>0</v>
      </c>
      <c r="B2" t="s">
        <v>149</v>
      </c>
    </row>
    <row r="3" spans="1:5">
      <c r="A3" t="s">
        <v>2</v>
      </c>
      <c r="B3">
        <v>76</v>
      </c>
    </row>
    <row r="4" spans="1:5">
      <c r="A4" t="s">
        <v>781</v>
      </c>
      <c r="B4">
        <v>76</v>
      </c>
    </row>
    <row r="5" spans="1:5">
      <c r="A5" t="s">
        <v>3</v>
      </c>
      <c r="B5">
        <v>75</v>
      </c>
    </row>
    <row r="6" spans="1:5">
      <c r="A6" t="s">
        <v>4</v>
      </c>
      <c r="B6">
        <v>18</v>
      </c>
    </row>
    <row r="8" spans="1:5">
      <c r="A8" s="2" t="s">
        <v>5</v>
      </c>
      <c r="B8" s="2" t="s">
        <v>6</v>
      </c>
      <c r="C8" s="2" t="s">
        <v>7</v>
      </c>
      <c r="D8" s="2" t="s">
        <v>8</v>
      </c>
      <c r="E8" s="2" t="s">
        <v>625</v>
      </c>
    </row>
    <row r="9" spans="1:5">
      <c r="A9" s="1" t="s">
        <v>53</v>
      </c>
      <c r="B9" s="1" t="s">
        <v>150</v>
      </c>
      <c r="C9" s="1">
        <v>0</v>
      </c>
      <c r="D9" s="1">
        <v>27</v>
      </c>
      <c r="E9" s="1">
        <f>D9-C9+1</f>
        <v>28</v>
      </c>
    </row>
    <row r="10" spans="1:5">
      <c r="A10" s="1" t="s">
        <v>19</v>
      </c>
      <c r="B10" s="1" t="s">
        <v>151</v>
      </c>
      <c r="C10" s="1">
        <v>16</v>
      </c>
      <c r="D10" s="1">
        <v>75</v>
      </c>
      <c r="E10" s="1">
        <f t="shared" ref="E10:E26" si="0">D10-C10+1</f>
        <v>60</v>
      </c>
    </row>
    <row r="11" spans="1:5">
      <c r="A11" s="1" t="s">
        <v>13</v>
      </c>
      <c r="B11" s="1" t="s">
        <v>152</v>
      </c>
      <c r="C11" s="1">
        <v>16</v>
      </c>
      <c r="D11" s="1">
        <v>75</v>
      </c>
      <c r="E11" s="1">
        <f t="shared" si="0"/>
        <v>60</v>
      </c>
    </row>
    <row r="12" spans="1:5">
      <c r="A12" s="1" t="s">
        <v>53</v>
      </c>
      <c r="B12" s="1" t="s">
        <v>153</v>
      </c>
      <c r="C12" s="1">
        <v>16</v>
      </c>
      <c r="D12" s="1">
        <v>75</v>
      </c>
      <c r="E12" s="1">
        <f t="shared" si="0"/>
        <v>60</v>
      </c>
    </row>
    <row r="13" spans="1:5">
      <c r="A13" s="1" t="s">
        <v>13</v>
      </c>
      <c r="B13" s="1" t="s">
        <v>154</v>
      </c>
      <c r="C13" s="1">
        <v>16</v>
      </c>
      <c r="D13" s="1">
        <v>75</v>
      </c>
      <c r="E13" s="1">
        <f t="shared" si="0"/>
        <v>60</v>
      </c>
    </row>
    <row r="14" spans="1:5">
      <c r="A14" s="1" t="s">
        <v>35</v>
      </c>
      <c r="B14" s="1" t="s">
        <v>155</v>
      </c>
      <c r="C14" s="1">
        <v>19</v>
      </c>
      <c r="D14" s="1">
        <v>19</v>
      </c>
      <c r="E14" s="1">
        <f t="shared" si="0"/>
        <v>1</v>
      </c>
    </row>
    <row r="15" spans="1:5">
      <c r="A15" s="1" t="s">
        <v>13</v>
      </c>
      <c r="B15" s="1" t="s">
        <v>156</v>
      </c>
      <c r="C15" s="1">
        <v>16</v>
      </c>
      <c r="D15" s="1">
        <v>70</v>
      </c>
      <c r="E15" s="1">
        <f t="shared" si="0"/>
        <v>55</v>
      </c>
    </row>
    <row r="16" spans="1:5">
      <c r="A16" s="1" t="s">
        <v>13</v>
      </c>
      <c r="B16" s="1" t="s">
        <v>157</v>
      </c>
      <c r="C16" s="1">
        <v>16</v>
      </c>
      <c r="D16" s="1">
        <v>75</v>
      </c>
      <c r="E16" s="1">
        <f t="shared" si="0"/>
        <v>60</v>
      </c>
    </row>
    <row r="17" spans="1:6">
      <c r="A17" s="1" t="s">
        <v>13</v>
      </c>
      <c r="B17" s="1" t="s">
        <v>158</v>
      </c>
      <c r="C17" s="1">
        <v>44</v>
      </c>
      <c r="D17" s="1">
        <v>75</v>
      </c>
      <c r="E17" s="1">
        <f t="shared" si="0"/>
        <v>32</v>
      </c>
    </row>
    <row r="18" spans="1:6">
      <c r="A18" s="1" t="s">
        <v>35</v>
      </c>
      <c r="B18" s="1" t="s">
        <v>159</v>
      </c>
      <c r="C18" s="1">
        <v>0</v>
      </c>
      <c r="D18" s="1">
        <v>18</v>
      </c>
      <c r="E18" s="1">
        <f t="shared" si="0"/>
        <v>19</v>
      </c>
    </row>
    <row r="19" spans="1:6">
      <c r="A19" s="1" t="s">
        <v>53</v>
      </c>
      <c r="B19" s="1" t="s">
        <v>160</v>
      </c>
      <c r="C19" s="1">
        <v>0</v>
      </c>
      <c r="D19" s="1">
        <v>27</v>
      </c>
      <c r="E19" s="1">
        <f t="shared" si="0"/>
        <v>28</v>
      </c>
    </row>
    <row r="20" spans="1:6">
      <c r="A20" s="1" t="s">
        <v>53</v>
      </c>
      <c r="B20" s="1" t="s">
        <v>161</v>
      </c>
      <c r="C20" s="1">
        <v>0</v>
      </c>
      <c r="D20" s="1">
        <v>27</v>
      </c>
      <c r="E20" s="1">
        <f t="shared" si="0"/>
        <v>28</v>
      </c>
    </row>
    <row r="21" spans="1:6">
      <c r="A21" s="1" t="s">
        <v>53</v>
      </c>
      <c r="B21" s="1" t="s">
        <v>162</v>
      </c>
      <c r="C21" s="1">
        <v>0</v>
      </c>
      <c r="D21" s="1">
        <v>27</v>
      </c>
      <c r="E21" s="1">
        <f t="shared" si="0"/>
        <v>28</v>
      </c>
    </row>
    <row r="22" spans="1:6">
      <c r="A22" s="1" t="s">
        <v>13</v>
      </c>
      <c r="B22" s="1" t="s">
        <v>163</v>
      </c>
      <c r="C22" s="1">
        <v>16</v>
      </c>
      <c r="D22" s="1">
        <v>46</v>
      </c>
      <c r="E22" s="1">
        <f t="shared" si="0"/>
        <v>31</v>
      </c>
    </row>
    <row r="23" spans="1:6">
      <c r="A23" s="1" t="s">
        <v>53</v>
      </c>
      <c r="B23" s="1" t="s">
        <v>164</v>
      </c>
      <c r="C23" s="1">
        <v>0</v>
      </c>
      <c r="D23" s="1">
        <v>27</v>
      </c>
      <c r="E23" s="1">
        <f t="shared" si="0"/>
        <v>28</v>
      </c>
    </row>
    <row r="24" spans="1:6">
      <c r="A24" s="1" t="s">
        <v>15</v>
      </c>
      <c r="B24" s="1" t="s">
        <v>165</v>
      </c>
      <c r="C24" s="1">
        <v>0</v>
      </c>
      <c r="D24" s="1">
        <v>75</v>
      </c>
      <c r="E24" s="1">
        <f t="shared" si="0"/>
        <v>76</v>
      </c>
    </row>
    <row r="25" spans="1:6">
      <c r="A25" s="1" t="s">
        <v>15</v>
      </c>
      <c r="B25" s="1" t="s">
        <v>166</v>
      </c>
      <c r="C25" s="1">
        <v>0</v>
      </c>
      <c r="D25" s="1">
        <v>44</v>
      </c>
      <c r="E25" s="1">
        <f t="shared" si="0"/>
        <v>45</v>
      </c>
    </row>
    <row r="26" spans="1:6">
      <c r="A26" s="1" t="s">
        <v>35</v>
      </c>
      <c r="B26" s="1" t="s">
        <v>167</v>
      </c>
      <c r="C26" s="1">
        <v>0</v>
      </c>
      <c r="D26" s="1">
        <v>18</v>
      </c>
      <c r="E26" s="1">
        <f t="shared" si="0"/>
        <v>19</v>
      </c>
    </row>
    <row r="27" spans="1:6">
      <c r="E27">
        <f>AVERAGE(E9:E26)</f>
        <v>39.888888888888886</v>
      </c>
      <c r="F27" s="3" t="s">
        <v>626</v>
      </c>
    </row>
    <row r="28" spans="1:6">
      <c r="E28">
        <f>MIN(E9:E26)</f>
        <v>1</v>
      </c>
      <c r="F28" s="3" t="s">
        <v>627</v>
      </c>
    </row>
    <row r="29" spans="1:6">
      <c r="E29">
        <f>MAX(E9:E26)</f>
        <v>76</v>
      </c>
      <c r="F29" s="3" t="s">
        <v>628</v>
      </c>
    </row>
    <row r="30" spans="1:6">
      <c r="E30">
        <f>COUNTIF($D$9:$D$26,$B$5)</f>
        <v>7</v>
      </c>
      <c r="F30" s="3" t="s">
        <v>630</v>
      </c>
    </row>
  </sheetData>
  <conditionalFormatting sqref="D9:D26">
    <cfRule type="cellIs" dxfId="13" priority="1" operator="equal">
      <formula>$B$5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3"/>
  <sheetViews>
    <sheetView topLeftCell="A40" workbookViewId="0">
      <selection activeCell="G63" sqref="G63"/>
    </sheetView>
  </sheetViews>
  <sheetFormatPr baseColWidth="10" defaultColWidth="9.125" defaultRowHeight="14.25"/>
  <cols>
    <col min="2" max="2" width="29.875" customWidth="1"/>
    <col min="3" max="3" width="12.125" customWidth="1"/>
    <col min="4" max="4" width="15.75" customWidth="1"/>
    <col min="5" max="5" width="21.375" customWidth="1"/>
  </cols>
  <sheetData>
    <row r="2" spans="1:5">
      <c r="A2" t="s">
        <v>0</v>
      </c>
      <c r="B2" t="s">
        <v>168</v>
      </c>
    </row>
    <row r="3" spans="1:5">
      <c r="A3" t="s">
        <v>2</v>
      </c>
      <c r="B3">
        <v>80</v>
      </c>
    </row>
    <row r="4" spans="1:5">
      <c r="A4" t="s">
        <v>781</v>
      </c>
      <c r="B4">
        <v>80</v>
      </c>
    </row>
    <row r="5" spans="1:5">
      <c r="A5" t="s">
        <v>3</v>
      </c>
      <c r="B5">
        <v>79</v>
      </c>
    </row>
    <row r="6" spans="1:5">
      <c r="A6" t="s">
        <v>4</v>
      </c>
      <c r="B6">
        <v>51</v>
      </c>
    </row>
    <row r="8" spans="1:5">
      <c r="A8" s="2" t="s">
        <v>5</v>
      </c>
      <c r="B8" s="2" t="s">
        <v>6</v>
      </c>
      <c r="C8" s="2" t="s">
        <v>7</v>
      </c>
      <c r="D8" s="2" t="s">
        <v>8</v>
      </c>
      <c r="E8" s="2" t="s">
        <v>625</v>
      </c>
    </row>
    <row r="9" spans="1:5">
      <c r="A9" s="1" t="s">
        <v>13</v>
      </c>
      <c r="B9" s="1" t="s">
        <v>169</v>
      </c>
      <c r="C9" s="1">
        <v>2</v>
      </c>
      <c r="D9" s="1">
        <v>2</v>
      </c>
      <c r="E9" s="1">
        <f>D9-C9+1</f>
        <v>1</v>
      </c>
    </row>
    <row r="10" spans="1:5">
      <c r="A10" s="1" t="s">
        <v>13</v>
      </c>
      <c r="B10" s="1" t="s">
        <v>170</v>
      </c>
      <c r="C10" s="1">
        <v>48</v>
      </c>
      <c r="D10" s="1">
        <v>67</v>
      </c>
      <c r="E10" s="1">
        <f t="shared" ref="E10:E59" si="0">D10-C10+1</f>
        <v>20</v>
      </c>
    </row>
    <row r="11" spans="1:5">
      <c r="A11" s="1" t="s">
        <v>13</v>
      </c>
      <c r="B11" s="1" t="s">
        <v>94</v>
      </c>
      <c r="C11" s="1">
        <v>0</v>
      </c>
      <c r="D11" s="1">
        <v>20</v>
      </c>
      <c r="E11" s="1">
        <f t="shared" si="0"/>
        <v>21</v>
      </c>
    </row>
    <row r="12" spans="1:5">
      <c r="A12" s="1" t="s">
        <v>19</v>
      </c>
      <c r="B12" s="1" t="s">
        <v>102</v>
      </c>
      <c r="C12" s="1">
        <v>47</v>
      </c>
      <c r="D12" s="1">
        <v>47</v>
      </c>
      <c r="E12" s="1">
        <f t="shared" si="0"/>
        <v>1</v>
      </c>
    </row>
    <row r="13" spans="1:5">
      <c r="A13" s="1" t="s">
        <v>15</v>
      </c>
      <c r="B13" s="1" t="s">
        <v>171</v>
      </c>
      <c r="C13" s="1">
        <v>48</v>
      </c>
      <c r="D13" s="1">
        <v>78</v>
      </c>
      <c r="E13" s="1">
        <f t="shared" si="0"/>
        <v>31</v>
      </c>
    </row>
    <row r="14" spans="1:5">
      <c r="A14" s="1" t="s">
        <v>9</v>
      </c>
      <c r="B14" s="1" t="s">
        <v>172</v>
      </c>
      <c r="C14" s="1">
        <v>48</v>
      </c>
      <c r="D14" s="1">
        <v>79</v>
      </c>
      <c r="E14" s="1">
        <f t="shared" si="0"/>
        <v>32</v>
      </c>
    </row>
    <row r="15" spans="1:5">
      <c r="A15" s="1" t="s">
        <v>11</v>
      </c>
      <c r="B15" s="1" t="s">
        <v>12</v>
      </c>
      <c r="C15" s="1">
        <v>44</v>
      </c>
      <c r="D15" s="1">
        <v>79</v>
      </c>
      <c r="E15" s="1">
        <f t="shared" si="0"/>
        <v>36</v>
      </c>
    </row>
    <row r="16" spans="1:5">
      <c r="A16" s="1" t="s">
        <v>15</v>
      </c>
      <c r="B16" s="1" t="s">
        <v>173</v>
      </c>
      <c r="C16" s="1">
        <v>8</v>
      </c>
      <c r="D16" s="1">
        <v>9</v>
      </c>
      <c r="E16" s="1">
        <f t="shared" si="0"/>
        <v>2</v>
      </c>
    </row>
    <row r="17" spans="1:5">
      <c r="A17" s="1" t="s">
        <v>13</v>
      </c>
      <c r="B17" s="1" t="s">
        <v>174</v>
      </c>
      <c r="C17" s="1">
        <v>0</v>
      </c>
      <c r="D17" s="1">
        <v>1</v>
      </c>
      <c r="E17" s="1">
        <f t="shared" si="0"/>
        <v>2</v>
      </c>
    </row>
    <row r="18" spans="1:5">
      <c r="A18" s="1" t="s">
        <v>13</v>
      </c>
      <c r="B18" s="1" t="s">
        <v>107</v>
      </c>
      <c r="C18" s="1">
        <v>79</v>
      </c>
      <c r="D18" s="1">
        <v>79</v>
      </c>
      <c r="E18" s="1">
        <f t="shared" si="0"/>
        <v>1</v>
      </c>
    </row>
    <row r="19" spans="1:5">
      <c r="A19" s="1" t="s">
        <v>19</v>
      </c>
      <c r="B19" s="1" t="s">
        <v>175</v>
      </c>
      <c r="C19" s="1">
        <v>0</v>
      </c>
      <c r="D19" s="1">
        <v>1</v>
      </c>
      <c r="E19" s="1">
        <f t="shared" si="0"/>
        <v>2</v>
      </c>
    </row>
    <row r="20" spans="1:5">
      <c r="A20" s="1" t="s">
        <v>13</v>
      </c>
      <c r="B20" s="1" t="s">
        <v>176</v>
      </c>
      <c r="C20" s="1">
        <v>0</v>
      </c>
      <c r="D20" s="1">
        <v>77</v>
      </c>
      <c r="E20" s="1">
        <f t="shared" si="0"/>
        <v>78</v>
      </c>
    </row>
    <row r="21" spans="1:5">
      <c r="A21" s="1" t="s">
        <v>13</v>
      </c>
      <c r="B21" s="1" t="s">
        <v>177</v>
      </c>
      <c r="C21" s="1">
        <v>2</v>
      </c>
      <c r="D21" s="1">
        <v>9</v>
      </c>
      <c r="E21" s="1">
        <f t="shared" si="0"/>
        <v>8</v>
      </c>
    </row>
    <row r="22" spans="1:5">
      <c r="A22" s="1" t="s">
        <v>19</v>
      </c>
      <c r="B22" s="1" t="s">
        <v>178</v>
      </c>
      <c r="C22" s="1">
        <v>42</v>
      </c>
      <c r="D22" s="1">
        <v>44</v>
      </c>
      <c r="E22" s="1">
        <f t="shared" si="0"/>
        <v>3</v>
      </c>
    </row>
    <row r="23" spans="1:5">
      <c r="A23" s="1" t="s">
        <v>15</v>
      </c>
      <c r="B23" s="1" t="s">
        <v>179</v>
      </c>
      <c r="C23" s="1">
        <v>78</v>
      </c>
      <c r="D23" s="1">
        <v>78</v>
      </c>
      <c r="E23" s="1">
        <f t="shared" si="0"/>
        <v>1</v>
      </c>
    </row>
    <row r="24" spans="1:5">
      <c r="A24" s="1" t="s">
        <v>19</v>
      </c>
      <c r="B24" s="1" t="s">
        <v>115</v>
      </c>
      <c r="C24" s="1">
        <v>35</v>
      </c>
      <c r="D24" s="1">
        <v>47</v>
      </c>
      <c r="E24" s="1">
        <f t="shared" si="0"/>
        <v>13</v>
      </c>
    </row>
    <row r="25" spans="1:5">
      <c r="A25" s="1" t="s">
        <v>13</v>
      </c>
      <c r="B25" s="1" t="s">
        <v>117</v>
      </c>
      <c r="C25" s="1">
        <v>0</v>
      </c>
      <c r="D25" s="1">
        <v>78</v>
      </c>
      <c r="E25" s="1">
        <f t="shared" si="0"/>
        <v>79</v>
      </c>
    </row>
    <row r="26" spans="1:5">
      <c r="A26" s="1" t="s">
        <v>53</v>
      </c>
      <c r="B26" s="1" t="s">
        <v>180</v>
      </c>
      <c r="C26" s="1">
        <v>2</v>
      </c>
      <c r="D26" s="1">
        <v>9</v>
      </c>
      <c r="E26" s="1">
        <f t="shared" si="0"/>
        <v>8</v>
      </c>
    </row>
    <row r="27" spans="1:5">
      <c r="A27" s="1" t="s">
        <v>13</v>
      </c>
      <c r="B27" s="1" t="s">
        <v>181</v>
      </c>
      <c r="C27" s="1">
        <v>5</v>
      </c>
      <c r="D27" s="1">
        <v>78</v>
      </c>
      <c r="E27" s="1">
        <f t="shared" si="0"/>
        <v>74</v>
      </c>
    </row>
    <row r="28" spans="1:5">
      <c r="A28" s="1" t="s">
        <v>9</v>
      </c>
      <c r="B28" s="1" t="s">
        <v>182</v>
      </c>
      <c r="C28" s="1">
        <v>48</v>
      </c>
      <c r="D28" s="1">
        <v>79</v>
      </c>
      <c r="E28" s="1">
        <f t="shared" si="0"/>
        <v>32</v>
      </c>
    </row>
    <row r="29" spans="1:5">
      <c r="A29" s="1" t="s">
        <v>9</v>
      </c>
      <c r="B29" s="1" t="s">
        <v>183</v>
      </c>
      <c r="C29" s="1">
        <v>79</v>
      </c>
      <c r="D29" s="1">
        <v>79</v>
      </c>
      <c r="E29" s="1">
        <f t="shared" si="0"/>
        <v>1</v>
      </c>
    </row>
    <row r="30" spans="1:5">
      <c r="A30" s="1" t="s">
        <v>13</v>
      </c>
      <c r="B30" s="1" t="s">
        <v>119</v>
      </c>
      <c r="C30" s="1">
        <v>4</v>
      </c>
      <c r="D30" s="1">
        <v>9</v>
      </c>
      <c r="E30" s="1">
        <f t="shared" si="0"/>
        <v>6</v>
      </c>
    </row>
    <row r="31" spans="1:5">
      <c r="A31" s="1" t="s">
        <v>13</v>
      </c>
      <c r="B31" s="1" t="s">
        <v>120</v>
      </c>
      <c r="C31" s="1">
        <v>48</v>
      </c>
      <c r="D31" s="1">
        <v>69</v>
      </c>
      <c r="E31" s="1">
        <f t="shared" si="0"/>
        <v>22</v>
      </c>
    </row>
    <row r="32" spans="1:5">
      <c r="A32" s="1" t="s">
        <v>9</v>
      </c>
      <c r="B32" s="1" t="s">
        <v>184</v>
      </c>
      <c r="C32" s="1">
        <v>79</v>
      </c>
      <c r="D32" s="1">
        <v>79</v>
      </c>
      <c r="E32" s="1">
        <f t="shared" si="0"/>
        <v>1</v>
      </c>
    </row>
    <row r="33" spans="1:5">
      <c r="A33" s="1" t="s">
        <v>13</v>
      </c>
      <c r="B33" s="1" t="s">
        <v>125</v>
      </c>
      <c r="C33" s="1">
        <v>48</v>
      </c>
      <c r="D33" s="1">
        <v>78</v>
      </c>
      <c r="E33" s="1">
        <f t="shared" si="0"/>
        <v>31</v>
      </c>
    </row>
    <row r="34" spans="1:5">
      <c r="A34" s="1" t="s">
        <v>9</v>
      </c>
      <c r="B34" s="1" t="s">
        <v>126</v>
      </c>
      <c r="C34" s="1">
        <v>79</v>
      </c>
      <c r="D34" s="1">
        <v>79</v>
      </c>
      <c r="E34" s="1">
        <f t="shared" si="0"/>
        <v>1</v>
      </c>
    </row>
    <row r="35" spans="1:5">
      <c r="A35" s="1" t="s">
        <v>15</v>
      </c>
      <c r="B35" s="1" t="s">
        <v>185</v>
      </c>
      <c r="C35" s="1">
        <v>7</v>
      </c>
      <c r="D35" s="1">
        <v>8</v>
      </c>
      <c r="E35" s="1">
        <f t="shared" si="0"/>
        <v>2</v>
      </c>
    </row>
    <row r="36" spans="1:5">
      <c r="A36" s="1" t="s">
        <v>19</v>
      </c>
      <c r="B36" s="1" t="s">
        <v>186</v>
      </c>
      <c r="C36" s="1">
        <v>76</v>
      </c>
      <c r="D36" s="1">
        <v>79</v>
      </c>
      <c r="E36" s="1">
        <f t="shared" si="0"/>
        <v>4</v>
      </c>
    </row>
    <row r="37" spans="1:5">
      <c r="A37" s="1" t="s">
        <v>15</v>
      </c>
      <c r="B37" s="1" t="s">
        <v>130</v>
      </c>
      <c r="C37" s="1">
        <v>37</v>
      </c>
      <c r="D37" s="1">
        <v>66</v>
      </c>
      <c r="E37" s="1">
        <f t="shared" si="0"/>
        <v>30</v>
      </c>
    </row>
    <row r="38" spans="1:5">
      <c r="A38" s="1" t="s">
        <v>15</v>
      </c>
      <c r="B38" s="1" t="s">
        <v>132</v>
      </c>
      <c r="C38" s="1">
        <v>44</v>
      </c>
      <c r="D38" s="1">
        <v>46</v>
      </c>
      <c r="E38" s="1">
        <f t="shared" si="0"/>
        <v>3</v>
      </c>
    </row>
    <row r="39" spans="1:5">
      <c r="A39" s="1" t="s">
        <v>13</v>
      </c>
      <c r="B39" s="1" t="s">
        <v>133</v>
      </c>
      <c r="C39" s="1">
        <v>2</v>
      </c>
      <c r="D39" s="1">
        <v>3</v>
      </c>
      <c r="E39" s="1">
        <f t="shared" si="0"/>
        <v>2</v>
      </c>
    </row>
    <row r="40" spans="1:5">
      <c r="A40" s="1" t="s">
        <v>15</v>
      </c>
      <c r="B40" s="1" t="s">
        <v>187</v>
      </c>
      <c r="C40" s="1">
        <v>48</v>
      </c>
      <c r="D40" s="1">
        <v>78</v>
      </c>
      <c r="E40" s="1">
        <f t="shared" si="0"/>
        <v>31</v>
      </c>
    </row>
    <row r="41" spans="1:5">
      <c r="A41" s="1" t="s">
        <v>9</v>
      </c>
      <c r="B41" s="1" t="s">
        <v>135</v>
      </c>
      <c r="C41" s="1">
        <v>79</v>
      </c>
      <c r="D41" s="1">
        <v>79</v>
      </c>
      <c r="E41" s="1">
        <f t="shared" si="0"/>
        <v>1</v>
      </c>
    </row>
    <row r="42" spans="1:5">
      <c r="A42" s="1" t="s">
        <v>15</v>
      </c>
      <c r="B42" s="1" t="s">
        <v>188</v>
      </c>
      <c r="C42" s="1">
        <v>76</v>
      </c>
      <c r="D42" s="1">
        <v>78</v>
      </c>
      <c r="E42" s="1">
        <f t="shared" si="0"/>
        <v>3</v>
      </c>
    </row>
    <row r="43" spans="1:5">
      <c r="A43" s="1" t="s">
        <v>13</v>
      </c>
      <c r="B43" s="1" t="s">
        <v>189</v>
      </c>
      <c r="C43" s="1">
        <v>0</v>
      </c>
      <c r="D43" s="1">
        <v>1</v>
      </c>
      <c r="E43" s="1">
        <f t="shared" si="0"/>
        <v>2</v>
      </c>
    </row>
    <row r="44" spans="1:5">
      <c r="A44" s="1" t="s">
        <v>13</v>
      </c>
      <c r="B44" s="1" t="s">
        <v>190</v>
      </c>
      <c r="C44" s="1">
        <v>0</v>
      </c>
      <c r="D44" s="1">
        <v>1</v>
      </c>
      <c r="E44" s="1">
        <f t="shared" si="0"/>
        <v>2</v>
      </c>
    </row>
    <row r="45" spans="1:5">
      <c r="A45" s="1" t="s">
        <v>13</v>
      </c>
      <c r="B45" s="1" t="s">
        <v>137</v>
      </c>
      <c r="C45" s="1">
        <v>48</v>
      </c>
      <c r="D45" s="1">
        <v>78</v>
      </c>
      <c r="E45" s="1">
        <f t="shared" si="0"/>
        <v>31</v>
      </c>
    </row>
    <row r="46" spans="1:5">
      <c r="A46" s="1" t="s">
        <v>15</v>
      </c>
      <c r="B46" s="1" t="s">
        <v>191</v>
      </c>
      <c r="C46" s="1">
        <v>78</v>
      </c>
      <c r="D46" s="1">
        <v>78</v>
      </c>
      <c r="E46" s="1">
        <f t="shared" si="0"/>
        <v>1</v>
      </c>
    </row>
    <row r="47" spans="1:5">
      <c r="A47" s="1" t="s">
        <v>13</v>
      </c>
      <c r="B47" s="1" t="s">
        <v>139</v>
      </c>
      <c r="C47" s="1">
        <v>79</v>
      </c>
      <c r="D47" s="1">
        <v>79</v>
      </c>
      <c r="E47" s="1">
        <f t="shared" si="0"/>
        <v>1</v>
      </c>
    </row>
    <row r="48" spans="1:5">
      <c r="A48" s="1" t="s">
        <v>15</v>
      </c>
      <c r="B48" s="1" t="s">
        <v>192</v>
      </c>
      <c r="C48" s="1">
        <v>62</v>
      </c>
      <c r="D48" s="1">
        <v>78</v>
      </c>
      <c r="E48" s="1">
        <f t="shared" si="0"/>
        <v>17</v>
      </c>
    </row>
    <row r="49" spans="1:6">
      <c r="A49" s="1" t="s">
        <v>53</v>
      </c>
      <c r="B49" s="1" t="s">
        <v>193</v>
      </c>
      <c r="C49" s="1">
        <v>5</v>
      </c>
      <c r="D49" s="1">
        <v>5</v>
      </c>
      <c r="E49" s="1">
        <f t="shared" si="0"/>
        <v>1</v>
      </c>
    </row>
    <row r="50" spans="1:6">
      <c r="A50" s="1" t="s">
        <v>15</v>
      </c>
      <c r="B50" s="1" t="s">
        <v>194</v>
      </c>
      <c r="C50" s="1">
        <v>78</v>
      </c>
      <c r="D50" s="1">
        <v>78</v>
      </c>
      <c r="E50" s="1">
        <f t="shared" si="0"/>
        <v>1</v>
      </c>
    </row>
    <row r="51" spans="1:6">
      <c r="A51" s="1" t="s">
        <v>15</v>
      </c>
      <c r="B51" s="1" t="s">
        <v>195</v>
      </c>
      <c r="C51" s="1">
        <v>8</v>
      </c>
      <c r="D51" s="1">
        <v>9</v>
      </c>
      <c r="E51" s="1">
        <f t="shared" si="0"/>
        <v>2</v>
      </c>
    </row>
    <row r="52" spans="1:6">
      <c r="A52" s="1" t="s">
        <v>19</v>
      </c>
      <c r="B52" s="1" t="s">
        <v>196</v>
      </c>
      <c r="C52" s="1">
        <v>7</v>
      </c>
      <c r="D52" s="1">
        <v>9</v>
      </c>
      <c r="E52" s="1">
        <f t="shared" si="0"/>
        <v>3</v>
      </c>
    </row>
    <row r="53" spans="1:6">
      <c r="A53" s="1" t="s">
        <v>53</v>
      </c>
      <c r="B53" s="1" t="s">
        <v>197</v>
      </c>
      <c r="C53" s="1">
        <v>72</v>
      </c>
      <c r="D53" s="1">
        <v>72</v>
      </c>
      <c r="E53" s="1">
        <f t="shared" si="0"/>
        <v>1</v>
      </c>
    </row>
    <row r="54" spans="1:6">
      <c r="A54" s="1" t="s">
        <v>15</v>
      </c>
      <c r="B54" s="1" t="s">
        <v>198</v>
      </c>
      <c r="C54" s="1">
        <v>50</v>
      </c>
      <c r="D54" s="1">
        <v>78</v>
      </c>
      <c r="E54" s="1">
        <f t="shared" si="0"/>
        <v>29</v>
      </c>
    </row>
    <row r="55" spans="1:6">
      <c r="A55" s="1" t="s">
        <v>15</v>
      </c>
      <c r="B55" s="1" t="s">
        <v>199</v>
      </c>
      <c r="C55" s="1">
        <v>42</v>
      </c>
      <c r="D55" s="1">
        <v>44</v>
      </c>
      <c r="E55" s="1">
        <f t="shared" si="0"/>
        <v>3</v>
      </c>
    </row>
    <row r="56" spans="1:6">
      <c r="A56" s="1" t="s">
        <v>9</v>
      </c>
      <c r="B56" s="1" t="s">
        <v>200</v>
      </c>
      <c r="C56" s="1">
        <v>50</v>
      </c>
      <c r="D56" s="1">
        <v>79</v>
      </c>
      <c r="E56" s="1">
        <f t="shared" si="0"/>
        <v>30</v>
      </c>
    </row>
    <row r="57" spans="1:6">
      <c r="A57" s="1" t="s">
        <v>9</v>
      </c>
      <c r="B57" s="1" t="s">
        <v>201</v>
      </c>
      <c r="C57" s="1">
        <v>79</v>
      </c>
      <c r="D57" s="1">
        <v>79</v>
      </c>
      <c r="E57" s="1">
        <f t="shared" si="0"/>
        <v>1</v>
      </c>
    </row>
    <row r="58" spans="1:6">
      <c r="A58" s="1" t="s">
        <v>19</v>
      </c>
      <c r="B58" s="1" t="s">
        <v>202</v>
      </c>
      <c r="C58" s="1">
        <v>8</v>
      </c>
      <c r="D58" s="1">
        <v>9</v>
      </c>
      <c r="E58" s="1">
        <f t="shared" si="0"/>
        <v>2</v>
      </c>
    </row>
    <row r="59" spans="1:6">
      <c r="A59" s="1" t="s">
        <v>15</v>
      </c>
      <c r="B59" s="1" t="s">
        <v>203</v>
      </c>
      <c r="C59" s="1">
        <v>78</v>
      </c>
      <c r="D59" s="1">
        <v>78</v>
      </c>
      <c r="E59" s="1">
        <f t="shared" si="0"/>
        <v>1</v>
      </c>
    </row>
    <row r="60" spans="1:6">
      <c r="E60">
        <f>AVERAGE(E9:E59)</f>
        <v>13.941176470588236</v>
      </c>
      <c r="F60" s="3" t="s">
        <v>626</v>
      </c>
    </row>
    <row r="61" spans="1:6">
      <c r="E61">
        <f>MIN(E9:E59)</f>
        <v>1</v>
      </c>
      <c r="F61" s="3" t="s">
        <v>627</v>
      </c>
    </row>
    <row r="62" spans="1:6">
      <c r="E62">
        <f>MAX(E9:E59)</f>
        <v>79</v>
      </c>
      <c r="F62" s="3" t="s">
        <v>628</v>
      </c>
    </row>
    <row r="63" spans="1:6">
      <c r="E63">
        <f>COUNTIF($D$9:$D$59,$B$5)</f>
        <v>12</v>
      </c>
      <c r="F63" s="3" t="s">
        <v>629</v>
      </c>
    </row>
  </sheetData>
  <conditionalFormatting sqref="D9:D59">
    <cfRule type="cellIs" dxfId="12" priority="1" operator="equal">
      <formula>$B$5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topLeftCell="A16" workbookViewId="0">
      <selection activeCell="F44" sqref="F44"/>
    </sheetView>
  </sheetViews>
  <sheetFormatPr baseColWidth="10" defaultColWidth="9.125" defaultRowHeight="14.25"/>
  <cols>
    <col min="2" max="2" width="19.25" customWidth="1"/>
    <col min="3" max="3" width="14.875" customWidth="1"/>
    <col min="4" max="4" width="13.625" customWidth="1"/>
    <col min="5" max="5" width="21.875" customWidth="1"/>
  </cols>
  <sheetData>
    <row r="2" spans="1:5">
      <c r="A2" t="s">
        <v>0</v>
      </c>
      <c r="B2" t="s">
        <v>204</v>
      </c>
    </row>
    <row r="3" spans="1:5">
      <c r="A3" t="s">
        <v>2</v>
      </c>
      <c r="B3">
        <v>60</v>
      </c>
    </row>
    <row r="4" spans="1:5">
      <c r="A4" t="s">
        <v>781</v>
      </c>
      <c r="B4">
        <v>60</v>
      </c>
    </row>
    <row r="5" spans="1:5">
      <c r="A5" t="s">
        <v>3</v>
      </c>
      <c r="B5">
        <v>59</v>
      </c>
    </row>
    <row r="6" spans="1:5">
      <c r="A6" t="s">
        <v>4</v>
      </c>
      <c r="B6">
        <v>32</v>
      </c>
    </row>
    <row r="8" spans="1:5">
      <c r="A8" s="2" t="s">
        <v>5</v>
      </c>
      <c r="B8" s="2" t="s">
        <v>6</v>
      </c>
      <c r="C8" s="2" t="s">
        <v>7</v>
      </c>
      <c r="D8" s="2" t="s">
        <v>8</v>
      </c>
      <c r="E8" s="2" t="s">
        <v>625</v>
      </c>
    </row>
    <row r="9" spans="1:5">
      <c r="A9" s="1" t="s">
        <v>15</v>
      </c>
      <c r="B9" s="1" t="s">
        <v>205</v>
      </c>
      <c r="C9" s="1">
        <v>33</v>
      </c>
      <c r="D9" s="1">
        <v>44</v>
      </c>
      <c r="E9" s="1">
        <f>D9-C9+1</f>
        <v>12</v>
      </c>
    </row>
    <row r="10" spans="1:5">
      <c r="A10" s="1" t="s">
        <v>15</v>
      </c>
      <c r="B10" s="1" t="s">
        <v>206</v>
      </c>
      <c r="C10" s="1">
        <v>26</v>
      </c>
      <c r="D10" s="1">
        <v>59</v>
      </c>
      <c r="E10" s="1">
        <f t="shared" ref="E10:E40" si="0">D10-C10+1</f>
        <v>34</v>
      </c>
    </row>
    <row r="11" spans="1:5">
      <c r="A11" s="1" t="s">
        <v>15</v>
      </c>
      <c r="B11" s="1" t="s">
        <v>207</v>
      </c>
      <c r="C11" s="1">
        <v>26</v>
      </c>
      <c r="D11" s="1">
        <v>55</v>
      </c>
      <c r="E11" s="1">
        <f t="shared" si="0"/>
        <v>30</v>
      </c>
    </row>
    <row r="12" spans="1:5">
      <c r="A12" s="1" t="s">
        <v>19</v>
      </c>
      <c r="B12" s="1" t="s">
        <v>208</v>
      </c>
      <c r="C12" s="1">
        <v>26</v>
      </c>
      <c r="D12" s="1">
        <v>55</v>
      </c>
      <c r="E12" s="1">
        <f t="shared" si="0"/>
        <v>30</v>
      </c>
    </row>
    <row r="13" spans="1:5">
      <c r="A13" s="1" t="s">
        <v>19</v>
      </c>
      <c r="B13" s="1" t="s">
        <v>209</v>
      </c>
      <c r="C13" s="1">
        <v>26</v>
      </c>
      <c r="D13" s="1">
        <v>58</v>
      </c>
      <c r="E13" s="1">
        <f t="shared" si="0"/>
        <v>33</v>
      </c>
    </row>
    <row r="14" spans="1:5">
      <c r="A14" s="1" t="s">
        <v>15</v>
      </c>
      <c r="B14" s="1" t="s">
        <v>210</v>
      </c>
      <c r="C14" s="1">
        <v>33</v>
      </c>
      <c r="D14" s="1">
        <v>44</v>
      </c>
      <c r="E14" s="1">
        <f t="shared" si="0"/>
        <v>12</v>
      </c>
    </row>
    <row r="15" spans="1:5">
      <c r="A15" s="1" t="s">
        <v>15</v>
      </c>
      <c r="B15" s="1" t="s">
        <v>71</v>
      </c>
      <c r="C15" s="1">
        <v>26</v>
      </c>
      <c r="D15" s="1">
        <v>59</v>
      </c>
      <c r="E15" s="1">
        <f t="shared" si="0"/>
        <v>34</v>
      </c>
    </row>
    <row r="16" spans="1:5">
      <c r="A16" s="1" t="s">
        <v>15</v>
      </c>
      <c r="B16" s="1" t="s">
        <v>211</v>
      </c>
      <c r="C16" s="1">
        <v>33</v>
      </c>
      <c r="D16" s="1">
        <v>59</v>
      </c>
      <c r="E16" s="1">
        <f t="shared" si="0"/>
        <v>27</v>
      </c>
    </row>
    <row r="17" spans="1:5">
      <c r="A17" s="1" t="s">
        <v>15</v>
      </c>
      <c r="B17" s="1" t="s">
        <v>212</v>
      </c>
      <c r="C17" s="1">
        <v>37</v>
      </c>
      <c r="D17" s="1">
        <v>55</v>
      </c>
      <c r="E17" s="1">
        <f t="shared" si="0"/>
        <v>19</v>
      </c>
    </row>
    <row r="18" spans="1:5">
      <c r="A18" s="1" t="s">
        <v>19</v>
      </c>
      <c r="B18" s="1" t="s">
        <v>213</v>
      </c>
      <c r="C18" s="1">
        <v>26</v>
      </c>
      <c r="D18" s="1">
        <v>59</v>
      </c>
      <c r="E18" s="1">
        <f t="shared" si="0"/>
        <v>34</v>
      </c>
    </row>
    <row r="19" spans="1:5">
      <c r="A19" s="1" t="s">
        <v>11</v>
      </c>
      <c r="B19" s="1" t="s">
        <v>12</v>
      </c>
      <c r="C19" s="1">
        <v>41</v>
      </c>
      <c r="D19" s="1">
        <v>59</v>
      </c>
      <c r="E19" s="1">
        <f t="shared" si="0"/>
        <v>19</v>
      </c>
    </row>
    <row r="20" spans="1:5">
      <c r="A20" s="1" t="s">
        <v>15</v>
      </c>
      <c r="B20" s="1" t="s">
        <v>49</v>
      </c>
      <c r="C20" s="1">
        <v>26</v>
      </c>
      <c r="D20" s="1">
        <v>59</v>
      </c>
      <c r="E20" s="1">
        <f t="shared" si="0"/>
        <v>34</v>
      </c>
    </row>
    <row r="21" spans="1:5">
      <c r="A21" s="1" t="s">
        <v>19</v>
      </c>
      <c r="B21" s="1" t="s">
        <v>186</v>
      </c>
      <c r="C21" s="1">
        <v>26</v>
      </c>
      <c r="D21" s="1">
        <v>59</v>
      </c>
      <c r="E21" s="1">
        <f t="shared" si="0"/>
        <v>34</v>
      </c>
    </row>
    <row r="22" spans="1:5">
      <c r="A22" s="1" t="s">
        <v>15</v>
      </c>
      <c r="B22" s="1" t="s">
        <v>214</v>
      </c>
      <c r="C22" s="1">
        <v>26</v>
      </c>
      <c r="D22" s="1">
        <v>44</v>
      </c>
      <c r="E22" s="1">
        <f t="shared" si="0"/>
        <v>19</v>
      </c>
    </row>
    <row r="23" spans="1:5">
      <c r="A23" s="1" t="s">
        <v>19</v>
      </c>
      <c r="B23" s="1" t="s">
        <v>215</v>
      </c>
      <c r="C23" s="1">
        <v>26</v>
      </c>
      <c r="D23" s="1">
        <v>44</v>
      </c>
      <c r="E23" s="1">
        <f t="shared" si="0"/>
        <v>19</v>
      </c>
    </row>
    <row r="24" spans="1:5">
      <c r="A24" s="1" t="s">
        <v>15</v>
      </c>
      <c r="B24" s="1" t="s">
        <v>216</v>
      </c>
      <c r="C24" s="1">
        <v>33</v>
      </c>
      <c r="D24" s="1">
        <v>59</v>
      </c>
      <c r="E24" s="1">
        <f t="shared" si="0"/>
        <v>27</v>
      </c>
    </row>
    <row r="25" spans="1:5">
      <c r="A25" s="1" t="s">
        <v>19</v>
      </c>
      <c r="B25" s="1" t="s">
        <v>217</v>
      </c>
      <c r="C25" s="1">
        <v>26</v>
      </c>
      <c r="D25" s="1">
        <v>59</v>
      </c>
      <c r="E25" s="1">
        <f t="shared" si="0"/>
        <v>34</v>
      </c>
    </row>
    <row r="26" spans="1:5">
      <c r="A26" s="1" t="s">
        <v>19</v>
      </c>
      <c r="B26" s="1" t="s">
        <v>218</v>
      </c>
      <c r="C26" s="1">
        <v>33</v>
      </c>
      <c r="D26" s="1">
        <v>44</v>
      </c>
      <c r="E26" s="1">
        <f t="shared" si="0"/>
        <v>12</v>
      </c>
    </row>
    <row r="27" spans="1:5">
      <c r="A27" s="1" t="s">
        <v>53</v>
      </c>
      <c r="B27" s="1" t="s">
        <v>153</v>
      </c>
      <c r="C27" s="1">
        <v>26</v>
      </c>
      <c r="D27" s="1">
        <v>59</v>
      </c>
      <c r="E27" s="1">
        <f t="shared" si="0"/>
        <v>34</v>
      </c>
    </row>
    <row r="28" spans="1:5">
      <c r="A28" s="1" t="s">
        <v>19</v>
      </c>
      <c r="B28" s="1" t="s">
        <v>219</v>
      </c>
      <c r="C28" s="1">
        <v>55</v>
      </c>
      <c r="D28" s="1">
        <v>59</v>
      </c>
      <c r="E28" s="1">
        <f t="shared" si="0"/>
        <v>5</v>
      </c>
    </row>
    <row r="29" spans="1:5">
      <c r="A29" s="1" t="s">
        <v>19</v>
      </c>
      <c r="B29" s="1" t="s">
        <v>220</v>
      </c>
      <c r="C29" s="1">
        <v>26</v>
      </c>
      <c r="D29" s="1">
        <v>44</v>
      </c>
      <c r="E29" s="1">
        <f t="shared" si="0"/>
        <v>19</v>
      </c>
    </row>
    <row r="30" spans="1:5">
      <c r="A30" s="1" t="s">
        <v>15</v>
      </c>
      <c r="B30" s="1" t="s">
        <v>221</v>
      </c>
      <c r="C30" s="1">
        <v>55</v>
      </c>
      <c r="D30" s="1">
        <v>59</v>
      </c>
      <c r="E30" s="1">
        <f t="shared" si="0"/>
        <v>5</v>
      </c>
    </row>
    <row r="31" spans="1:5">
      <c r="A31" s="1" t="s">
        <v>15</v>
      </c>
      <c r="B31" s="1" t="s">
        <v>222</v>
      </c>
      <c r="C31" s="1">
        <v>26</v>
      </c>
      <c r="D31" s="1">
        <v>44</v>
      </c>
      <c r="E31" s="1">
        <f t="shared" si="0"/>
        <v>19</v>
      </c>
    </row>
    <row r="32" spans="1:5">
      <c r="A32" s="1" t="s">
        <v>19</v>
      </c>
      <c r="B32" s="1" t="s">
        <v>223</v>
      </c>
      <c r="C32" s="1">
        <v>33</v>
      </c>
      <c r="D32" s="1">
        <v>59</v>
      </c>
      <c r="E32" s="1">
        <f t="shared" si="0"/>
        <v>27</v>
      </c>
    </row>
    <row r="33" spans="1:6">
      <c r="A33" s="1" t="s">
        <v>35</v>
      </c>
      <c r="B33" s="1" t="s">
        <v>224</v>
      </c>
      <c r="C33" s="1">
        <v>37</v>
      </c>
      <c r="D33" s="1">
        <v>55</v>
      </c>
      <c r="E33" s="1">
        <f t="shared" si="0"/>
        <v>19</v>
      </c>
    </row>
    <row r="34" spans="1:6">
      <c r="A34" s="1" t="s">
        <v>15</v>
      </c>
      <c r="B34" s="1" t="s">
        <v>225</v>
      </c>
      <c r="C34" s="1">
        <v>26</v>
      </c>
      <c r="D34" s="1">
        <v>58</v>
      </c>
      <c r="E34" s="1">
        <f t="shared" si="0"/>
        <v>33</v>
      </c>
    </row>
    <row r="35" spans="1:6">
      <c r="A35" s="1" t="s">
        <v>19</v>
      </c>
      <c r="B35" s="1" t="s">
        <v>226</v>
      </c>
      <c r="C35" s="1">
        <v>26</v>
      </c>
      <c r="D35" s="1">
        <v>44</v>
      </c>
      <c r="E35" s="1">
        <f t="shared" si="0"/>
        <v>19</v>
      </c>
    </row>
    <row r="36" spans="1:6">
      <c r="A36" s="1" t="s">
        <v>35</v>
      </c>
      <c r="B36" s="1" t="s">
        <v>227</v>
      </c>
      <c r="C36" s="1">
        <v>26</v>
      </c>
      <c r="D36" s="1">
        <v>36</v>
      </c>
      <c r="E36" s="1">
        <f t="shared" si="0"/>
        <v>11</v>
      </c>
    </row>
    <row r="37" spans="1:6">
      <c r="A37" s="1" t="s">
        <v>19</v>
      </c>
      <c r="B37" s="1" t="s">
        <v>228</v>
      </c>
      <c r="C37" s="1">
        <v>33</v>
      </c>
      <c r="D37" s="1">
        <v>59</v>
      </c>
      <c r="E37" s="1">
        <f t="shared" si="0"/>
        <v>27</v>
      </c>
    </row>
    <row r="38" spans="1:6">
      <c r="A38" s="1" t="s">
        <v>19</v>
      </c>
      <c r="B38" s="1" t="s">
        <v>229</v>
      </c>
      <c r="C38" s="1">
        <v>26</v>
      </c>
      <c r="D38" s="1">
        <v>59</v>
      </c>
      <c r="E38" s="1">
        <f t="shared" si="0"/>
        <v>34</v>
      </c>
    </row>
    <row r="39" spans="1:6">
      <c r="A39" s="1" t="s">
        <v>15</v>
      </c>
      <c r="B39" s="1" t="s">
        <v>230</v>
      </c>
      <c r="C39" s="1">
        <v>26</v>
      </c>
      <c r="D39" s="1">
        <v>44</v>
      </c>
      <c r="E39" s="1">
        <f t="shared" si="0"/>
        <v>19</v>
      </c>
    </row>
    <row r="40" spans="1:6">
      <c r="A40" s="1" t="s">
        <v>15</v>
      </c>
      <c r="B40" s="1" t="s">
        <v>231</v>
      </c>
      <c r="C40" s="1">
        <v>33</v>
      </c>
      <c r="D40" s="1">
        <v>59</v>
      </c>
      <c r="E40" s="1">
        <f t="shared" si="0"/>
        <v>27</v>
      </c>
    </row>
    <row r="41" spans="1:6">
      <c r="E41">
        <f>AVERAGE(E9:E40)</f>
        <v>23.78125</v>
      </c>
      <c r="F41" s="3" t="s">
        <v>626</v>
      </c>
    </row>
    <row r="42" spans="1:6">
      <c r="E42">
        <f>MIN(E9:E40)</f>
        <v>5</v>
      </c>
      <c r="F42" s="3" t="s">
        <v>627</v>
      </c>
    </row>
    <row r="43" spans="1:6">
      <c r="E43">
        <f>MAX(E9:E40)</f>
        <v>34</v>
      </c>
      <c r="F43" s="3" t="s">
        <v>628</v>
      </c>
    </row>
    <row r="44" spans="1:6">
      <c r="E44">
        <f>COUNTIF($D$9:$D$40,$B$5)</f>
        <v>16</v>
      </c>
      <c r="F44" s="3" t="s">
        <v>630</v>
      </c>
    </row>
  </sheetData>
  <conditionalFormatting sqref="D9:D40">
    <cfRule type="cellIs" dxfId="11" priority="1" operator="equal">
      <formula>$B$5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7"/>
  <sheetViews>
    <sheetView topLeftCell="A49" workbookViewId="0">
      <selection activeCell="F77" sqref="F77"/>
    </sheetView>
  </sheetViews>
  <sheetFormatPr baseColWidth="10" defaultColWidth="9.125" defaultRowHeight="14.25"/>
  <cols>
    <col min="1" max="1" width="20" customWidth="1"/>
    <col min="2" max="2" width="41.625" customWidth="1"/>
    <col min="3" max="3" width="13.375" customWidth="1"/>
    <col min="4" max="4" width="15.25" customWidth="1"/>
    <col min="5" max="5" width="22.625" customWidth="1"/>
  </cols>
  <sheetData>
    <row r="2" spans="1:5">
      <c r="A2" t="s">
        <v>0</v>
      </c>
      <c r="B2" t="s">
        <v>232</v>
      </c>
    </row>
    <row r="3" spans="1:5">
      <c r="A3" t="s">
        <v>2</v>
      </c>
      <c r="B3">
        <v>62</v>
      </c>
    </row>
    <row r="4" spans="1:5">
      <c r="A4" t="s">
        <v>781</v>
      </c>
      <c r="B4" s="6">
        <v>63</v>
      </c>
    </row>
    <row r="5" spans="1:5">
      <c r="A5" t="s">
        <v>3</v>
      </c>
      <c r="B5" s="6">
        <v>63</v>
      </c>
    </row>
    <row r="6" spans="1:5">
      <c r="A6" t="s">
        <v>4</v>
      </c>
      <c r="B6">
        <v>65</v>
      </c>
    </row>
    <row r="8" spans="1:5">
      <c r="A8" s="2" t="s">
        <v>5</v>
      </c>
      <c r="B8" s="2" t="s">
        <v>6</v>
      </c>
      <c r="C8" s="2" t="s">
        <v>7</v>
      </c>
      <c r="D8" s="2" t="s">
        <v>8</v>
      </c>
      <c r="E8" s="2" t="s">
        <v>625</v>
      </c>
    </row>
    <row r="9" spans="1:5">
      <c r="A9" s="1" t="s">
        <v>15</v>
      </c>
      <c r="B9" s="1" t="s">
        <v>206</v>
      </c>
      <c r="C9" s="1">
        <v>13</v>
      </c>
      <c r="D9" s="1">
        <v>53</v>
      </c>
      <c r="E9" s="1">
        <f>D9-C9+1</f>
        <v>41</v>
      </c>
    </row>
    <row r="10" spans="1:5">
      <c r="A10" s="1" t="s">
        <v>9</v>
      </c>
      <c r="B10" s="1" t="s">
        <v>233</v>
      </c>
      <c r="C10" s="1">
        <v>33</v>
      </c>
      <c r="D10" s="1">
        <v>38</v>
      </c>
      <c r="E10" s="1">
        <f t="shared" ref="E10:E73" si="0">D10-C10+1</f>
        <v>6</v>
      </c>
    </row>
    <row r="11" spans="1:5">
      <c r="A11" s="1" t="s">
        <v>35</v>
      </c>
      <c r="B11" s="1" t="s">
        <v>234</v>
      </c>
      <c r="C11" s="1">
        <v>32</v>
      </c>
      <c r="D11" s="1">
        <v>38</v>
      </c>
      <c r="E11" s="1">
        <f t="shared" si="0"/>
        <v>7</v>
      </c>
    </row>
    <row r="12" spans="1:5">
      <c r="A12" s="1" t="s">
        <v>15</v>
      </c>
      <c r="B12" s="1" t="s">
        <v>235</v>
      </c>
      <c r="C12" s="1">
        <v>2</v>
      </c>
      <c r="D12" s="1">
        <v>57</v>
      </c>
      <c r="E12" s="1">
        <f t="shared" si="0"/>
        <v>56</v>
      </c>
    </row>
    <row r="13" spans="1:5">
      <c r="A13" s="1" t="s">
        <v>13</v>
      </c>
      <c r="B13" s="1" t="s">
        <v>236</v>
      </c>
      <c r="C13" s="1">
        <v>2</v>
      </c>
      <c r="D13" s="1">
        <v>38</v>
      </c>
      <c r="E13" s="1">
        <f t="shared" si="0"/>
        <v>37</v>
      </c>
    </row>
    <row r="14" spans="1:5">
      <c r="A14" s="1" t="s">
        <v>15</v>
      </c>
      <c r="B14" s="1" t="s">
        <v>237</v>
      </c>
      <c r="C14" s="1">
        <v>2</v>
      </c>
      <c r="D14" s="1">
        <v>33</v>
      </c>
      <c r="E14" s="1">
        <f t="shared" si="0"/>
        <v>32</v>
      </c>
    </row>
    <row r="15" spans="1:5">
      <c r="A15" s="1" t="s">
        <v>35</v>
      </c>
      <c r="B15" s="1" t="s">
        <v>238</v>
      </c>
      <c r="C15" s="1">
        <v>27</v>
      </c>
      <c r="D15" s="1">
        <v>30</v>
      </c>
      <c r="E15" s="1">
        <f t="shared" si="0"/>
        <v>4</v>
      </c>
    </row>
    <row r="16" spans="1:5">
      <c r="A16" s="1" t="s">
        <v>15</v>
      </c>
      <c r="B16" s="1" t="s">
        <v>239</v>
      </c>
      <c r="C16" s="1">
        <v>13</v>
      </c>
      <c r="D16" s="1">
        <v>38</v>
      </c>
      <c r="E16" s="1">
        <f t="shared" si="0"/>
        <v>26</v>
      </c>
    </row>
    <row r="17" spans="1:5">
      <c r="A17" s="1" t="s">
        <v>11</v>
      </c>
      <c r="B17" s="1" t="s">
        <v>12</v>
      </c>
      <c r="C17" s="1">
        <v>2</v>
      </c>
      <c r="D17" s="1">
        <v>62</v>
      </c>
      <c r="E17" s="1">
        <f t="shared" si="0"/>
        <v>61</v>
      </c>
    </row>
    <row r="18" spans="1:5">
      <c r="A18" s="1" t="s">
        <v>19</v>
      </c>
      <c r="B18" s="1" t="s">
        <v>240</v>
      </c>
      <c r="C18" s="1">
        <v>34</v>
      </c>
      <c r="D18" s="1">
        <v>39</v>
      </c>
      <c r="E18" s="1">
        <f t="shared" si="0"/>
        <v>6</v>
      </c>
    </row>
    <row r="19" spans="1:5">
      <c r="A19" s="1" t="s">
        <v>15</v>
      </c>
      <c r="B19" s="1" t="s">
        <v>49</v>
      </c>
      <c r="C19" s="1">
        <v>51</v>
      </c>
      <c r="D19" s="1">
        <v>53</v>
      </c>
      <c r="E19" s="1">
        <f t="shared" si="0"/>
        <v>3</v>
      </c>
    </row>
    <row r="20" spans="1:5">
      <c r="A20" s="1" t="s">
        <v>35</v>
      </c>
      <c r="B20" s="1" t="s">
        <v>241</v>
      </c>
      <c r="C20" s="1">
        <v>39</v>
      </c>
      <c r="D20" s="1">
        <v>50</v>
      </c>
      <c r="E20" s="1">
        <f t="shared" si="0"/>
        <v>12</v>
      </c>
    </row>
    <row r="21" spans="1:5">
      <c r="A21" s="1" t="s">
        <v>15</v>
      </c>
      <c r="B21" s="1" t="s">
        <v>242</v>
      </c>
      <c r="C21" s="1">
        <v>2</v>
      </c>
      <c r="D21" s="1">
        <v>33</v>
      </c>
      <c r="E21" s="1">
        <f t="shared" si="0"/>
        <v>32</v>
      </c>
    </row>
    <row r="22" spans="1:5">
      <c r="A22" s="1" t="s">
        <v>9</v>
      </c>
      <c r="B22" s="1" t="s">
        <v>243</v>
      </c>
      <c r="C22" s="1">
        <v>59</v>
      </c>
      <c r="D22" s="1">
        <v>59</v>
      </c>
      <c r="E22" s="1">
        <f t="shared" si="0"/>
        <v>1</v>
      </c>
    </row>
    <row r="23" spans="1:5">
      <c r="A23" s="1" t="s">
        <v>15</v>
      </c>
      <c r="B23" s="1" t="s">
        <v>244</v>
      </c>
      <c r="C23" s="1">
        <v>31</v>
      </c>
      <c r="D23" s="1">
        <v>57</v>
      </c>
      <c r="E23" s="1">
        <f t="shared" si="0"/>
        <v>27</v>
      </c>
    </row>
    <row r="24" spans="1:5">
      <c r="A24" s="1" t="s">
        <v>53</v>
      </c>
      <c r="B24" s="1" t="s">
        <v>153</v>
      </c>
      <c r="C24" s="1">
        <v>28</v>
      </c>
      <c r="D24" s="1">
        <v>62</v>
      </c>
      <c r="E24" s="1">
        <f t="shared" si="0"/>
        <v>35</v>
      </c>
    </row>
    <row r="25" spans="1:5">
      <c r="A25" s="1" t="s">
        <v>35</v>
      </c>
      <c r="B25" s="1" t="s">
        <v>245</v>
      </c>
      <c r="C25" s="1">
        <v>2</v>
      </c>
      <c r="D25" s="1">
        <v>5</v>
      </c>
      <c r="E25" s="1">
        <f t="shared" si="0"/>
        <v>4</v>
      </c>
    </row>
    <row r="26" spans="1:5">
      <c r="A26" s="1" t="s">
        <v>35</v>
      </c>
      <c r="B26" s="1" t="s">
        <v>246</v>
      </c>
      <c r="C26" s="1">
        <v>33</v>
      </c>
      <c r="D26" s="1">
        <v>33</v>
      </c>
      <c r="E26" s="1">
        <f t="shared" si="0"/>
        <v>1</v>
      </c>
    </row>
    <row r="27" spans="1:5">
      <c r="A27" s="1" t="s">
        <v>15</v>
      </c>
      <c r="B27" s="1" t="s">
        <v>247</v>
      </c>
      <c r="C27" s="1">
        <v>59</v>
      </c>
      <c r="D27" s="1">
        <v>59</v>
      </c>
      <c r="E27" s="1">
        <f t="shared" si="0"/>
        <v>1</v>
      </c>
    </row>
    <row r="28" spans="1:5">
      <c r="A28" s="1" t="s">
        <v>13</v>
      </c>
      <c r="B28" s="1" t="s">
        <v>248</v>
      </c>
      <c r="C28" s="1">
        <v>27</v>
      </c>
      <c r="D28" s="1">
        <v>35</v>
      </c>
      <c r="E28" s="1">
        <f t="shared" si="0"/>
        <v>9</v>
      </c>
    </row>
    <row r="29" spans="1:5">
      <c r="A29" s="1" t="s">
        <v>15</v>
      </c>
      <c r="B29" s="1" t="s">
        <v>249</v>
      </c>
      <c r="C29" s="1">
        <v>33</v>
      </c>
      <c r="D29" s="1">
        <v>50</v>
      </c>
      <c r="E29" s="1">
        <f t="shared" si="0"/>
        <v>18</v>
      </c>
    </row>
    <row r="30" spans="1:5">
      <c r="A30" s="1" t="s">
        <v>35</v>
      </c>
      <c r="B30" s="1" t="s">
        <v>250</v>
      </c>
      <c r="C30" s="1">
        <v>2</v>
      </c>
      <c r="D30" s="1">
        <v>14</v>
      </c>
      <c r="E30" s="1">
        <f t="shared" si="0"/>
        <v>13</v>
      </c>
    </row>
    <row r="31" spans="1:5">
      <c r="A31" s="1" t="s">
        <v>35</v>
      </c>
      <c r="B31" s="1" t="s">
        <v>251</v>
      </c>
      <c r="C31" s="1">
        <v>32</v>
      </c>
      <c r="D31" s="1">
        <v>35</v>
      </c>
      <c r="E31" s="1">
        <f t="shared" si="0"/>
        <v>4</v>
      </c>
    </row>
    <row r="32" spans="1:5">
      <c r="A32" s="1" t="s">
        <v>252</v>
      </c>
      <c r="B32" s="1" t="s">
        <v>253</v>
      </c>
      <c r="C32" s="1">
        <v>47</v>
      </c>
      <c r="D32" s="1">
        <v>47</v>
      </c>
      <c r="E32" s="1">
        <f t="shared" si="0"/>
        <v>1</v>
      </c>
    </row>
    <row r="33" spans="1:5">
      <c r="A33" s="1" t="s">
        <v>35</v>
      </c>
      <c r="B33" s="1" t="s">
        <v>254</v>
      </c>
      <c r="C33" s="1">
        <v>27</v>
      </c>
      <c r="D33" s="1">
        <v>38</v>
      </c>
      <c r="E33" s="1">
        <f t="shared" si="0"/>
        <v>12</v>
      </c>
    </row>
    <row r="34" spans="1:5">
      <c r="A34" s="1" t="s">
        <v>15</v>
      </c>
      <c r="B34" s="1" t="s">
        <v>255</v>
      </c>
      <c r="C34" s="1">
        <v>2</v>
      </c>
      <c r="D34" s="1">
        <v>54</v>
      </c>
      <c r="E34" s="1">
        <f t="shared" si="0"/>
        <v>53</v>
      </c>
    </row>
    <row r="35" spans="1:5">
      <c r="A35" s="1" t="s">
        <v>15</v>
      </c>
      <c r="B35" s="1" t="s">
        <v>256</v>
      </c>
      <c r="C35" s="1">
        <v>2</v>
      </c>
      <c r="D35" s="1">
        <v>33</v>
      </c>
      <c r="E35" s="1">
        <f t="shared" si="0"/>
        <v>32</v>
      </c>
    </row>
    <row r="36" spans="1:5">
      <c r="A36" s="1" t="s">
        <v>35</v>
      </c>
      <c r="B36" s="1" t="s">
        <v>257</v>
      </c>
      <c r="C36" s="1">
        <v>33</v>
      </c>
      <c r="D36" s="1">
        <v>33</v>
      </c>
      <c r="E36" s="1">
        <f t="shared" si="0"/>
        <v>1</v>
      </c>
    </row>
    <row r="37" spans="1:5">
      <c r="A37" s="1" t="s">
        <v>15</v>
      </c>
      <c r="B37" s="1" t="s">
        <v>258</v>
      </c>
      <c r="C37" s="1">
        <v>51</v>
      </c>
      <c r="D37" s="1">
        <v>53</v>
      </c>
      <c r="E37" s="1">
        <f t="shared" si="0"/>
        <v>3</v>
      </c>
    </row>
    <row r="38" spans="1:5">
      <c r="A38" s="1" t="s">
        <v>13</v>
      </c>
      <c r="B38" s="1" t="s">
        <v>259</v>
      </c>
      <c r="C38" s="1">
        <v>31</v>
      </c>
      <c r="D38" s="1">
        <v>33</v>
      </c>
      <c r="E38" s="1">
        <f t="shared" si="0"/>
        <v>3</v>
      </c>
    </row>
    <row r="39" spans="1:5">
      <c r="A39" s="1" t="s">
        <v>13</v>
      </c>
      <c r="B39" s="1" t="s">
        <v>260</v>
      </c>
      <c r="C39" s="1">
        <v>33</v>
      </c>
      <c r="D39" s="1">
        <v>33</v>
      </c>
      <c r="E39" s="1">
        <f t="shared" si="0"/>
        <v>1</v>
      </c>
    </row>
    <row r="40" spans="1:5">
      <c r="A40" s="1" t="s">
        <v>15</v>
      </c>
      <c r="B40" s="1" t="s">
        <v>71</v>
      </c>
      <c r="C40" s="1">
        <v>51</v>
      </c>
      <c r="D40" s="1">
        <v>53</v>
      </c>
      <c r="E40" s="1">
        <f t="shared" si="0"/>
        <v>3</v>
      </c>
    </row>
    <row r="41" spans="1:5">
      <c r="A41" s="1" t="s">
        <v>9</v>
      </c>
      <c r="B41" s="1" t="s">
        <v>261</v>
      </c>
      <c r="C41" s="1">
        <v>2</v>
      </c>
      <c r="D41" s="1">
        <v>49</v>
      </c>
      <c r="E41" s="1">
        <f t="shared" si="0"/>
        <v>48</v>
      </c>
    </row>
    <row r="42" spans="1:5">
      <c r="A42" s="1" t="s">
        <v>35</v>
      </c>
      <c r="B42" s="1" t="s">
        <v>262</v>
      </c>
      <c r="C42" s="1">
        <v>6</v>
      </c>
      <c r="D42" s="1">
        <v>14</v>
      </c>
      <c r="E42" s="1">
        <f t="shared" si="0"/>
        <v>9</v>
      </c>
    </row>
    <row r="43" spans="1:5">
      <c r="A43" s="1" t="s">
        <v>15</v>
      </c>
      <c r="B43" s="1" t="s">
        <v>263</v>
      </c>
      <c r="C43" s="1">
        <v>28</v>
      </c>
      <c r="D43" s="1">
        <v>61</v>
      </c>
      <c r="E43" s="1">
        <f t="shared" si="0"/>
        <v>34</v>
      </c>
    </row>
    <row r="44" spans="1:5">
      <c r="A44" s="1" t="s">
        <v>15</v>
      </c>
      <c r="B44" s="1" t="s">
        <v>264</v>
      </c>
      <c r="C44" s="1">
        <v>2</v>
      </c>
      <c r="D44" s="1">
        <v>59</v>
      </c>
      <c r="E44" s="1">
        <f t="shared" si="0"/>
        <v>58</v>
      </c>
    </row>
    <row r="45" spans="1:5">
      <c r="A45" s="1" t="s">
        <v>19</v>
      </c>
      <c r="B45" s="1" t="s">
        <v>213</v>
      </c>
      <c r="C45" s="1">
        <v>51</v>
      </c>
      <c r="D45" s="1">
        <v>53</v>
      </c>
      <c r="E45" s="1">
        <f t="shared" si="0"/>
        <v>3</v>
      </c>
    </row>
    <row r="46" spans="1:5">
      <c r="A46" s="1" t="s">
        <v>15</v>
      </c>
      <c r="B46" s="1" t="s">
        <v>265</v>
      </c>
      <c r="C46" s="1">
        <v>33</v>
      </c>
      <c r="D46" s="1">
        <v>38</v>
      </c>
      <c r="E46" s="1">
        <f t="shared" si="0"/>
        <v>6</v>
      </c>
    </row>
    <row r="47" spans="1:5">
      <c r="A47" s="1" t="s">
        <v>15</v>
      </c>
      <c r="B47" s="1" t="s">
        <v>266</v>
      </c>
      <c r="C47" s="1">
        <v>34</v>
      </c>
      <c r="D47" s="1">
        <v>39</v>
      </c>
      <c r="E47" s="1">
        <f t="shared" si="0"/>
        <v>6</v>
      </c>
    </row>
    <row r="48" spans="1:5">
      <c r="A48" s="1" t="s">
        <v>35</v>
      </c>
      <c r="B48" s="1" t="s">
        <v>267</v>
      </c>
      <c r="C48" s="1">
        <v>27</v>
      </c>
      <c r="D48" s="1">
        <v>34</v>
      </c>
      <c r="E48" s="1">
        <f t="shared" si="0"/>
        <v>8</v>
      </c>
    </row>
    <row r="49" spans="1:5">
      <c r="A49" s="1" t="s">
        <v>35</v>
      </c>
      <c r="B49" s="1" t="s">
        <v>268</v>
      </c>
      <c r="C49" s="1">
        <v>38</v>
      </c>
      <c r="D49" s="1">
        <v>38</v>
      </c>
      <c r="E49" s="1">
        <f t="shared" si="0"/>
        <v>1</v>
      </c>
    </row>
    <row r="50" spans="1:5">
      <c r="A50" s="1" t="s">
        <v>35</v>
      </c>
      <c r="B50" s="1" t="s">
        <v>269</v>
      </c>
      <c r="C50" s="1">
        <v>2</v>
      </c>
      <c r="D50" s="1">
        <v>5</v>
      </c>
      <c r="E50" s="1">
        <f t="shared" si="0"/>
        <v>4</v>
      </c>
    </row>
    <row r="51" spans="1:5">
      <c r="A51" s="1" t="s">
        <v>19</v>
      </c>
      <c r="B51" s="1" t="s">
        <v>186</v>
      </c>
      <c r="C51" s="1">
        <v>13</v>
      </c>
      <c r="D51" s="1">
        <v>53</v>
      </c>
      <c r="E51" s="1">
        <f t="shared" si="0"/>
        <v>41</v>
      </c>
    </row>
    <row r="52" spans="1:5">
      <c r="A52" s="1" t="s">
        <v>15</v>
      </c>
      <c r="B52" s="1" t="s">
        <v>270</v>
      </c>
      <c r="C52" s="1">
        <v>2</v>
      </c>
      <c r="D52" s="1">
        <v>32</v>
      </c>
      <c r="E52" s="1">
        <f t="shared" si="0"/>
        <v>31</v>
      </c>
    </row>
    <row r="53" spans="1:5">
      <c r="A53" s="1" t="s">
        <v>19</v>
      </c>
      <c r="B53" s="1" t="s">
        <v>39</v>
      </c>
      <c r="C53" s="1">
        <v>13</v>
      </c>
      <c r="D53" s="1">
        <v>53</v>
      </c>
      <c r="E53" s="1">
        <f t="shared" si="0"/>
        <v>41</v>
      </c>
    </row>
    <row r="54" spans="1:5">
      <c r="A54" s="1" t="s">
        <v>35</v>
      </c>
      <c r="B54" s="1" t="s">
        <v>271</v>
      </c>
      <c r="C54" s="1">
        <v>27</v>
      </c>
      <c r="D54" s="1">
        <v>35</v>
      </c>
      <c r="E54" s="1">
        <f t="shared" si="0"/>
        <v>9</v>
      </c>
    </row>
    <row r="55" spans="1:5">
      <c r="A55" s="1" t="s">
        <v>35</v>
      </c>
      <c r="B55" s="1" t="s">
        <v>272</v>
      </c>
      <c r="C55" s="1">
        <v>35</v>
      </c>
      <c r="D55" s="1">
        <v>38</v>
      </c>
      <c r="E55" s="1">
        <f t="shared" si="0"/>
        <v>4</v>
      </c>
    </row>
    <row r="56" spans="1:5">
      <c r="A56" s="1" t="s">
        <v>15</v>
      </c>
      <c r="B56" s="1" t="s">
        <v>273</v>
      </c>
      <c r="C56" s="1">
        <v>2</v>
      </c>
      <c r="D56" s="1">
        <v>59</v>
      </c>
      <c r="E56" s="1">
        <f t="shared" si="0"/>
        <v>58</v>
      </c>
    </row>
    <row r="57" spans="1:5">
      <c r="A57" s="1" t="s">
        <v>9</v>
      </c>
      <c r="B57" s="1" t="s">
        <v>274</v>
      </c>
      <c r="C57" s="1">
        <v>2</v>
      </c>
      <c r="D57" s="1">
        <v>56</v>
      </c>
      <c r="E57" s="1">
        <f t="shared" si="0"/>
        <v>55</v>
      </c>
    </row>
    <row r="58" spans="1:5">
      <c r="A58" s="1" t="s">
        <v>19</v>
      </c>
      <c r="B58" s="1" t="s">
        <v>275</v>
      </c>
      <c r="C58" s="1">
        <v>13</v>
      </c>
      <c r="D58" s="1">
        <v>38</v>
      </c>
      <c r="E58" s="1">
        <f t="shared" si="0"/>
        <v>26</v>
      </c>
    </row>
    <row r="59" spans="1:5">
      <c r="A59" s="1" t="s">
        <v>35</v>
      </c>
      <c r="B59" s="1" t="s">
        <v>276</v>
      </c>
      <c r="C59" s="1">
        <v>39</v>
      </c>
      <c r="D59" s="1">
        <v>50</v>
      </c>
      <c r="E59" s="1">
        <f t="shared" si="0"/>
        <v>12</v>
      </c>
    </row>
    <row r="60" spans="1:5">
      <c r="A60" s="1" t="s">
        <v>9</v>
      </c>
      <c r="B60" s="1" t="s">
        <v>82</v>
      </c>
      <c r="C60" s="1">
        <v>33</v>
      </c>
      <c r="D60" s="1">
        <v>50</v>
      </c>
      <c r="E60" s="1">
        <f t="shared" si="0"/>
        <v>18</v>
      </c>
    </row>
    <row r="61" spans="1:5">
      <c r="A61" s="1" t="s">
        <v>19</v>
      </c>
      <c r="B61" s="1" t="s">
        <v>277</v>
      </c>
      <c r="C61" s="1">
        <v>51</v>
      </c>
      <c r="D61" s="1">
        <v>53</v>
      </c>
      <c r="E61" s="1">
        <f t="shared" si="0"/>
        <v>3</v>
      </c>
    </row>
    <row r="62" spans="1:5">
      <c r="A62" s="1" t="s">
        <v>35</v>
      </c>
      <c r="B62" s="1" t="s">
        <v>278</v>
      </c>
      <c r="C62" s="1">
        <v>6</v>
      </c>
      <c r="D62" s="1">
        <v>14</v>
      </c>
      <c r="E62" s="1">
        <f t="shared" si="0"/>
        <v>9</v>
      </c>
    </row>
    <row r="63" spans="1:5">
      <c r="A63" s="1" t="s">
        <v>35</v>
      </c>
      <c r="B63" s="1" t="s">
        <v>279</v>
      </c>
      <c r="C63" s="1">
        <v>2</v>
      </c>
      <c r="D63" s="1">
        <v>14</v>
      </c>
      <c r="E63" s="1">
        <f t="shared" si="0"/>
        <v>13</v>
      </c>
    </row>
    <row r="64" spans="1:5">
      <c r="A64" s="1" t="s">
        <v>15</v>
      </c>
      <c r="B64" s="1" t="s">
        <v>280</v>
      </c>
      <c r="C64" s="1">
        <v>28</v>
      </c>
      <c r="D64" s="1">
        <v>61</v>
      </c>
      <c r="E64" s="1">
        <f t="shared" si="0"/>
        <v>34</v>
      </c>
    </row>
    <row r="65" spans="1:6">
      <c r="A65" s="1" t="s">
        <v>35</v>
      </c>
      <c r="B65" s="1" t="s">
        <v>281</v>
      </c>
      <c r="C65" s="1">
        <v>2</v>
      </c>
      <c r="D65" s="1">
        <v>35</v>
      </c>
      <c r="E65" s="1">
        <f t="shared" si="0"/>
        <v>34</v>
      </c>
    </row>
    <row r="66" spans="1:6">
      <c r="A66" s="1" t="s">
        <v>13</v>
      </c>
      <c r="B66" s="1" t="s">
        <v>282</v>
      </c>
      <c r="C66" s="1">
        <v>34</v>
      </c>
      <c r="D66" s="1">
        <v>59</v>
      </c>
      <c r="E66" s="1">
        <f t="shared" si="0"/>
        <v>26</v>
      </c>
    </row>
    <row r="67" spans="1:6">
      <c r="A67" s="1" t="s">
        <v>35</v>
      </c>
      <c r="B67" s="1" t="s">
        <v>283</v>
      </c>
      <c r="C67" s="1">
        <v>34</v>
      </c>
      <c r="D67" s="1">
        <v>34</v>
      </c>
      <c r="E67" s="1">
        <f t="shared" si="0"/>
        <v>1</v>
      </c>
    </row>
    <row r="68" spans="1:6">
      <c r="A68" s="1" t="s">
        <v>35</v>
      </c>
      <c r="B68" s="1" t="s">
        <v>284</v>
      </c>
      <c r="C68" s="1">
        <v>33</v>
      </c>
      <c r="D68" s="1">
        <v>33</v>
      </c>
      <c r="E68" s="1">
        <f t="shared" si="0"/>
        <v>1</v>
      </c>
    </row>
    <row r="69" spans="1:6">
      <c r="A69" s="1" t="s">
        <v>19</v>
      </c>
      <c r="B69" s="1" t="s">
        <v>229</v>
      </c>
      <c r="C69" s="1">
        <v>51</v>
      </c>
      <c r="D69" s="1">
        <v>53</v>
      </c>
      <c r="E69" s="1">
        <f t="shared" si="0"/>
        <v>3</v>
      </c>
    </row>
    <row r="70" spans="1:6">
      <c r="A70" s="1" t="s">
        <v>35</v>
      </c>
      <c r="B70" s="1" t="s">
        <v>285</v>
      </c>
      <c r="C70" s="1">
        <v>31</v>
      </c>
      <c r="D70" s="1">
        <v>38</v>
      </c>
      <c r="E70" s="1">
        <f t="shared" si="0"/>
        <v>8</v>
      </c>
    </row>
    <row r="71" spans="1:6">
      <c r="A71" s="1" t="s">
        <v>15</v>
      </c>
      <c r="B71" s="1" t="s">
        <v>286</v>
      </c>
      <c r="C71" s="1">
        <v>2</v>
      </c>
      <c r="D71" s="1">
        <v>33</v>
      </c>
      <c r="E71" s="1">
        <f t="shared" si="0"/>
        <v>32</v>
      </c>
    </row>
    <row r="72" spans="1:6">
      <c r="A72" s="1" t="s">
        <v>13</v>
      </c>
      <c r="B72" s="1" t="s">
        <v>287</v>
      </c>
      <c r="C72" s="1">
        <v>33</v>
      </c>
      <c r="D72" s="1">
        <v>35</v>
      </c>
      <c r="E72" s="1">
        <f t="shared" si="0"/>
        <v>3</v>
      </c>
    </row>
    <row r="73" spans="1:6">
      <c r="A73" s="1" t="s">
        <v>13</v>
      </c>
      <c r="B73" s="1" t="s">
        <v>288</v>
      </c>
      <c r="C73" s="1">
        <v>32</v>
      </c>
      <c r="D73" s="1">
        <v>38</v>
      </c>
      <c r="E73" s="1">
        <f t="shared" si="0"/>
        <v>7</v>
      </c>
    </row>
    <row r="74" spans="1:6">
      <c r="E74">
        <f>AVERAGE(E9:E73)</f>
        <v>18.323076923076922</v>
      </c>
      <c r="F74" s="3" t="s">
        <v>626</v>
      </c>
    </row>
    <row r="75" spans="1:6">
      <c r="E75">
        <f>MIN(E9:E73)</f>
        <v>1</v>
      </c>
      <c r="F75" s="3" t="s">
        <v>627</v>
      </c>
    </row>
    <row r="76" spans="1:6">
      <c r="E76">
        <f>MAX(E9:E73)</f>
        <v>61</v>
      </c>
      <c r="F76" s="3" t="s">
        <v>628</v>
      </c>
    </row>
    <row r="77" spans="1:6">
      <c r="E77">
        <f>COUNTIF($D$9:$D$73,$B$5)</f>
        <v>0</v>
      </c>
      <c r="F77" s="3" t="s">
        <v>630</v>
      </c>
    </row>
  </sheetData>
  <conditionalFormatting sqref="D9:D73">
    <cfRule type="cellIs" dxfId="10" priority="1" operator="equal">
      <formula>$B$5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9"/>
  <sheetViews>
    <sheetView topLeftCell="A106" workbookViewId="0">
      <selection activeCell="E136" sqref="E136"/>
    </sheetView>
  </sheetViews>
  <sheetFormatPr baseColWidth="10" defaultColWidth="9.125" defaultRowHeight="14.25"/>
  <cols>
    <col min="2" max="2" width="35.25" customWidth="1"/>
    <col min="3" max="3" width="13.125" customWidth="1"/>
    <col min="4" max="4" width="15.625" customWidth="1"/>
    <col min="5" max="5" width="21.625" customWidth="1"/>
  </cols>
  <sheetData>
    <row r="2" spans="1:5">
      <c r="A2" t="s">
        <v>0</v>
      </c>
      <c r="B2" t="s">
        <v>289</v>
      </c>
    </row>
    <row r="3" spans="1:5">
      <c r="A3" t="s">
        <v>2</v>
      </c>
      <c r="B3">
        <v>300</v>
      </c>
    </row>
    <row r="4" spans="1:5">
      <c r="A4" t="s">
        <v>781</v>
      </c>
      <c r="B4">
        <v>300</v>
      </c>
    </row>
    <row r="5" spans="1:5">
      <c r="A5" t="s">
        <v>781</v>
      </c>
      <c r="B5">
        <v>299</v>
      </c>
    </row>
    <row r="6" spans="1:5">
      <c r="A6" t="s">
        <v>3</v>
      </c>
      <c r="B6">
        <v>298</v>
      </c>
    </row>
    <row r="7" spans="1:5">
      <c r="A7" t="s">
        <v>4</v>
      </c>
      <c r="B7">
        <v>116</v>
      </c>
    </row>
    <row r="9" spans="1:5">
      <c r="A9" s="2" t="s">
        <v>5</v>
      </c>
      <c r="B9" s="2" t="s">
        <v>6</v>
      </c>
      <c r="C9" s="2" t="s">
        <v>7</v>
      </c>
      <c r="D9" s="2" t="s">
        <v>8</v>
      </c>
      <c r="E9" s="2" t="s">
        <v>625</v>
      </c>
    </row>
    <row r="10" spans="1:5">
      <c r="A10" s="1" t="s">
        <v>13</v>
      </c>
      <c r="B10" s="1" t="s">
        <v>290</v>
      </c>
      <c r="C10" s="1">
        <v>0</v>
      </c>
      <c r="D10" s="1">
        <v>113</v>
      </c>
      <c r="E10" s="1">
        <f>D10-C10+1</f>
        <v>114</v>
      </c>
    </row>
    <row r="11" spans="1:5">
      <c r="A11" s="1" t="s">
        <v>13</v>
      </c>
      <c r="B11" s="1" t="s">
        <v>291</v>
      </c>
      <c r="C11" s="1">
        <v>91</v>
      </c>
      <c r="D11" s="1">
        <v>113</v>
      </c>
      <c r="E11" s="1">
        <f t="shared" ref="E11:E74" si="0">D11-C11+1</f>
        <v>23</v>
      </c>
    </row>
    <row r="12" spans="1:5">
      <c r="A12" s="1" t="s">
        <v>13</v>
      </c>
      <c r="B12" s="1" t="s">
        <v>292</v>
      </c>
      <c r="C12" s="1">
        <v>0</v>
      </c>
      <c r="D12" s="1">
        <v>17</v>
      </c>
      <c r="E12" s="1">
        <f t="shared" si="0"/>
        <v>18</v>
      </c>
    </row>
    <row r="13" spans="1:5">
      <c r="A13" s="1" t="s">
        <v>13</v>
      </c>
      <c r="B13" s="1" t="s">
        <v>293</v>
      </c>
      <c r="C13" s="1">
        <v>10</v>
      </c>
      <c r="D13" s="1">
        <v>113</v>
      </c>
      <c r="E13" s="1">
        <f t="shared" si="0"/>
        <v>104</v>
      </c>
    </row>
    <row r="14" spans="1:5">
      <c r="A14" s="1" t="s">
        <v>13</v>
      </c>
      <c r="B14" s="1" t="s">
        <v>294</v>
      </c>
      <c r="C14" s="1">
        <v>0</v>
      </c>
      <c r="D14" s="1">
        <v>113</v>
      </c>
      <c r="E14" s="1">
        <f t="shared" si="0"/>
        <v>114</v>
      </c>
    </row>
    <row r="15" spans="1:5">
      <c r="A15" s="1" t="s">
        <v>13</v>
      </c>
      <c r="B15" s="1" t="s">
        <v>295</v>
      </c>
      <c r="C15" s="1">
        <v>14</v>
      </c>
      <c r="D15" s="1">
        <v>17</v>
      </c>
      <c r="E15" s="1">
        <f t="shared" si="0"/>
        <v>4</v>
      </c>
    </row>
    <row r="16" spans="1:5">
      <c r="A16" s="1" t="s">
        <v>13</v>
      </c>
      <c r="B16" s="1" t="s">
        <v>296</v>
      </c>
      <c r="C16" s="1">
        <v>0</v>
      </c>
      <c r="D16" s="1">
        <v>113</v>
      </c>
      <c r="E16" s="1">
        <f t="shared" si="0"/>
        <v>114</v>
      </c>
    </row>
    <row r="17" spans="1:5">
      <c r="A17" s="1" t="s">
        <v>13</v>
      </c>
      <c r="B17" s="1" t="s">
        <v>297</v>
      </c>
      <c r="C17" s="1">
        <v>14</v>
      </c>
      <c r="D17" s="1">
        <v>15</v>
      </c>
      <c r="E17" s="1">
        <f t="shared" si="0"/>
        <v>2</v>
      </c>
    </row>
    <row r="18" spans="1:5">
      <c r="A18" s="1" t="s">
        <v>13</v>
      </c>
      <c r="B18" s="1" t="s">
        <v>298</v>
      </c>
      <c r="C18" s="1">
        <v>120</v>
      </c>
      <c r="D18" s="1">
        <v>137</v>
      </c>
      <c r="E18" s="1">
        <f t="shared" si="0"/>
        <v>18</v>
      </c>
    </row>
    <row r="19" spans="1:5">
      <c r="A19" s="1" t="s">
        <v>13</v>
      </c>
      <c r="B19" s="1" t="s">
        <v>299</v>
      </c>
      <c r="C19" s="1">
        <v>109</v>
      </c>
      <c r="D19" s="1">
        <v>113</v>
      </c>
      <c r="E19" s="1">
        <f t="shared" si="0"/>
        <v>5</v>
      </c>
    </row>
    <row r="20" spans="1:5">
      <c r="A20" s="1" t="s">
        <v>11</v>
      </c>
      <c r="B20" s="1" t="s">
        <v>12</v>
      </c>
      <c r="C20" s="1">
        <v>0</v>
      </c>
      <c r="D20" s="1">
        <v>15</v>
      </c>
      <c r="E20" s="1">
        <f t="shared" si="0"/>
        <v>16</v>
      </c>
    </row>
    <row r="21" spans="1:5">
      <c r="A21" s="1" t="s">
        <v>13</v>
      </c>
      <c r="B21" s="1" t="s">
        <v>300</v>
      </c>
      <c r="C21" s="1">
        <v>10</v>
      </c>
      <c r="D21" s="1">
        <v>12</v>
      </c>
      <c r="E21" s="1">
        <f t="shared" si="0"/>
        <v>3</v>
      </c>
    </row>
    <row r="22" spans="1:5">
      <c r="A22" s="1" t="s">
        <v>13</v>
      </c>
      <c r="B22" s="1" t="s">
        <v>301</v>
      </c>
      <c r="C22" s="1">
        <v>13</v>
      </c>
      <c r="D22" s="1">
        <v>13</v>
      </c>
      <c r="E22" s="1">
        <f t="shared" si="0"/>
        <v>1</v>
      </c>
    </row>
    <row r="23" spans="1:5">
      <c r="A23" s="1" t="s">
        <v>13</v>
      </c>
      <c r="B23" s="1" t="s">
        <v>302</v>
      </c>
      <c r="C23" s="1">
        <v>0</v>
      </c>
      <c r="D23" s="1">
        <v>81</v>
      </c>
      <c r="E23" s="1">
        <f t="shared" si="0"/>
        <v>82</v>
      </c>
    </row>
    <row r="24" spans="1:5">
      <c r="A24" s="1" t="s">
        <v>13</v>
      </c>
      <c r="B24" s="1" t="s">
        <v>303</v>
      </c>
      <c r="C24" s="1">
        <v>0</v>
      </c>
      <c r="D24" s="1">
        <v>108</v>
      </c>
      <c r="E24" s="1">
        <f t="shared" si="0"/>
        <v>109</v>
      </c>
    </row>
    <row r="25" spans="1:5">
      <c r="A25" s="1" t="s">
        <v>13</v>
      </c>
      <c r="B25" s="1" t="s">
        <v>304</v>
      </c>
      <c r="C25" s="1">
        <v>0</v>
      </c>
      <c r="D25" s="1">
        <v>113</v>
      </c>
      <c r="E25" s="1">
        <f t="shared" si="0"/>
        <v>114</v>
      </c>
    </row>
    <row r="26" spans="1:5">
      <c r="A26" s="1" t="s">
        <v>13</v>
      </c>
      <c r="B26" s="1" t="s">
        <v>305</v>
      </c>
      <c r="C26" s="1">
        <v>109</v>
      </c>
      <c r="D26" s="1">
        <v>113</v>
      </c>
      <c r="E26" s="1">
        <f t="shared" si="0"/>
        <v>5</v>
      </c>
    </row>
    <row r="27" spans="1:5">
      <c r="A27" s="1" t="s">
        <v>13</v>
      </c>
      <c r="B27" s="1" t="s">
        <v>306</v>
      </c>
      <c r="C27" s="1">
        <v>13</v>
      </c>
      <c r="D27" s="1">
        <v>113</v>
      </c>
      <c r="E27" s="1">
        <f t="shared" si="0"/>
        <v>101</v>
      </c>
    </row>
    <row r="28" spans="1:5">
      <c r="A28" s="1" t="s">
        <v>13</v>
      </c>
      <c r="B28" s="1" t="s">
        <v>307</v>
      </c>
      <c r="C28" s="1">
        <v>0</v>
      </c>
      <c r="D28" s="1">
        <v>113</v>
      </c>
      <c r="E28" s="1">
        <f t="shared" si="0"/>
        <v>114</v>
      </c>
    </row>
    <row r="29" spans="1:5">
      <c r="A29" s="1" t="s">
        <v>13</v>
      </c>
      <c r="B29" s="1" t="s">
        <v>308</v>
      </c>
      <c r="C29" s="1">
        <v>10</v>
      </c>
      <c r="D29" s="1">
        <v>12</v>
      </c>
      <c r="E29" s="1">
        <f t="shared" si="0"/>
        <v>3</v>
      </c>
    </row>
    <row r="30" spans="1:5">
      <c r="A30" s="1" t="s">
        <v>13</v>
      </c>
      <c r="B30" s="1" t="s">
        <v>309</v>
      </c>
      <c r="C30" s="1">
        <v>13</v>
      </c>
      <c r="D30" s="1">
        <v>113</v>
      </c>
      <c r="E30" s="1">
        <f t="shared" si="0"/>
        <v>101</v>
      </c>
    </row>
    <row r="31" spans="1:5">
      <c r="A31" s="1" t="s">
        <v>13</v>
      </c>
      <c r="B31" s="1" t="s">
        <v>310</v>
      </c>
      <c r="C31" s="1">
        <v>8</v>
      </c>
      <c r="D31" s="1">
        <v>9</v>
      </c>
      <c r="E31" s="1">
        <f t="shared" si="0"/>
        <v>2</v>
      </c>
    </row>
    <row r="32" spans="1:5">
      <c r="A32" s="1" t="s">
        <v>13</v>
      </c>
      <c r="B32" s="1" t="s">
        <v>311</v>
      </c>
      <c r="C32" s="1">
        <v>0</v>
      </c>
      <c r="D32" s="1">
        <v>12</v>
      </c>
      <c r="E32" s="1">
        <f t="shared" si="0"/>
        <v>13</v>
      </c>
    </row>
    <row r="33" spans="1:5">
      <c r="A33" s="1" t="s">
        <v>13</v>
      </c>
      <c r="B33" s="1" t="s">
        <v>312</v>
      </c>
      <c r="C33" s="1">
        <v>0</v>
      </c>
      <c r="D33" s="1">
        <v>12</v>
      </c>
      <c r="E33" s="1">
        <f t="shared" si="0"/>
        <v>13</v>
      </c>
    </row>
    <row r="34" spans="1:5">
      <c r="A34" s="1" t="s">
        <v>13</v>
      </c>
      <c r="B34" s="1" t="s">
        <v>313</v>
      </c>
      <c r="C34" s="1">
        <v>0</v>
      </c>
      <c r="D34" s="1">
        <v>113</v>
      </c>
      <c r="E34" s="1">
        <f t="shared" si="0"/>
        <v>114</v>
      </c>
    </row>
    <row r="35" spans="1:5">
      <c r="A35" s="1" t="s">
        <v>13</v>
      </c>
      <c r="B35" s="1" t="s">
        <v>314</v>
      </c>
      <c r="C35" s="1">
        <v>18</v>
      </c>
      <c r="D35" s="1">
        <v>113</v>
      </c>
      <c r="E35" s="1">
        <f t="shared" si="0"/>
        <v>96</v>
      </c>
    </row>
    <row r="36" spans="1:5">
      <c r="A36" s="1" t="s">
        <v>13</v>
      </c>
      <c r="B36" s="1" t="s">
        <v>315</v>
      </c>
      <c r="C36" s="1">
        <v>0</v>
      </c>
      <c r="D36" s="1">
        <v>113</v>
      </c>
      <c r="E36" s="1">
        <f t="shared" si="0"/>
        <v>114</v>
      </c>
    </row>
    <row r="37" spans="1:5">
      <c r="A37" s="1" t="s">
        <v>53</v>
      </c>
      <c r="B37" s="1" t="s">
        <v>316</v>
      </c>
      <c r="C37" s="1">
        <v>13</v>
      </c>
      <c r="D37" s="1">
        <v>13</v>
      </c>
      <c r="E37" s="1">
        <f t="shared" si="0"/>
        <v>1</v>
      </c>
    </row>
    <row r="38" spans="1:5">
      <c r="A38" s="1" t="s">
        <v>13</v>
      </c>
      <c r="B38" s="1" t="s">
        <v>317</v>
      </c>
      <c r="C38" s="1">
        <v>114</v>
      </c>
      <c r="D38" s="1">
        <v>119</v>
      </c>
      <c r="E38" s="1">
        <f t="shared" si="0"/>
        <v>6</v>
      </c>
    </row>
    <row r="39" spans="1:5">
      <c r="A39" s="1" t="s">
        <v>13</v>
      </c>
      <c r="B39" s="1" t="s">
        <v>318</v>
      </c>
      <c r="C39" s="1">
        <v>109</v>
      </c>
      <c r="D39" s="1">
        <v>113</v>
      </c>
      <c r="E39" s="1">
        <f t="shared" si="0"/>
        <v>5</v>
      </c>
    </row>
    <row r="40" spans="1:5">
      <c r="A40" s="1" t="s">
        <v>13</v>
      </c>
      <c r="B40" s="1" t="s">
        <v>319</v>
      </c>
      <c r="C40" s="1">
        <v>0</v>
      </c>
      <c r="D40" s="1">
        <v>9</v>
      </c>
      <c r="E40" s="1">
        <f t="shared" si="0"/>
        <v>10</v>
      </c>
    </row>
    <row r="41" spans="1:5">
      <c r="A41" s="1" t="s">
        <v>13</v>
      </c>
      <c r="B41" s="1" t="s">
        <v>320</v>
      </c>
      <c r="C41" s="1">
        <v>0</v>
      </c>
      <c r="D41" s="1">
        <v>113</v>
      </c>
      <c r="E41" s="1">
        <f t="shared" si="0"/>
        <v>114</v>
      </c>
    </row>
    <row r="42" spans="1:5">
      <c r="A42" s="1" t="s">
        <v>13</v>
      </c>
      <c r="B42" s="1" t="s">
        <v>321</v>
      </c>
      <c r="C42" s="1">
        <v>0</v>
      </c>
      <c r="D42" s="1">
        <v>113</v>
      </c>
      <c r="E42" s="1">
        <f t="shared" si="0"/>
        <v>114</v>
      </c>
    </row>
    <row r="43" spans="1:5">
      <c r="A43" s="1" t="s">
        <v>13</v>
      </c>
      <c r="B43" s="1" t="s">
        <v>322</v>
      </c>
      <c r="C43" s="1">
        <v>13</v>
      </c>
      <c r="D43" s="1">
        <v>17</v>
      </c>
      <c r="E43" s="1">
        <f t="shared" si="0"/>
        <v>5</v>
      </c>
    </row>
    <row r="44" spans="1:5">
      <c r="A44" s="1" t="s">
        <v>13</v>
      </c>
      <c r="B44" s="1" t="s">
        <v>323</v>
      </c>
      <c r="C44" s="1">
        <v>0</v>
      </c>
      <c r="D44" s="1">
        <v>108</v>
      </c>
      <c r="E44" s="1">
        <f t="shared" si="0"/>
        <v>109</v>
      </c>
    </row>
    <row r="45" spans="1:5">
      <c r="A45" s="1" t="s">
        <v>13</v>
      </c>
      <c r="B45" s="1" t="s">
        <v>324</v>
      </c>
      <c r="C45" s="1">
        <v>0</v>
      </c>
      <c r="D45" s="1">
        <v>113</v>
      </c>
      <c r="E45" s="1">
        <f t="shared" si="0"/>
        <v>114</v>
      </c>
    </row>
    <row r="46" spans="1:5">
      <c r="A46" s="1" t="s">
        <v>13</v>
      </c>
      <c r="B46" s="1" t="s">
        <v>325</v>
      </c>
      <c r="C46" s="1">
        <v>18</v>
      </c>
      <c r="D46" s="1">
        <v>81</v>
      </c>
      <c r="E46" s="1">
        <f t="shared" si="0"/>
        <v>64</v>
      </c>
    </row>
    <row r="47" spans="1:5">
      <c r="A47" s="1" t="s">
        <v>13</v>
      </c>
      <c r="B47" s="1" t="s">
        <v>326</v>
      </c>
      <c r="C47" s="1">
        <v>18</v>
      </c>
      <c r="D47" s="1">
        <v>113</v>
      </c>
      <c r="E47" s="1">
        <f t="shared" si="0"/>
        <v>96</v>
      </c>
    </row>
    <row r="48" spans="1:5">
      <c r="A48" s="1" t="s">
        <v>13</v>
      </c>
      <c r="B48" s="1" t="s">
        <v>327</v>
      </c>
      <c r="C48" s="1">
        <v>0</v>
      </c>
      <c r="D48" s="1">
        <v>113</v>
      </c>
      <c r="E48" s="1">
        <f t="shared" si="0"/>
        <v>114</v>
      </c>
    </row>
    <row r="49" spans="1:5">
      <c r="A49" s="1" t="s">
        <v>13</v>
      </c>
      <c r="B49" s="1" t="s">
        <v>328</v>
      </c>
      <c r="C49" s="1">
        <v>10</v>
      </c>
      <c r="D49" s="1">
        <v>12</v>
      </c>
      <c r="E49" s="1">
        <f t="shared" si="0"/>
        <v>3</v>
      </c>
    </row>
    <row r="50" spans="1:5">
      <c r="A50" s="1" t="s">
        <v>13</v>
      </c>
      <c r="B50" s="1" t="s">
        <v>329</v>
      </c>
      <c r="C50" s="1">
        <v>0</v>
      </c>
      <c r="D50" s="1">
        <v>113</v>
      </c>
      <c r="E50" s="1">
        <f t="shared" si="0"/>
        <v>114</v>
      </c>
    </row>
    <row r="51" spans="1:5">
      <c r="A51" s="1" t="s">
        <v>13</v>
      </c>
      <c r="B51" s="1" t="s">
        <v>330</v>
      </c>
      <c r="C51" s="1">
        <v>18</v>
      </c>
      <c r="D51" s="1">
        <v>113</v>
      </c>
      <c r="E51" s="1">
        <f t="shared" si="0"/>
        <v>96</v>
      </c>
    </row>
    <row r="52" spans="1:5">
      <c r="A52" s="1" t="s">
        <v>19</v>
      </c>
      <c r="B52" s="1" t="s">
        <v>331</v>
      </c>
      <c r="C52" s="1">
        <v>42</v>
      </c>
      <c r="D52" s="1">
        <v>92</v>
      </c>
      <c r="E52" s="1">
        <f t="shared" si="0"/>
        <v>51</v>
      </c>
    </row>
    <row r="53" spans="1:5">
      <c r="A53" s="1" t="s">
        <v>13</v>
      </c>
      <c r="B53" s="1" t="s">
        <v>332</v>
      </c>
      <c r="C53" s="1">
        <v>0</v>
      </c>
      <c r="D53" s="1">
        <v>9</v>
      </c>
      <c r="E53" s="1">
        <f t="shared" si="0"/>
        <v>10</v>
      </c>
    </row>
    <row r="54" spans="1:5">
      <c r="A54" s="1" t="s">
        <v>13</v>
      </c>
      <c r="B54" s="1" t="s">
        <v>333</v>
      </c>
      <c r="C54" s="1">
        <v>0</v>
      </c>
      <c r="D54" s="1">
        <v>113</v>
      </c>
      <c r="E54" s="1">
        <f t="shared" si="0"/>
        <v>114</v>
      </c>
    </row>
    <row r="55" spans="1:5">
      <c r="A55" s="1" t="s">
        <v>13</v>
      </c>
      <c r="B55" s="1" t="s">
        <v>334</v>
      </c>
      <c r="C55" s="1">
        <v>0</v>
      </c>
      <c r="D55" s="1">
        <v>108</v>
      </c>
      <c r="E55" s="1">
        <f t="shared" si="0"/>
        <v>109</v>
      </c>
    </row>
    <row r="56" spans="1:5">
      <c r="A56" s="1" t="s">
        <v>13</v>
      </c>
      <c r="B56" s="1" t="s">
        <v>335</v>
      </c>
      <c r="C56" s="1">
        <v>18</v>
      </c>
      <c r="D56" s="1">
        <v>113</v>
      </c>
      <c r="E56" s="1">
        <f t="shared" si="0"/>
        <v>96</v>
      </c>
    </row>
    <row r="57" spans="1:5">
      <c r="A57" s="1" t="s">
        <v>13</v>
      </c>
      <c r="B57" s="1" t="s">
        <v>336</v>
      </c>
      <c r="C57" s="1">
        <v>10</v>
      </c>
      <c r="D57" s="1">
        <v>12</v>
      </c>
      <c r="E57" s="1">
        <f t="shared" si="0"/>
        <v>3</v>
      </c>
    </row>
    <row r="58" spans="1:5">
      <c r="A58" s="1" t="s">
        <v>13</v>
      </c>
      <c r="B58" s="1" t="s">
        <v>337</v>
      </c>
      <c r="C58" s="1">
        <v>82</v>
      </c>
      <c r="D58" s="1">
        <v>113</v>
      </c>
      <c r="E58" s="1">
        <f t="shared" si="0"/>
        <v>32</v>
      </c>
    </row>
    <row r="59" spans="1:5">
      <c r="A59" s="1" t="s">
        <v>13</v>
      </c>
      <c r="B59" s="1" t="s">
        <v>338</v>
      </c>
      <c r="C59" s="1">
        <v>13</v>
      </c>
      <c r="D59" s="1">
        <v>108</v>
      </c>
      <c r="E59" s="1">
        <f t="shared" si="0"/>
        <v>96</v>
      </c>
    </row>
    <row r="60" spans="1:5">
      <c r="A60" s="1" t="s">
        <v>13</v>
      </c>
      <c r="B60" s="1" t="s">
        <v>339</v>
      </c>
      <c r="C60" s="1">
        <v>18</v>
      </c>
      <c r="D60" s="1">
        <v>113</v>
      </c>
      <c r="E60" s="1">
        <f t="shared" si="0"/>
        <v>96</v>
      </c>
    </row>
    <row r="61" spans="1:5">
      <c r="A61" s="1" t="s">
        <v>13</v>
      </c>
      <c r="B61" s="1" t="s">
        <v>340</v>
      </c>
      <c r="C61" s="1">
        <v>0</v>
      </c>
      <c r="D61" s="1">
        <v>113</v>
      </c>
      <c r="E61" s="1">
        <f t="shared" si="0"/>
        <v>114</v>
      </c>
    </row>
    <row r="62" spans="1:5">
      <c r="A62" s="1" t="s">
        <v>13</v>
      </c>
      <c r="B62" s="1" t="s">
        <v>341</v>
      </c>
      <c r="C62" s="1">
        <v>0</v>
      </c>
      <c r="D62" s="1">
        <v>108</v>
      </c>
      <c r="E62" s="1">
        <f t="shared" si="0"/>
        <v>109</v>
      </c>
    </row>
    <row r="63" spans="1:5">
      <c r="A63" s="1" t="s">
        <v>35</v>
      </c>
      <c r="B63" s="1" t="s">
        <v>342</v>
      </c>
      <c r="C63" s="1">
        <v>136</v>
      </c>
      <c r="D63" s="1">
        <v>137</v>
      </c>
      <c r="E63" s="1">
        <f t="shared" si="0"/>
        <v>2</v>
      </c>
    </row>
    <row r="64" spans="1:5">
      <c r="A64" s="1" t="s">
        <v>53</v>
      </c>
      <c r="B64" s="1" t="s">
        <v>343</v>
      </c>
      <c r="C64" s="1">
        <v>13</v>
      </c>
      <c r="D64" s="1">
        <v>13</v>
      </c>
      <c r="E64" s="1">
        <f t="shared" si="0"/>
        <v>1</v>
      </c>
    </row>
    <row r="65" spans="1:5">
      <c r="A65" s="1" t="s">
        <v>13</v>
      </c>
      <c r="B65" s="1" t="s">
        <v>344</v>
      </c>
      <c r="C65" s="1">
        <v>13</v>
      </c>
      <c r="D65" s="1">
        <v>113</v>
      </c>
      <c r="E65" s="1">
        <f t="shared" si="0"/>
        <v>101</v>
      </c>
    </row>
    <row r="66" spans="1:5">
      <c r="A66" s="1" t="s">
        <v>13</v>
      </c>
      <c r="B66" s="1" t="s">
        <v>345</v>
      </c>
      <c r="C66" s="1">
        <v>85</v>
      </c>
      <c r="D66" s="1">
        <v>108</v>
      </c>
      <c r="E66" s="1">
        <f t="shared" si="0"/>
        <v>24</v>
      </c>
    </row>
    <row r="67" spans="1:5">
      <c r="A67" s="1" t="s">
        <v>13</v>
      </c>
      <c r="B67" s="1" t="s">
        <v>346</v>
      </c>
      <c r="C67" s="1">
        <v>85</v>
      </c>
      <c r="D67" s="1">
        <v>113</v>
      </c>
      <c r="E67" s="1">
        <f t="shared" si="0"/>
        <v>29</v>
      </c>
    </row>
    <row r="68" spans="1:5">
      <c r="A68" s="1" t="s">
        <v>13</v>
      </c>
      <c r="B68" s="1" t="s">
        <v>347</v>
      </c>
      <c r="C68" s="1">
        <v>109</v>
      </c>
      <c r="D68" s="1">
        <v>113</v>
      </c>
      <c r="E68" s="1">
        <f t="shared" si="0"/>
        <v>5</v>
      </c>
    </row>
    <row r="69" spans="1:5">
      <c r="A69" s="1" t="s">
        <v>13</v>
      </c>
      <c r="B69" s="1" t="s">
        <v>348</v>
      </c>
      <c r="C69" s="1">
        <v>0</v>
      </c>
      <c r="D69" s="1">
        <v>113</v>
      </c>
      <c r="E69" s="1">
        <f t="shared" si="0"/>
        <v>114</v>
      </c>
    </row>
    <row r="70" spans="1:5">
      <c r="A70" s="1" t="s">
        <v>13</v>
      </c>
      <c r="B70" s="1" t="s">
        <v>349</v>
      </c>
      <c r="C70" s="1">
        <v>13</v>
      </c>
      <c r="D70" s="1">
        <v>113</v>
      </c>
      <c r="E70" s="1">
        <f t="shared" si="0"/>
        <v>101</v>
      </c>
    </row>
    <row r="71" spans="1:5">
      <c r="A71" s="1" t="s">
        <v>13</v>
      </c>
      <c r="B71" s="1" t="s">
        <v>350</v>
      </c>
      <c r="C71" s="1">
        <v>82</v>
      </c>
      <c r="D71" s="1">
        <v>113</v>
      </c>
      <c r="E71" s="1">
        <f t="shared" si="0"/>
        <v>32</v>
      </c>
    </row>
    <row r="72" spans="1:5">
      <c r="A72" s="1" t="s">
        <v>13</v>
      </c>
      <c r="B72" s="1" t="s">
        <v>351</v>
      </c>
      <c r="C72" s="1">
        <v>0</v>
      </c>
      <c r="D72" s="1">
        <v>113</v>
      </c>
      <c r="E72" s="1">
        <f t="shared" si="0"/>
        <v>114</v>
      </c>
    </row>
    <row r="73" spans="1:5">
      <c r="A73" s="1" t="s">
        <v>13</v>
      </c>
      <c r="B73" s="1" t="s">
        <v>352</v>
      </c>
      <c r="C73" s="1">
        <v>0</v>
      </c>
      <c r="D73" s="1">
        <v>12</v>
      </c>
      <c r="E73" s="1">
        <f t="shared" si="0"/>
        <v>13</v>
      </c>
    </row>
    <row r="74" spans="1:5">
      <c r="A74" s="1" t="s">
        <v>13</v>
      </c>
      <c r="B74" s="1" t="s">
        <v>353</v>
      </c>
      <c r="C74" s="1">
        <v>0</v>
      </c>
      <c r="D74" s="1">
        <v>12</v>
      </c>
      <c r="E74" s="1">
        <f t="shared" si="0"/>
        <v>13</v>
      </c>
    </row>
    <row r="75" spans="1:5">
      <c r="A75" s="1" t="s">
        <v>13</v>
      </c>
      <c r="B75" s="1" t="s">
        <v>354</v>
      </c>
      <c r="C75" s="1">
        <v>13</v>
      </c>
      <c r="D75" s="1">
        <v>17</v>
      </c>
      <c r="E75" s="1">
        <f t="shared" ref="E75:E125" si="1">D75-C75+1</f>
        <v>5</v>
      </c>
    </row>
    <row r="76" spans="1:5">
      <c r="A76" s="1" t="s">
        <v>13</v>
      </c>
      <c r="B76" s="1" t="s">
        <v>355</v>
      </c>
      <c r="C76" s="1">
        <v>13</v>
      </c>
      <c r="D76" s="1">
        <v>113</v>
      </c>
      <c r="E76" s="1">
        <f t="shared" si="1"/>
        <v>101</v>
      </c>
    </row>
    <row r="77" spans="1:5">
      <c r="A77" s="1" t="s">
        <v>13</v>
      </c>
      <c r="B77" s="1" t="s">
        <v>356</v>
      </c>
      <c r="C77" s="1">
        <v>10</v>
      </c>
      <c r="D77" s="1">
        <v>12</v>
      </c>
      <c r="E77" s="1">
        <f t="shared" si="1"/>
        <v>3</v>
      </c>
    </row>
    <row r="78" spans="1:5">
      <c r="A78" s="1" t="s">
        <v>13</v>
      </c>
      <c r="B78" s="1" t="s">
        <v>357</v>
      </c>
      <c r="C78" s="1">
        <v>82</v>
      </c>
      <c r="D78" s="1">
        <v>113</v>
      </c>
      <c r="E78" s="1">
        <f t="shared" si="1"/>
        <v>32</v>
      </c>
    </row>
    <row r="79" spans="1:5">
      <c r="A79" s="1" t="s">
        <v>13</v>
      </c>
      <c r="B79" s="1" t="s">
        <v>358</v>
      </c>
      <c r="C79" s="1">
        <v>0</v>
      </c>
      <c r="D79" s="1">
        <v>84</v>
      </c>
      <c r="E79" s="1">
        <f t="shared" si="1"/>
        <v>85</v>
      </c>
    </row>
    <row r="80" spans="1:5">
      <c r="A80" s="1" t="s">
        <v>15</v>
      </c>
      <c r="B80" s="1" t="s">
        <v>359</v>
      </c>
      <c r="C80" s="1">
        <v>135</v>
      </c>
      <c r="D80" s="1">
        <v>137</v>
      </c>
      <c r="E80" s="1">
        <f t="shared" si="1"/>
        <v>3</v>
      </c>
    </row>
    <row r="81" spans="1:5">
      <c r="A81" s="1" t="s">
        <v>13</v>
      </c>
      <c r="B81" s="1" t="s">
        <v>360</v>
      </c>
      <c r="C81" s="1">
        <v>13</v>
      </c>
      <c r="D81" s="1">
        <v>13</v>
      </c>
      <c r="E81" s="1">
        <f t="shared" si="1"/>
        <v>1</v>
      </c>
    </row>
    <row r="82" spans="1:5">
      <c r="A82" s="1" t="s">
        <v>35</v>
      </c>
      <c r="B82" s="1" t="s">
        <v>361</v>
      </c>
      <c r="C82" s="1">
        <v>85</v>
      </c>
      <c r="D82" s="1">
        <v>113</v>
      </c>
      <c r="E82" s="1">
        <f t="shared" si="1"/>
        <v>29</v>
      </c>
    </row>
    <row r="83" spans="1:5">
      <c r="A83" s="1" t="s">
        <v>13</v>
      </c>
      <c r="B83" s="1" t="s">
        <v>362</v>
      </c>
      <c r="C83" s="1">
        <v>33</v>
      </c>
      <c r="D83" s="1">
        <v>41</v>
      </c>
      <c r="E83" s="1">
        <f t="shared" si="1"/>
        <v>9</v>
      </c>
    </row>
    <row r="84" spans="1:5">
      <c r="A84" s="1" t="s">
        <v>13</v>
      </c>
      <c r="B84" s="1" t="s">
        <v>363</v>
      </c>
      <c r="C84" s="1">
        <v>0</v>
      </c>
      <c r="D84" s="1">
        <v>2</v>
      </c>
      <c r="E84" s="1">
        <f t="shared" si="1"/>
        <v>3</v>
      </c>
    </row>
    <row r="85" spans="1:5">
      <c r="A85" s="1" t="s">
        <v>13</v>
      </c>
      <c r="B85" s="1" t="s">
        <v>364</v>
      </c>
      <c r="C85" s="1">
        <v>0</v>
      </c>
      <c r="D85" s="1">
        <v>12</v>
      </c>
      <c r="E85" s="1">
        <f t="shared" si="1"/>
        <v>13</v>
      </c>
    </row>
    <row r="86" spans="1:5">
      <c r="A86" s="1" t="s">
        <v>13</v>
      </c>
      <c r="B86" s="1" t="s">
        <v>365</v>
      </c>
      <c r="C86" s="1">
        <v>0</v>
      </c>
      <c r="D86" s="1">
        <v>17</v>
      </c>
      <c r="E86" s="1">
        <f t="shared" si="1"/>
        <v>18</v>
      </c>
    </row>
    <row r="87" spans="1:5">
      <c r="A87" s="1" t="s">
        <v>13</v>
      </c>
      <c r="B87" s="1" t="s">
        <v>366</v>
      </c>
      <c r="C87" s="1">
        <v>0</v>
      </c>
      <c r="D87" s="1">
        <v>81</v>
      </c>
      <c r="E87" s="1">
        <f t="shared" si="1"/>
        <v>82</v>
      </c>
    </row>
    <row r="88" spans="1:5">
      <c r="A88" s="1" t="s">
        <v>13</v>
      </c>
      <c r="B88" s="1" t="s">
        <v>367</v>
      </c>
      <c r="C88" s="1">
        <v>3</v>
      </c>
      <c r="D88" s="1">
        <v>4</v>
      </c>
      <c r="E88" s="1">
        <f t="shared" si="1"/>
        <v>2</v>
      </c>
    </row>
    <row r="89" spans="1:5">
      <c r="A89" s="1" t="s">
        <v>13</v>
      </c>
      <c r="B89" s="1" t="s">
        <v>368</v>
      </c>
      <c r="C89" s="1">
        <v>10</v>
      </c>
      <c r="D89" s="1">
        <v>12</v>
      </c>
      <c r="E89" s="1">
        <f t="shared" si="1"/>
        <v>3</v>
      </c>
    </row>
    <row r="90" spans="1:5">
      <c r="A90" s="1" t="s">
        <v>13</v>
      </c>
      <c r="B90" s="1" t="s">
        <v>369</v>
      </c>
      <c r="C90" s="1">
        <v>0</v>
      </c>
      <c r="D90" s="1">
        <v>9</v>
      </c>
      <c r="E90" s="1">
        <f t="shared" si="1"/>
        <v>10</v>
      </c>
    </row>
    <row r="91" spans="1:5">
      <c r="A91" s="1" t="s">
        <v>13</v>
      </c>
      <c r="B91" s="1" t="s">
        <v>370</v>
      </c>
      <c r="C91" s="1">
        <v>13</v>
      </c>
      <c r="D91" s="1">
        <v>113</v>
      </c>
      <c r="E91" s="1">
        <f t="shared" si="1"/>
        <v>101</v>
      </c>
    </row>
    <row r="92" spans="1:5">
      <c r="A92" s="1" t="s">
        <v>13</v>
      </c>
      <c r="B92" s="1" t="s">
        <v>371</v>
      </c>
      <c r="C92" s="1">
        <v>114</v>
      </c>
      <c r="D92" s="1">
        <v>137</v>
      </c>
      <c r="E92" s="1">
        <f t="shared" si="1"/>
        <v>24</v>
      </c>
    </row>
    <row r="93" spans="1:5">
      <c r="A93" s="1" t="s">
        <v>13</v>
      </c>
      <c r="B93" s="1" t="s">
        <v>372</v>
      </c>
      <c r="C93" s="1">
        <v>10</v>
      </c>
      <c r="D93" s="1">
        <v>12</v>
      </c>
      <c r="E93" s="1">
        <f t="shared" si="1"/>
        <v>3</v>
      </c>
    </row>
    <row r="94" spans="1:5">
      <c r="A94" s="1" t="s">
        <v>13</v>
      </c>
      <c r="B94" s="1" t="s">
        <v>373</v>
      </c>
      <c r="C94" s="1">
        <v>0</v>
      </c>
      <c r="D94" s="1">
        <v>113</v>
      </c>
      <c r="E94" s="1">
        <f t="shared" si="1"/>
        <v>114</v>
      </c>
    </row>
    <row r="95" spans="1:5">
      <c r="A95" s="1" t="s">
        <v>13</v>
      </c>
      <c r="B95" s="1" t="s">
        <v>374</v>
      </c>
      <c r="C95" s="1">
        <v>8</v>
      </c>
      <c r="D95" s="1">
        <v>9</v>
      </c>
      <c r="E95" s="1">
        <f t="shared" si="1"/>
        <v>2</v>
      </c>
    </row>
    <row r="96" spans="1:5">
      <c r="A96" s="1" t="s">
        <v>13</v>
      </c>
      <c r="B96" s="1" t="s">
        <v>375</v>
      </c>
      <c r="C96" s="1">
        <v>114</v>
      </c>
      <c r="D96" s="1">
        <v>137</v>
      </c>
      <c r="E96" s="1">
        <f t="shared" si="1"/>
        <v>24</v>
      </c>
    </row>
    <row r="97" spans="1:5">
      <c r="A97" s="1" t="s">
        <v>13</v>
      </c>
      <c r="B97" s="1" t="s">
        <v>376</v>
      </c>
      <c r="C97" s="1">
        <v>0</v>
      </c>
      <c r="D97" s="1">
        <v>113</v>
      </c>
      <c r="E97" s="1">
        <f t="shared" si="1"/>
        <v>114</v>
      </c>
    </row>
    <row r="98" spans="1:5">
      <c r="A98" s="1" t="s">
        <v>13</v>
      </c>
      <c r="B98" s="1" t="s">
        <v>377</v>
      </c>
      <c r="C98" s="1">
        <v>3</v>
      </c>
      <c r="D98" s="1">
        <v>9</v>
      </c>
      <c r="E98" s="1">
        <f t="shared" si="1"/>
        <v>7</v>
      </c>
    </row>
    <row r="99" spans="1:5">
      <c r="A99" s="1" t="s">
        <v>13</v>
      </c>
      <c r="B99" s="1" t="s">
        <v>378</v>
      </c>
      <c r="C99" s="1">
        <v>13</v>
      </c>
      <c r="D99" s="1">
        <v>113</v>
      </c>
      <c r="E99" s="1">
        <f t="shared" si="1"/>
        <v>101</v>
      </c>
    </row>
    <row r="100" spans="1:5">
      <c r="A100" s="1" t="s">
        <v>13</v>
      </c>
      <c r="B100" s="1" t="s">
        <v>379</v>
      </c>
      <c r="C100" s="1">
        <v>0</v>
      </c>
      <c r="D100" s="1">
        <v>17</v>
      </c>
      <c r="E100" s="1">
        <f t="shared" si="1"/>
        <v>18</v>
      </c>
    </row>
    <row r="101" spans="1:5">
      <c r="A101" s="1" t="s">
        <v>13</v>
      </c>
      <c r="B101" s="1" t="s">
        <v>380</v>
      </c>
      <c r="C101" s="1">
        <v>0</v>
      </c>
      <c r="D101" s="1">
        <v>7</v>
      </c>
      <c r="E101" s="1">
        <f t="shared" si="1"/>
        <v>8</v>
      </c>
    </row>
    <row r="102" spans="1:5">
      <c r="A102" s="1" t="s">
        <v>13</v>
      </c>
      <c r="B102" s="1" t="s">
        <v>381</v>
      </c>
      <c r="C102" s="1">
        <v>0</v>
      </c>
      <c r="D102" s="1">
        <v>9</v>
      </c>
      <c r="E102" s="1">
        <f t="shared" si="1"/>
        <v>10</v>
      </c>
    </row>
    <row r="103" spans="1:5">
      <c r="A103" s="1" t="s">
        <v>13</v>
      </c>
      <c r="B103" s="1" t="s">
        <v>382</v>
      </c>
      <c r="C103" s="1">
        <v>0</v>
      </c>
      <c r="D103" s="1">
        <v>9</v>
      </c>
      <c r="E103" s="1">
        <f t="shared" si="1"/>
        <v>10</v>
      </c>
    </row>
    <row r="104" spans="1:5">
      <c r="A104" s="1" t="s">
        <v>13</v>
      </c>
      <c r="B104" s="1" t="s">
        <v>383</v>
      </c>
      <c r="C104" s="1">
        <v>10</v>
      </c>
      <c r="D104" s="1">
        <v>12</v>
      </c>
      <c r="E104" s="1">
        <f t="shared" si="1"/>
        <v>3</v>
      </c>
    </row>
    <row r="105" spans="1:5">
      <c r="A105" s="1" t="s">
        <v>13</v>
      </c>
      <c r="B105" s="1" t="s">
        <v>384</v>
      </c>
      <c r="C105" s="1">
        <v>0</v>
      </c>
      <c r="D105" s="1">
        <v>113</v>
      </c>
      <c r="E105" s="1">
        <f t="shared" si="1"/>
        <v>114</v>
      </c>
    </row>
    <row r="106" spans="1:5">
      <c r="A106" s="1" t="s">
        <v>13</v>
      </c>
      <c r="B106" s="1" t="s">
        <v>385</v>
      </c>
      <c r="C106" s="1">
        <v>0</v>
      </c>
      <c r="D106" s="1">
        <v>12</v>
      </c>
      <c r="E106" s="1">
        <f t="shared" si="1"/>
        <v>13</v>
      </c>
    </row>
    <row r="107" spans="1:5">
      <c r="A107" s="1" t="s">
        <v>35</v>
      </c>
      <c r="B107" s="1" t="s">
        <v>386</v>
      </c>
      <c r="C107" s="1">
        <v>114</v>
      </c>
      <c r="D107" s="1">
        <v>126</v>
      </c>
      <c r="E107" s="1">
        <f t="shared" si="1"/>
        <v>13</v>
      </c>
    </row>
    <row r="108" spans="1:5">
      <c r="A108" s="1" t="s">
        <v>13</v>
      </c>
      <c r="B108" s="1" t="s">
        <v>387</v>
      </c>
      <c r="C108" s="1">
        <v>93</v>
      </c>
      <c r="D108" s="1">
        <v>113</v>
      </c>
      <c r="E108" s="1">
        <f t="shared" si="1"/>
        <v>21</v>
      </c>
    </row>
    <row r="109" spans="1:5">
      <c r="A109" s="1" t="s">
        <v>13</v>
      </c>
      <c r="B109" s="1" t="s">
        <v>388</v>
      </c>
      <c r="C109" s="1">
        <v>0</v>
      </c>
      <c r="D109" s="1">
        <v>113</v>
      </c>
      <c r="E109" s="1">
        <f t="shared" si="1"/>
        <v>114</v>
      </c>
    </row>
    <row r="110" spans="1:5">
      <c r="A110" s="1" t="s">
        <v>13</v>
      </c>
      <c r="B110" s="1" t="s">
        <v>389</v>
      </c>
      <c r="C110" s="1">
        <v>0</v>
      </c>
      <c r="D110" s="1">
        <v>9</v>
      </c>
      <c r="E110" s="1">
        <f t="shared" si="1"/>
        <v>10</v>
      </c>
    </row>
    <row r="111" spans="1:5">
      <c r="A111" s="1" t="s">
        <v>9</v>
      </c>
      <c r="B111" s="1" t="s">
        <v>390</v>
      </c>
      <c r="C111" s="1">
        <v>114</v>
      </c>
      <c r="D111" s="1">
        <v>137</v>
      </c>
      <c r="E111" s="1">
        <f t="shared" si="1"/>
        <v>24</v>
      </c>
    </row>
    <row r="112" spans="1:5">
      <c r="A112" s="1" t="s">
        <v>13</v>
      </c>
      <c r="B112" s="1" t="s">
        <v>391</v>
      </c>
      <c r="C112" s="1">
        <v>0</v>
      </c>
      <c r="D112" s="1">
        <v>90</v>
      </c>
      <c r="E112" s="1">
        <f t="shared" si="1"/>
        <v>91</v>
      </c>
    </row>
    <row r="113" spans="1:6">
      <c r="A113" s="1" t="s">
        <v>13</v>
      </c>
      <c r="B113" s="1" t="s">
        <v>392</v>
      </c>
      <c r="C113" s="1">
        <v>18</v>
      </c>
      <c r="D113" s="1">
        <v>35</v>
      </c>
      <c r="E113" s="1">
        <f t="shared" si="1"/>
        <v>18</v>
      </c>
    </row>
    <row r="114" spans="1:6">
      <c r="A114" s="1" t="s">
        <v>13</v>
      </c>
      <c r="B114" s="1" t="s">
        <v>393</v>
      </c>
      <c r="C114" s="1">
        <v>0</v>
      </c>
      <c r="D114" s="1">
        <v>113</v>
      </c>
      <c r="E114" s="1">
        <f t="shared" si="1"/>
        <v>114</v>
      </c>
    </row>
    <row r="115" spans="1:6">
      <c r="A115" s="1" t="s">
        <v>13</v>
      </c>
      <c r="B115" s="1" t="s">
        <v>394</v>
      </c>
      <c r="C115" s="1">
        <v>0</v>
      </c>
      <c r="D115" s="1">
        <v>7</v>
      </c>
      <c r="E115" s="1">
        <f t="shared" si="1"/>
        <v>8</v>
      </c>
    </row>
    <row r="116" spans="1:6">
      <c r="A116" s="1" t="s">
        <v>13</v>
      </c>
      <c r="B116" s="1" t="s">
        <v>395</v>
      </c>
      <c r="C116" s="1">
        <v>109</v>
      </c>
      <c r="D116" s="1">
        <v>113</v>
      </c>
      <c r="E116" s="1">
        <f t="shared" si="1"/>
        <v>5</v>
      </c>
    </row>
    <row r="117" spans="1:6">
      <c r="A117" s="1" t="s">
        <v>35</v>
      </c>
      <c r="B117" s="1" t="s">
        <v>396</v>
      </c>
      <c r="C117" s="1">
        <v>127</v>
      </c>
      <c r="D117" s="1">
        <v>135</v>
      </c>
      <c r="E117" s="1">
        <f t="shared" si="1"/>
        <v>9</v>
      </c>
    </row>
    <row r="118" spans="1:6">
      <c r="A118" s="1" t="s">
        <v>13</v>
      </c>
      <c r="B118" s="1" t="s">
        <v>397</v>
      </c>
      <c r="C118" s="1">
        <v>114</v>
      </c>
      <c r="D118" s="1">
        <v>137</v>
      </c>
      <c r="E118" s="1">
        <f t="shared" si="1"/>
        <v>24</v>
      </c>
    </row>
    <row r="119" spans="1:6">
      <c r="A119" s="1" t="s">
        <v>13</v>
      </c>
      <c r="B119" s="1" t="s">
        <v>398</v>
      </c>
      <c r="C119" s="1">
        <v>18</v>
      </c>
      <c r="D119" s="1">
        <v>92</v>
      </c>
      <c r="E119" s="1">
        <f t="shared" si="1"/>
        <v>75</v>
      </c>
    </row>
    <row r="120" spans="1:6">
      <c r="A120" s="1" t="s">
        <v>15</v>
      </c>
      <c r="B120" s="1" t="s">
        <v>16</v>
      </c>
      <c r="C120" s="1">
        <v>0</v>
      </c>
      <c r="D120" s="1">
        <v>135</v>
      </c>
      <c r="E120" s="1">
        <f t="shared" si="1"/>
        <v>136</v>
      </c>
    </row>
    <row r="121" spans="1:6">
      <c r="A121" s="1" t="s">
        <v>15</v>
      </c>
      <c r="B121" s="1" t="s">
        <v>399</v>
      </c>
      <c r="C121" s="1">
        <v>98</v>
      </c>
      <c r="D121" s="1">
        <v>100</v>
      </c>
      <c r="E121" s="1">
        <f t="shared" si="1"/>
        <v>3</v>
      </c>
    </row>
    <row r="122" spans="1:6">
      <c r="A122" s="1" t="s">
        <v>13</v>
      </c>
      <c r="B122" s="1" t="s">
        <v>400</v>
      </c>
      <c r="C122" s="1">
        <v>0</v>
      </c>
      <c r="D122" s="1">
        <v>17</v>
      </c>
      <c r="E122" s="1">
        <f t="shared" si="1"/>
        <v>18</v>
      </c>
    </row>
    <row r="123" spans="1:6">
      <c r="A123" s="1" t="s">
        <v>13</v>
      </c>
      <c r="B123" s="1" t="s">
        <v>401</v>
      </c>
      <c r="C123" s="1">
        <v>13</v>
      </c>
      <c r="D123" s="1">
        <v>113</v>
      </c>
      <c r="E123" s="1">
        <f t="shared" si="1"/>
        <v>101</v>
      </c>
    </row>
    <row r="124" spans="1:6">
      <c r="A124" s="1" t="s">
        <v>35</v>
      </c>
      <c r="B124" s="1" t="s">
        <v>402</v>
      </c>
      <c r="C124" s="1">
        <v>0</v>
      </c>
      <c r="D124" s="1">
        <v>84</v>
      </c>
      <c r="E124" s="1">
        <f t="shared" si="1"/>
        <v>85</v>
      </c>
    </row>
    <row r="125" spans="1:6">
      <c r="A125" s="1" t="s">
        <v>13</v>
      </c>
      <c r="B125" s="1" t="s">
        <v>403</v>
      </c>
      <c r="C125" s="1">
        <v>109</v>
      </c>
      <c r="D125" s="1">
        <v>113</v>
      </c>
      <c r="E125" s="1">
        <f t="shared" si="1"/>
        <v>5</v>
      </c>
    </row>
    <row r="126" spans="1:6">
      <c r="E126">
        <f>AVERAGE(E10:E125)</f>
        <v>50</v>
      </c>
      <c r="F126" s="3" t="s">
        <v>626</v>
      </c>
    </row>
    <row r="127" spans="1:6">
      <c r="E127">
        <f>MIN(E10:E125)</f>
        <v>1</v>
      </c>
      <c r="F127" s="3" t="s">
        <v>627</v>
      </c>
    </row>
    <row r="128" spans="1:6">
      <c r="E128">
        <f>MAX(E10:E125)</f>
        <v>136</v>
      </c>
      <c r="F128" s="3" t="s">
        <v>628</v>
      </c>
    </row>
    <row r="129" spans="5:6">
      <c r="E129">
        <f>COUNTIF($D$10:$D$125,$B$6)</f>
        <v>0</v>
      </c>
      <c r="F129" s="3"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rhit_IRPA_2023</vt:lpstr>
      <vt:lpstr>knowledge_based_chatbot</vt:lpstr>
      <vt:lpstr>agents-bot</vt:lpstr>
      <vt:lpstr>faster-Sharon</vt:lpstr>
      <vt:lpstr>IEEE_Chatbot_v2</vt:lpstr>
      <vt:lpstr>chloe</vt:lpstr>
      <vt:lpstr>STDs_Bot</vt:lpstr>
      <vt:lpstr>CS310Project</vt:lpstr>
      <vt:lpstr>Chatbots-with-conversation-repa</vt:lpstr>
      <vt:lpstr>rasa_project</vt:lpstr>
      <vt:lpstr>agent-bot-new</vt:lpstr>
      <vt:lpstr>rasa-chatbot</vt:lpstr>
      <vt:lpstr>helpdesk-assistant</vt:lpstr>
      <vt:lpstr>rasa-cfs</vt:lpstr>
      <vt:lpstr>chatbot</vt:lpstr>
      <vt:lpstr>team_saga</vt:lpstr>
      <vt:lpstr>conf-chatbot</vt:lpstr>
      <vt:lpstr>isu_jovo_v2</vt:lpstr>
      <vt:lpstr>cinebot</vt:lpstr>
      <vt:lpstr>cooking-assistant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Juan</cp:lastModifiedBy>
  <dcterms:created xsi:type="dcterms:W3CDTF">2024-03-28T16:21:34Z</dcterms:created>
  <dcterms:modified xsi:type="dcterms:W3CDTF">2024-04-05T16:38:03Z</dcterms:modified>
</cp:coreProperties>
</file>