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tabRatio="830" firstSheet="2" activeTab="10"/>
  </bookViews>
  <sheets>
    <sheet name="Read_Me" sheetId="12" r:id="rId1"/>
    <sheet name="General" sheetId="9" r:id="rId2"/>
    <sheet name="Internal_values" sheetId="13" r:id="rId3"/>
    <sheet name="Employee_Master_Analytics" sheetId="10" r:id="rId4"/>
    <sheet name="Payroll_Analytics" sheetId="11" r:id="rId5"/>
    <sheet name="EMF_MASTER_FILE" sheetId="4" r:id="rId6"/>
    <sheet name="EMF_LEAVES" sheetId="1" r:id="rId7"/>
    <sheet name="EMF_BANKACC" sheetId="3" r:id="rId8"/>
    <sheet name="Acerno_Cache_XXXXX" sheetId="5" state="veryHidden" r:id="rId9"/>
    <sheet name="PAYROLL_PAYMENTS" sheetId="2" r:id="rId10"/>
    <sheet name="Gobal_Parameters" sheetId="7" r:id="rId11"/>
    <sheet name="HR_101_FO" sheetId="6" r:id="rId12"/>
    <sheet name="HR_101_Config" sheetId="14" r:id="rId13"/>
    <sheet name="TABLE_LINK" sheetId="8" r:id="rId14"/>
  </sheets>
  <definedNames>
    <definedName name="_xlnm._FilterDatabase" localSheetId="5" hidden="1">EMF_MASTER_FILE!$L$10</definedName>
  </definedNames>
  <calcPr calcId="145621" concurrentCalc="0"/>
</workbook>
</file>

<file path=xl/calcChain.xml><?xml version="1.0" encoding="utf-8"?>
<calcChain xmlns="http://schemas.openxmlformats.org/spreadsheetml/2006/main">
  <c r="B7" i="14" l="1"/>
  <c r="B7" i="6"/>
  <c r="A7" i="6"/>
  <c r="A7" i="14"/>
  <c r="B27" i="14"/>
  <c r="C27" i="14"/>
  <c r="B28" i="14"/>
  <c r="C28" i="14"/>
  <c r="B29" i="14"/>
  <c r="C29" i="14"/>
  <c r="C26" i="14"/>
  <c r="B26" i="14"/>
  <c r="B17" i="14"/>
  <c r="C17" i="14"/>
  <c r="B18" i="14"/>
  <c r="C18" i="14"/>
  <c r="B19" i="14"/>
  <c r="C19" i="14"/>
  <c r="B20" i="14"/>
  <c r="C20" i="14"/>
  <c r="B21" i="14"/>
  <c r="C21" i="14"/>
  <c r="C16" i="14"/>
  <c r="B16" i="14"/>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14" i="6"/>
  <c r="C13" i="6"/>
  <c r="C12" i="6"/>
  <c r="C11" i="6"/>
  <c r="B11" i="6"/>
  <c r="B12" i="6"/>
  <c r="B13"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14" i="6"/>
  <c r="F4" i="8"/>
  <c r="F3" i="8"/>
  <c r="B4" i="8"/>
  <c r="B3" i="8"/>
  <c r="C12" i="8"/>
  <c r="B5" i="8"/>
  <c r="F5" i="8"/>
</calcChain>
</file>

<file path=xl/sharedStrings.xml><?xml version="1.0" encoding="utf-8"?>
<sst xmlns="http://schemas.openxmlformats.org/spreadsheetml/2006/main" count="869" uniqueCount="487">
  <si>
    <t>Type</t>
  </si>
  <si>
    <t>Length</t>
  </si>
  <si>
    <t>Decimals</t>
  </si>
  <si>
    <t>Field explanation</t>
  </si>
  <si>
    <t>ASCII</t>
  </si>
  <si>
    <t>DATE</t>
  </si>
  <si>
    <t>Std_Fld_Nme</t>
  </si>
  <si>
    <t>Src_Fld_Nme</t>
  </si>
  <si>
    <t>Co_Emp_ID</t>
  </si>
  <si>
    <t>Emp_ID</t>
  </si>
  <si>
    <t>Employee Code</t>
  </si>
  <si>
    <t>Src_File</t>
  </si>
  <si>
    <t>Amount</t>
  </si>
  <si>
    <t>Unique Key / ID</t>
  </si>
  <si>
    <t>Cha_Field1</t>
  </si>
  <si>
    <t>Cha_Field2</t>
  </si>
  <si>
    <t>Cha_Field3</t>
  </si>
  <si>
    <t>Cha_Field4</t>
  </si>
  <si>
    <t>Cha_Field5</t>
  </si>
  <si>
    <t xml:space="preserve">Character Spare Field 1 </t>
  </si>
  <si>
    <t>Character Spare Field 4</t>
  </si>
  <si>
    <t>Character Spare Field 5</t>
  </si>
  <si>
    <t>Character Spare Field 2</t>
  </si>
  <si>
    <t xml:space="preserve">Character Spare Field 3 </t>
  </si>
  <si>
    <t>NUMERIC</t>
  </si>
  <si>
    <t>Created Date</t>
  </si>
  <si>
    <t>DET_NUMBERA</t>
  </si>
  <si>
    <t>EmplLeaveRequest</t>
  </si>
  <si>
    <t>LeaveType</t>
  </si>
  <si>
    <t>Leave Type</t>
  </si>
  <si>
    <t>LeaveTypeDesc</t>
  </si>
  <si>
    <t>Leave Type Desc</t>
  </si>
  <si>
    <t>StartDate</t>
  </si>
  <si>
    <t>Leave Start Date</t>
  </si>
  <si>
    <t>EndDate</t>
  </si>
  <si>
    <t>Leave End Date</t>
  </si>
  <si>
    <t>Units</t>
  </si>
  <si>
    <t>Leave Hours</t>
  </si>
  <si>
    <t>Leave paid amount</t>
  </si>
  <si>
    <t>Notes</t>
  </si>
  <si>
    <t>ApprovalStatus</t>
  </si>
  <si>
    <t>Approval Status</t>
  </si>
  <si>
    <t>ApprovedByCode</t>
  </si>
  <si>
    <t>Approved By</t>
  </si>
  <si>
    <t>ApprovedDate</t>
  </si>
  <si>
    <t>Approved Date</t>
  </si>
  <si>
    <t>CreatedDate</t>
  </si>
  <si>
    <t>CreatedBy</t>
  </si>
  <si>
    <t>Created By</t>
  </si>
  <si>
    <t>LAC_LVE_TYPEA</t>
  </si>
  <si>
    <t>LAC_ENT_DATED</t>
  </si>
  <si>
    <t>LAC_AS_AT_DTD</t>
  </si>
  <si>
    <t>LAC_CUR_AC_HN</t>
  </si>
  <si>
    <t>Currency</t>
  </si>
  <si>
    <t>Num_Field2</t>
  </si>
  <si>
    <t>Num_Field3</t>
  </si>
  <si>
    <t>Num_Field4</t>
  </si>
  <si>
    <t>Num_Field5</t>
  </si>
  <si>
    <t>Dt_Field1</t>
  </si>
  <si>
    <t>Dt_Field2</t>
  </si>
  <si>
    <t>Dt_Field3</t>
  </si>
  <si>
    <t>Numeric Spare Field 4</t>
  </si>
  <si>
    <t>Numeric Spare Field 5</t>
  </si>
  <si>
    <t>Date Spare Field 1</t>
  </si>
  <si>
    <t xml:space="preserve">Date Spare Field 2 </t>
  </si>
  <si>
    <t>Date Spare Field 3</t>
  </si>
  <si>
    <t xml:space="preserve">Numeric Spare Field 1 </t>
  </si>
  <si>
    <t>Numeric Spare Field 2</t>
  </si>
  <si>
    <t xml:space="preserve">Numeric Spare Field 3 </t>
  </si>
  <si>
    <t>Pay_Dt</t>
  </si>
  <si>
    <t>PayCode</t>
  </si>
  <si>
    <t>Line_No</t>
  </si>
  <si>
    <t>Ukey for Payroll Line Item</t>
  </si>
  <si>
    <t>Emp Unique Key / ID</t>
  </si>
  <si>
    <t>PayAmt_Loc</t>
  </si>
  <si>
    <t>Pay Code Local Amount</t>
  </si>
  <si>
    <t>PayAmt_Doc</t>
  </si>
  <si>
    <t xml:space="preserve">Pay Code Doc Amount </t>
  </si>
  <si>
    <t>ForPrd</t>
  </si>
  <si>
    <t>Payrun for Period</t>
  </si>
  <si>
    <t>Prd_Dt</t>
  </si>
  <si>
    <t>For Period Date/Payment Date</t>
  </si>
  <si>
    <t>InPrd</t>
  </si>
  <si>
    <t>Payrun in Period</t>
  </si>
  <si>
    <t>InPrd_Dt</t>
  </si>
  <si>
    <t>Payrun in Period Date</t>
  </si>
  <si>
    <t>PayCode_Desc</t>
  </si>
  <si>
    <t>PeriodStart_Dt</t>
  </si>
  <si>
    <t>PeriodEnd_Dt</t>
  </si>
  <si>
    <t>Period End Date</t>
  </si>
  <si>
    <t>Period Start Date</t>
  </si>
  <si>
    <t>Ord_Hrs</t>
  </si>
  <si>
    <t>SL_Hrs</t>
  </si>
  <si>
    <t>Worked_Days</t>
  </si>
  <si>
    <t>Worked Days</t>
  </si>
  <si>
    <t>Ordinary Hours</t>
  </si>
  <si>
    <t>SL hours</t>
  </si>
  <si>
    <t>OT_Hrs</t>
  </si>
  <si>
    <t>Overtime Hours</t>
  </si>
  <si>
    <t>PayPeriod Code</t>
  </si>
  <si>
    <t>PayPeriod Code Description</t>
  </si>
  <si>
    <t>Pay Date</t>
  </si>
  <si>
    <t xml:space="preserve">DaysWorked </t>
  </si>
  <si>
    <t>EMP_PR</t>
  </si>
  <si>
    <t>PIT_CODEA</t>
  </si>
  <si>
    <t>PIT_RUN_DATEC</t>
  </si>
  <si>
    <t>PIT_AMOUNTN</t>
  </si>
  <si>
    <t>PHQ_BASE_HRSN</t>
  </si>
  <si>
    <t>PHQ_OTME_HRSN</t>
  </si>
  <si>
    <t>PHQ_PAY_DATEC</t>
  </si>
  <si>
    <t>PHQ_PD_UP_TOD</t>
  </si>
  <si>
    <t>PayCode_Amount</t>
  </si>
  <si>
    <t>V_PERIOD</t>
  </si>
  <si>
    <t>Pay_Hrs</t>
  </si>
  <si>
    <t>Bnk_Acc_Num</t>
  </si>
  <si>
    <t>Bank Account Number</t>
  </si>
  <si>
    <t>BSB_NAME</t>
  </si>
  <si>
    <t>Bnk_Acc_Name</t>
  </si>
  <si>
    <t>BSB Name</t>
  </si>
  <si>
    <t>BSB Code</t>
  </si>
  <si>
    <t>Bank Account Name</t>
  </si>
  <si>
    <t>BSB</t>
  </si>
  <si>
    <t>Bnk_Acc_Type</t>
  </si>
  <si>
    <t>Bank Account Type</t>
  </si>
  <si>
    <t>Chg_Dt</t>
  </si>
  <si>
    <t>Changed Date</t>
  </si>
  <si>
    <t>Employee</t>
  </si>
  <si>
    <t>PYD_BRANCHA</t>
  </si>
  <si>
    <t>PYD_ACC_NUMA</t>
  </si>
  <si>
    <t>Modf_Dt</t>
  </si>
  <si>
    <t>ADD1</t>
  </si>
  <si>
    <t>ADD2</t>
  </si>
  <si>
    <t>ADD3</t>
  </si>
  <si>
    <t>City</t>
  </si>
  <si>
    <t>State</t>
  </si>
  <si>
    <t>Pcode</t>
  </si>
  <si>
    <t>Cntry</t>
  </si>
  <si>
    <t>TEL1</t>
  </si>
  <si>
    <t>TEL2</t>
  </si>
  <si>
    <t>TEL3</t>
  </si>
  <si>
    <t>Address 1</t>
  </si>
  <si>
    <t>Address 2</t>
  </si>
  <si>
    <t>Address 3</t>
  </si>
  <si>
    <t>Post Code</t>
  </si>
  <si>
    <t>Country</t>
  </si>
  <si>
    <t>Telephone 1</t>
  </si>
  <si>
    <t>Telephone 3</t>
  </si>
  <si>
    <t xml:space="preserve">Teltphone 2 </t>
  </si>
  <si>
    <t>Fax</t>
  </si>
  <si>
    <t>Modified Date</t>
  </si>
  <si>
    <t>Co</t>
  </si>
  <si>
    <t>COST_CENTRE</t>
  </si>
  <si>
    <t>Title</t>
  </si>
  <si>
    <t>Frst_Nme</t>
  </si>
  <si>
    <t>Second_Given_Name</t>
  </si>
  <si>
    <t>Email_Bus</t>
  </si>
  <si>
    <t>Email_Privt</t>
  </si>
  <si>
    <t>Tax_Fle_Num</t>
  </si>
  <si>
    <t>DOB</t>
  </si>
  <si>
    <t>Sex</t>
  </si>
  <si>
    <t>Hire_Dt</t>
  </si>
  <si>
    <t>Trm_Dt</t>
  </si>
  <si>
    <t>Term_Reason_Desc</t>
  </si>
  <si>
    <t>Mrtl_Sts</t>
  </si>
  <si>
    <t>AUTOPAY_HOURS_DAYS</t>
  </si>
  <si>
    <t>Company Code</t>
  </si>
  <si>
    <t>Cost Centre/Department</t>
  </si>
  <si>
    <t>First Name / Given Name</t>
  </si>
  <si>
    <t>Second Given Name</t>
  </si>
  <si>
    <t>Email (Business)</t>
  </si>
  <si>
    <t>Email (Private)</t>
  </si>
  <si>
    <t>Tax File Number</t>
  </si>
  <si>
    <t>Date of Birth</t>
  </si>
  <si>
    <t>Auto Pay Hours / Days</t>
  </si>
  <si>
    <t>Marital Status</t>
  </si>
  <si>
    <t>Emp_Catg</t>
  </si>
  <si>
    <t>EMP_Sts</t>
  </si>
  <si>
    <t>Employee Status</t>
  </si>
  <si>
    <t>Termination Date</t>
  </si>
  <si>
    <t>Termination Reason Description</t>
  </si>
  <si>
    <t>Created_Dt</t>
  </si>
  <si>
    <t>Sex/Gender</t>
  </si>
  <si>
    <t>Sur_Nme</t>
  </si>
  <si>
    <t>SurName / Family Name</t>
  </si>
  <si>
    <t>CommencementDate</t>
  </si>
  <si>
    <t>Position</t>
  </si>
  <si>
    <t>Commencement_Dt</t>
  </si>
  <si>
    <t>AnniversaryDate</t>
  </si>
  <si>
    <t>Anniversary_Dt</t>
  </si>
  <si>
    <t>Employee Type Description</t>
  </si>
  <si>
    <t>SLTotalUnits</t>
  </si>
  <si>
    <t>PYT_TAX_FILEA</t>
  </si>
  <si>
    <t>DET_G1_NAME1A</t>
  </si>
  <si>
    <t>DET_SURNAMEA</t>
  </si>
  <si>
    <t>ADR_LINE_1A</t>
  </si>
  <si>
    <t>ADR_LINE_2A</t>
  </si>
  <si>
    <t>ADR_LINE_3A</t>
  </si>
  <si>
    <t>ADR_PST_CODEA</t>
  </si>
  <si>
    <t>ADR_STATEA</t>
  </si>
  <si>
    <t>ADR_LINE_4A</t>
  </si>
  <si>
    <t>ADR_PHONEA</t>
  </si>
  <si>
    <t>ADR_MOBILEA</t>
  </si>
  <si>
    <t>DET_TER_DATED</t>
  </si>
  <si>
    <t>DET_SEXA</t>
  </si>
  <si>
    <t>DET_EMAIL_ADA</t>
  </si>
  <si>
    <t>PYD_NORM_SALN</t>
  </si>
  <si>
    <t>Total_PayAmt</t>
  </si>
  <si>
    <t>Total_Pay_Num</t>
  </si>
  <si>
    <t>DET_DATE_JNDD</t>
  </si>
  <si>
    <t>EMP_TYPE</t>
  </si>
  <si>
    <t>POS_AV_HR_WKN</t>
  </si>
  <si>
    <t>PIT_COS_CENTA</t>
  </si>
  <si>
    <t>Field_Order</t>
  </si>
  <si>
    <t>Field_Description</t>
  </si>
  <si>
    <t>Reference for Field Order</t>
  </si>
  <si>
    <t>Primary Table</t>
  </si>
  <si>
    <t>Primary Field</t>
  </si>
  <si>
    <t>Child Table</t>
  </si>
  <si>
    <t>Child Field</t>
  </si>
  <si>
    <t>EVA Analytic Requiments (Internal Field Mapping)</t>
  </si>
  <si>
    <t>EVA Data Perparation Mapping (from Source</t>
  </si>
  <si>
    <t>Source / ERP / Flat File Mapping</t>
  </si>
  <si>
    <t>Question:</t>
  </si>
  <si>
    <t>Guidance / Examples:</t>
  </si>
  <si>
    <t>Information is related to the following EVA Areas:</t>
  </si>
  <si>
    <t>Employee Master Data:</t>
  </si>
  <si>
    <t>What is your source system for Employee Master Data?</t>
  </si>
  <si>
    <t>SAP / Chris21</t>
  </si>
  <si>
    <t>Data Downloads and Data Preparation</t>
  </si>
  <si>
    <t>How do you proposed we access this data?</t>
  </si>
  <si>
    <t>Direct Link / ODBC</t>
  </si>
  <si>
    <t>How would we identify inactive / terminated employees</t>
  </si>
  <si>
    <t>How would we identify temp / casual employees</t>
  </si>
  <si>
    <t>How woud we identify permanent staff</t>
  </si>
  <si>
    <t>Payroll Data:</t>
  </si>
  <si>
    <t>What is your source system for Payroll Data?</t>
  </si>
  <si>
    <t>Chris21</t>
  </si>
  <si>
    <t>ODBC, Flat Files, PDF Reports, etc</t>
  </si>
  <si>
    <t>Does the payroll run fortnightly and monthly?</t>
  </si>
  <si>
    <t>EM001</t>
  </si>
  <si>
    <t>Identify Duplicate employees by Tax File/IRD Number</t>
  </si>
  <si>
    <t>EM002</t>
  </si>
  <si>
    <t>Identify Duplicate employees by Bank Account Number</t>
  </si>
  <si>
    <t>EM003</t>
  </si>
  <si>
    <t>Identify Duplicate employees by Name</t>
  </si>
  <si>
    <t>EM004</t>
  </si>
  <si>
    <t>Identify Duplicate employees by Address</t>
  </si>
  <si>
    <t>EM005</t>
  </si>
  <si>
    <t>Identify Duplicate employees by Telephone Number</t>
  </si>
  <si>
    <t>EM006 </t>
  </si>
  <si>
    <t>Identify employees with missing or incomplete:</t>
  </si>
  <si>
    <r>
      <t>·</t>
    </r>
    <r>
      <rPr>
        <sz val="7"/>
        <color rgb="FF000000"/>
        <rFont val="Times New Roman"/>
        <family val="1"/>
      </rPr>
      <t xml:space="preserve">         </t>
    </r>
    <r>
      <rPr>
        <sz val="9"/>
        <color rgb="FF000000"/>
        <rFont val="Verdana"/>
        <family val="2"/>
      </rPr>
      <t>Employee Number</t>
    </r>
  </si>
  <si>
    <r>
      <t>·</t>
    </r>
    <r>
      <rPr>
        <sz val="7"/>
        <color rgb="FF000000"/>
        <rFont val="Times New Roman"/>
        <family val="1"/>
      </rPr>
      <t xml:space="preserve">         </t>
    </r>
    <r>
      <rPr>
        <sz val="9"/>
        <color rgb="FF000000"/>
        <rFont val="Verdana"/>
        <family val="2"/>
      </rPr>
      <t>Address</t>
    </r>
  </si>
  <si>
    <r>
      <t>·</t>
    </r>
    <r>
      <rPr>
        <sz val="7"/>
        <color rgb="FF000000"/>
        <rFont val="Times New Roman"/>
        <family val="1"/>
      </rPr>
      <t xml:space="preserve">         </t>
    </r>
    <r>
      <rPr>
        <sz val="9"/>
        <color rgb="FF000000"/>
        <rFont val="Verdana"/>
        <family val="2"/>
      </rPr>
      <t>Telephone Number</t>
    </r>
  </si>
  <si>
    <r>
      <t>·</t>
    </r>
    <r>
      <rPr>
        <sz val="7"/>
        <color rgb="FF000000"/>
        <rFont val="Times New Roman"/>
        <family val="1"/>
      </rPr>
      <t xml:space="preserve">         </t>
    </r>
    <r>
      <rPr>
        <sz val="9"/>
        <color rgb="FF000000"/>
        <rFont val="Verdana"/>
        <family val="2"/>
      </rPr>
      <t>Tax File/IRD Number</t>
    </r>
  </si>
  <si>
    <r>
      <t>·</t>
    </r>
    <r>
      <rPr>
        <sz val="7"/>
        <color rgb="FF000000"/>
        <rFont val="Times New Roman"/>
        <family val="1"/>
      </rPr>
      <t xml:space="preserve">         </t>
    </r>
    <r>
      <rPr>
        <sz val="9"/>
        <color rgb="FF000000"/>
        <rFont val="Verdana"/>
        <family val="2"/>
      </rPr>
      <t>Commencement Date</t>
    </r>
  </si>
  <si>
    <r>
      <t>·</t>
    </r>
    <r>
      <rPr>
        <sz val="7"/>
        <color rgb="FF000000"/>
        <rFont val="Times New Roman"/>
        <family val="1"/>
      </rPr>
      <t xml:space="preserve">         </t>
    </r>
    <r>
      <rPr>
        <sz val="9"/>
        <color rgb="FF000000"/>
        <rFont val="Verdana"/>
        <family val="2"/>
      </rPr>
      <t>Bank Account</t>
    </r>
  </si>
  <si>
    <r>
      <t>·</t>
    </r>
    <r>
      <rPr>
        <sz val="7"/>
        <color rgb="FF000000"/>
        <rFont val="Times New Roman"/>
        <family val="1"/>
      </rPr>
      <t xml:space="preserve">         </t>
    </r>
    <r>
      <rPr>
        <sz val="9"/>
        <color rgb="FF000000"/>
        <rFont val="Verdana"/>
        <family val="2"/>
      </rPr>
      <t>Basic Pay details</t>
    </r>
  </si>
  <si>
    <r>
      <t>·</t>
    </r>
    <r>
      <rPr>
        <sz val="7"/>
        <color rgb="FF000000"/>
        <rFont val="Times New Roman"/>
        <family val="1"/>
      </rPr>
      <t xml:space="preserve">         </t>
    </r>
    <r>
      <rPr>
        <sz val="9"/>
        <color rgb="FF000000"/>
        <rFont val="Verdana"/>
        <family val="2"/>
      </rPr>
      <t>Cost Centre/Department</t>
    </r>
  </si>
  <si>
    <t>EM007 </t>
  </si>
  <si>
    <t>Identify employees with start date before or equal to their date of birth</t>
  </si>
  <si>
    <t>EM008 </t>
  </si>
  <si>
    <t>Identify employees with unknown cost centre / department</t>
  </si>
  <si>
    <r>
      <t>·</t>
    </r>
    <r>
      <rPr>
        <sz val="7"/>
        <color rgb="FF000000"/>
        <rFont val="Times New Roman"/>
        <family val="1"/>
      </rPr>
      <t xml:space="preserve">         </t>
    </r>
    <r>
      <rPr>
        <sz val="9"/>
        <color rgb="FF000000"/>
        <rFont val="Verdana"/>
        <family val="2"/>
      </rPr>
      <t>This requires a list of valid cost centres / departments</t>
    </r>
  </si>
  <si>
    <t>EM009 </t>
  </si>
  <si>
    <t>Identify Employees with Tax File/IRD Number that does NOT conform with; the standard algorithm</t>
  </si>
  <si>
    <t>EM010</t>
  </si>
  <si>
    <t>Identify Employees with Tax File/IRD Number that is:</t>
  </si>
  <si>
    <r>
      <t>·</t>
    </r>
    <r>
      <rPr>
        <sz val="7"/>
        <color rgb="FF000000"/>
        <rFont val="Times New Roman"/>
        <family val="1"/>
      </rPr>
      <t xml:space="preserve">         </t>
    </r>
    <r>
      <rPr>
        <sz val="9"/>
        <color rgb="FF000000"/>
        <rFont val="Verdana"/>
        <family val="2"/>
      </rPr>
      <t>blank</t>
    </r>
  </si>
  <si>
    <r>
      <t>·</t>
    </r>
    <r>
      <rPr>
        <sz val="7"/>
        <color rgb="FF000000"/>
        <rFont val="Times New Roman"/>
        <family val="1"/>
      </rPr>
      <t xml:space="preserve">         </t>
    </r>
    <r>
      <rPr>
        <sz val="9"/>
        <color rgb="FF000000"/>
        <rFont val="Verdana"/>
        <family val="2"/>
      </rPr>
      <t xml:space="preserve">equals 000…, 111…etc and the employment date is &gt; 28 </t>
    </r>
  </si>
  <si>
    <t>EM011</t>
  </si>
  <si>
    <t>Employee bank account validation:</t>
  </si>
  <si>
    <r>
      <t>·</t>
    </r>
    <r>
      <rPr>
        <sz val="7"/>
        <color rgb="FF000000"/>
        <rFont val="Times New Roman"/>
        <family val="1"/>
      </rPr>
      <t xml:space="preserve">         </t>
    </r>
    <r>
      <rPr>
        <sz val="9"/>
        <color rgb="FF000000"/>
        <rFont val="Verdana"/>
        <family val="2"/>
      </rPr>
      <t>Require change log or two static Employee Master files over a period of time</t>
    </r>
  </si>
  <si>
    <r>
      <t>·</t>
    </r>
    <r>
      <rPr>
        <sz val="7"/>
        <color rgb="FF000000"/>
        <rFont val="Times New Roman"/>
        <family val="1"/>
      </rPr>
      <t xml:space="preserve">         </t>
    </r>
    <r>
      <rPr>
        <sz val="9"/>
        <color rgb="FF000000"/>
        <rFont val="Verdana"/>
        <family val="2"/>
      </rPr>
      <t>More than 2 changes to employee bank account details over 3 months *</t>
    </r>
  </si>
  <si>
    <t>EM012</t>
  </si>
  <si>
    <t>Date of birth and age validation where:</t>
  </si>
  <si>
    <r>
      <t>·</t>
    </r>
    <r>
      <rPr>
        <sz val="7"/>
        <color rgb="FF000000"/>
        <rFont val="Times New Roman"/>
        <family val="1"/>
      </rPr>
      <t xml:space="preserve">         </t>
    </r>
    <r>
      <rPr>
        <sz val="9"/>
        <color rgb="FF000000"/>
        <rFont val="Verdana"/>
        <family val="2"/>
      </rPr>
      <t>Blank date of birth</t>
    </r>
  </si>
  <si>
    <r>
      <t>·</t>
    </r>
    <r>
      <rPr>
        <sz val="7"/>
        <color rgb="FF000000"/>
        <rFont val="Times New Roman"/>
        <family val="1"/>
      </rPr>
      <t xml:space="preserve">         </t>
    </r>
    <r>
      <rPr>
        <sz val="9"/>
        <color rgb="FF000000"/>
        <rFont val="Verdana"/>
        <family val="2"/>
      </rPr>
      <t>Employee &gt; 70 years</t>
    </r>
  </si>
  <si>
    <r>
      <t>·</t>
    </r>
    <r>
      <rPr>
        <sz val="7"/>
        <color rgb="FF000000"/>
        <rFont val="Times New Roman"/>
        <family val="1"/>
      </rPr>
      <t xml:space="preserve">         </t>
    </r>
    <r>
      <rPr>
        <sz val="9"/>
        <color rgb="FF000000"/>
        <rFont val="Verdana"/>
        <family val="2"/>
      </rPr>
      <t>Employee &lt; 16 years</t>
    </r>
  </si>
  <si>
    <t>EM013</t>
  </si>
  <si>
    <t>Commencement date validation:</t>
  </si>
  <si>
    <r>
      <t>·</t>
    </r>
    <r>
      <rPr>
        <sz val="7"/>
        <color rgb="FF000000"/>
        <rFont val="Times New Roman"/>
        <family val="1"/>
      </rPr>
      <t xml:space="preserve">         </t>
    </r>
    <r>
      <rPr>
        <sz val="9"/>
        <color rgb="FF000000"/>
        <rFont val="Verdana"/>
        <family val="2"/>
      </rPr>
      <t xml:space="preserve">Older than 50 years at commencement date </t>
    </r>
  </si>
  <si>
    <r>
      <t>·</t>
    </r>
    <r>
      <rPr>
        <sz val="7"/>
        <color rgb="FF000000"/>
        <rFont val="Times New Roman"/>
        <family val="1"/>
      </rPr>
      <t xml:space="preserve">         </t>
    </r>
    <r>
      <rPr>
        <sz val="9"/>
        <color rgb="FF000000"/>
        <rFont val="Verdana"/>
        <family val="2"/>
      </rPr>
      <t>Employment days &lt; 30 days</t>
    </r>
  </si>
  <si>
    <r>
      <t>·</t>
    </r>
    <r>
      <rPr>
        <sz val="7"/>
        <color rgb="FF000000"/>
        <rFont val="Times New Roman"/>
        <family val="1"/>
      </rPr>
      <t xml:space="preserve">         </t>
    </r>
    <r>
      <rPr>
        <sz val="9"/>
        <color rgb="FF000000"/>
        <rFont val="Verdana"/>
        <family val="2"/>
      </rPr>
      <t>Employment days &gt; 40 years</t>
    </r>
  </si>
  <si>
    <t>EM014</t>
  </si>
  <si>
    <t>Identify employees in temporary position without end date</t>
  </si>
  <si>
    <t>EM015</t>
  </si>
  <si>
    <t>List employees that have not taken any annual leave in the last 12 months</t>
  </si>
  <si>
    <r>
      <t>·</t>
    </r>
    <r>
      <rPr>
        <sz val="7"/>
        <color rgb="FF000000"/>
        <rFont val="Times New Roman"/>
        <family val="1"/>
      </rPr>
      <t xml:space="preserve">         </t>
    </r>
    <r>
      <rPr>
        <sz val="9"/>
        <color rgb="FF000000"/>
        <rFont val="Verdana"/>
        <family val="2"/>
      </rPr>
      <t>Require data to reflect this information</t>
    </r>
  </si>
  <si>
    <t>PR001 </t>
  </si>
  <si>
    <t>Identify employees who received &gt; one payment in a pay period</t>
  </si>
  <si>
    <t>PR002 </t>
  </si>
  <si>
    <t>Identify payments made to employees not in the Employee Master file</t>
  </si>
  <si>
    <t>PR003 </t>
  </si>
  <si>
    <t>Identify payments to employees 30 or more days after termination date *</t>
  </si>
  <si>
    <t>PR004 </t>
  </si>
  <si>
    <t>Identify employees on special leave with pay for more than 3 months *</t>
  </si>
  <si>
    <r>
      <t>·</t>
    </r>
    <r>
      <rPr>
        <sz val="7"/>
        <color rgb="FF000000"/>
        <rFont val="Times New Roman"/>
        <family val="1"/>
      </rPr>
      <t xml:space="preserve">         </t>
    </r>
    <r>
      <rPr>
        <sz val="9"/>
        <color rgb="FF000000"/>
        <rFont val="Verdana"/>
        <family val="2"/>
      </rPr>
      <t>Requires data to identify what is special leave</t>
    </r>
  </si>
  <si>
    <t>PR005 </t>
  </si>
  <si>
    <t>Identify employees who have been paid a termination amount but employee has a sleeper status and is not terminated</t>
  </si>
  <si>
    <t>PR006 </t>
  </si>
  <si>
    <t>Identify where superannuation contribution does not equal the obligatory rate for that pay period</t>
  </si>
  <si>
    <t>PR007 </t>
  </si>
  <si>
    <t xml:space="preserve">Identify employees with total hours per pay period greater than the standard numbers of hours in that period </t>
  </si>
  <si>
    <t>PR008 </t>
  </si>
  <si>
    <t>Top 50 paid employees over 6 months *</t>
  </si>
  <si>
    <t>PR009 </t>
  </si>
  <si>
    <t>Identify payments to staff where payment is 40% greater than the average payment *</t>
  </si>
  <si>
    <t>Employees with Blank TFN and or 11111111 and tax is not the highest marginal rate (over 28 days for AUS)</t>
  </si>
  <si>
    <t>Test Number</t>
  </si>
  <si>
    <t>Test Description</t>
  </si>
  <si>
    <t>PY010</t>
  </si>
  <si>
    <t>We only include numeric characters. This test may raise false positives if the  TFN's equals 000…, 111…etc. Although these are not valid duplicate, the investigative questions would be why these employee TFN's  equals 000…, 111…etc</t>
  </si>
  <si>
    <t>Scoping the client environment and understand the Results</t>
  </si>
  <si>
    <t>Client Reponses:</t>
  </si>
  <si>
    <t>Key field required for test logic:</t>
  </si>
  <si>
    <t>All Tests</t>
  </si>
  <si>
    <t>EM006</t>
  </si>
  <si>
    <t>This test check for missing or incomplete information with the cost centre field being tested.</t>
  </si>
  <si>
    <t>EM_FLD_03</t>
  </si>
  <si>
    <t>EM_FLD_02</t>
  </si>
  <si>
    <t>EM_FLD_01</t>
  </si>
  <si>
    <t>EM_FLD_04</t>
  </si>
  <si>
    <t>EM_FLD_05</t>
  </si>
  <si>
    <t>EM_FLD_06</t>
  </si>
  <si>
    <t>EM_FLD_07</t>
  </si>
  <si>
    <t>EM_FLD_08</t>
  </si>
  <si>
    <t>EM_FLD_09</t>
  </si>
  <si>
    <t>EM_FLD_10</t>
  </si>
  <si>
    <t>EM_FLD_11</t>
  </si>
  <si>
    <t>EM_FLD_12</t>
  </si>
  <si>
    <t>EM_FLD_13</t>
  </si>
  <si>
    <t>EM_FLD_14</t>
  </si>
  <si>
    <t>EM_FLD_15</t>
  </si>
  <si>
    <t>EM_FLD_16</t>
  </si>
  <si>
    <t>EM_FLD_17</t>
  </si>
  <si>
    <t>EM_FLD_18</t>
  </si>
  <si>
    <t>EM_FLD_19</t>
  </si>
  <si>
    <t>EM_FLD_20</t>
  </si>
  <si>
    <t>EM_FLD_21</t>
  </si>
  <si>
    <t>EM_FLD_22</t>
  </si>
  <si>
    <t>EM_FLD_23</t>
  </si>
  <si>
    <t>EM_FLD_24</t>
  </si>
  <si>
    <t>EM_FLD_25</t>
  </si>
  <si>
    <t>EM_FLD_26</t>
  </si>
  <si>
    <t>EM_FLD_27</t>
  </si>
  <si>
    <t>EM_FLD_28</t>
  </si>
  <si>
    <t>EM_FLD_29</t>
  </si>
  <si>
    <t>EM_FLD_30</t>
  </si>
  <si>
    <t>EM_FLD_31</t>
  </si>
  <si>
    <t>EM_FLD_32</t>
  </si>
  <si>
    <t>EM_FLD_33</t>
  </si>
  <si>
    <t>EM_FLD_34</t>
  </si>
  <si>
    <t>EM_FLD_35</t>
  </si>
  <si>
    <t>EM_FLD_36</t>
  </si>
  <si>
    <t>EM_FLD_37</t>
  </si>
  <si>
    <t>EM_FLD_38</t>
  </si>
  <si>
    <t>EM_FLD_39</t>
  </si>
  <si>
    <t>EM_FLD_40</t>
  </si>
  <si>
    <t>EM_FLD_41</t>
  </si>
  <si>
    <t>EM_FLD_42</t>
  </si>
  <si>
    <t>EM_FLD_43</t>
  </si>
  <si>
    <t>EM_FLD_44</t>
  </si>
  <si>
    <t>EM_FLD_45</t>
  </si>
  <si>
    <t>EM_FLD_46</t>
  </si>
  <si>
    <t>EM_FLD_47</t>
  </si>
  <si>
    <t>EM_FLD_48</t>
  </si>
  <si>
    <t>EM_FLD_49</t>
  </si>
  <si>
    <t>EM_FLD_50</t>
  </si>
  <si>
    <t>EM_FLD_51</t>
  </si>
  <si>
    <t>EM_FLD_52</t>
  </si>
  <si>
    <t>EM_FLD_53</t>
  </si>
  <si>
    <t>EM_FLD_54</t>
  </si>
  <si>
    <t>EM_FLD_55</t>
  </si>
  <si>
    <t>EM_FLD_56</t>
  </si>
  <si>
    <t>EM_FLD_57</t>
  </si>
  <si>
    <t>EM_FLD_58</t>
  </si>
  <si>
    <t>EM_FLD_59</t>
  </si>
  <si>
    <t>EM_FLD_60</t>
  </si>
  <si>
    <t>We analyse Active Employees. This is a conditional computed field based on termination date.</t>
  </si>
  <si>
    <t>EM006, EM008</t>
  </si>
  <si>
    <t>COST_CENTRE_DESC</t>
  </si>
  <si>
    <t>Cost Centre/Department Description</t>
  </si>
  <si>
    <t>Workbook</t>
  </si>
  <si>
    <t>General</t>
  </si>
  <si>
    <t>General Overall process process related questions</t>
  </si>
  <si>
    <t>Employee_Master_Analytics</t>
  </si>
  <si>
    <t>Payroll_Analytics</t>
  </si>
  <si>
    <t xml:space="preserve">List of Employee Master Data Analytics with relevant Question per tests. </t>
  </si>
  <si>
    <t xml:space="preserve">List of Payrollr Data Analytics with relevant Question per tests. </t>
  </si>
  <si>
    <t>EMF_MASTER_FILE</t>
  </si>
  <si>
    <t>Data Mapping file used for the Analysis. This must also be used during scoping to question where we can find the relevant required fields for analysis.</t>
  </si>
  <si>
    <t>Comments</t>
  </si>
  <si>
    <t>Back to Read_Me Workbook</t>
  </si>
  <si>
    <t>We concatenate the fields BSB and Bank Account numbers (Numeric only) and test for duplicates.</t>
  </si>
  <si>
    <t>We concatenate the fields First Name and Surname / Last name (Alph characters only) and test for duplicates. Would the client want to include Middle Name or Intials?</t>
  </si>
  <si>
    <t>We test fields TEL1, TEL2, TEL3 and Fax. Would like the client want to test all 4 of these fields or specific fields (TEL1 and TEL2) if they are only used in the business porcess (Required to be populated)?</t>
  </si>
  <si>
    <t>We concatenate the fields ADD1, ADD2 and ADD3  and test for duplicates. We perform some normalisation to standard the way user inputs are made, for exampl: ST versus STREET, RD versus ROAD, etc. Would the client want to include city and postcode?</t>
  </si>
  <si>
    <t>We test for blanks in these normalised field:</t>
  </si>
  <si>
    <t xml:space="preserve"> --&gt; Emp ID</t>
  </si>
  <si>
    <t>--&gt; Cost Centre</t>
  </si>
  <si>
    <t>--&gt; Contatenated BSB and Bank Account number for numerics only</t>
  </si>
  <si>
    <t>--&gt; Commence / Start Date</t>
  </si>
  <si>
    <t>--&gt; TFN</t>
  </si>
  <si>
    <t>--&gt;  TEL1, TEL2, TEL3 and Fax</t>
  </si>
  <si>
    <t>--&gt; Contatenated ADD1, ADD2 and ADD3</t>
  </si>
  <si>
    <t>--&gt; Hourly Rate</t>
  </si>
  <si>
    <t>We require a valid start date and DOB fields for this test</t>
  </si>
  <si>
    <t>EM007</t>
  </si>
  <si>
    <t>Commence / Start / Hired Date</t>
  </si>
  <si>
    <t>Bank_account_number</t>
  </si>
  <si>
    <t>EM002, EM006</t>
  </si>
  <si>
    <t>EM005, EM006</t>
  </si>
  <si>
    <t>EM004, EM006</t>
  </si>
  <si>
    <t>EM007, EM006</t>
  </si>
  <si>
    <t>We test where an employee cost centre code does not match the valid list of cost centre codes. The client must confirm / provide the valid list of cost centres.</t>
  </si>
  <si>
    <t>EM001, EM006, EM009, EM010</t>
  </si>
  <si>
    <t>We test the TFN (Numeric Only) against the algorithm.</t>
  </si>
  <si>
    <t>We test the TFN (Numeric Only) against a specific mapping, such as "111111111". We need client to confirm if they use other variants (such as "2222", "3333") so that we can cater for this custom maps. .</t>
  </si>
  <si>
    <t>We require a file that shows / logs when an Employee submitted a bank account change. This file must contain the employee ID, change date, changed by, old and new values. Refer to the woorkbook: EMF_BANKACC. You will need to discuss with the client how far back the change log should look at, for example one year.</t>
  </si>
  <si>
    <t>We age the Start Date to the system date to determine how old the employee is employed with the company.</t>
  </si>
  <si>
    <t>We age the DOB to the system date to determine how old - age of the employee.</t>
  </si>
  <si>
    <t>Temp / Casual employees must have a provisioned termination date at the end of the required period (or contract). We require confirm of where this date is stored.</t>
  </si>
  <si>
    <t>Chg_Type</t>
  </si>
  <si>
    <t>Changed Type</t>
  </si>
  <si>
    <t>EB_FLD_01</t>
  </si>
  <si>
    <t>EB_FLD_02</t>
  </si>
  <si>
    <t>EB_FLD_03</t>
  </si>
  <si>
    <t>EB_FLD_04</t>
  </si>
  <si>
    <t>EB_FLD_05</t>
  </si>
  <si>
    <t>EB_FLD_06</t>
  </si>
  <si>
    <t>EB_FLD_07</t>
  </si>
  <si>
    <t>EB_FLD_08</t>
  </si>
  <si>
    <t>EB_FLD_09</t>
  </si>
  <si>
    <t>EB_FLD_10</t>
  </si>
  <si>
    <t>Terminated</t>
  </si>
  <si>
    <t>Casual</t>
  </si>
  <si>
    <t>Permanent</t>
  </si>
  <si>
    <t xml:space="preserve">Active </t>
  </si>
  <si>
    <t>Temp</t>
  </si>
  <si>
    <t>Put and X into the the columns below that should be included into the populated for analysis.</t>
  </si>
  <si>
    <t>X</t>
  </si>
  <si>
    <t>Investigation Period</t>
  </si>
  <si>
    <t>Test Run Frequency</t>
  </si>
  <si>
    <t>Frequency</t>
  </si>
  <si>
    <t>Daily</t>
  </si>
  <si>
    <t>Weekly</t>
  </si>
  <si>
    <t>Monthly</t>
  </si>
  <si>
    <t>Every 3 Months</t>
  </si>
  <si>
    <t>Every 6 Months</t>
  </si>
  <si>
    <t>Yearly</t>
  </si>
  <si>
    <t>Fortnightly</t>
  </si>
  <si>
    <t>14 Days</t>
  </si>
  <si>
    <t>30 Days</t>
  </si>
  <si>
    <t>60 Days</t>
  </si>
  <si>
    <t>90 Days</t>
  </si>
  <si>
    <t>120 Days</t>
  </si>
  <si>
    <t>365 Days</t>
  </si>
  <si>
    <t>730 Days</t>
  </si>
  <si>
    <t>7 Days</t>
  </si>
  <si>
    <t>Field_Name</t>
  </si>
  <si>
    <t>Logical1</t>
  </si>
  <si>
    <t>Yes</t>
  </si>
  <si>
    <t>No</t>
  </si>
  <si>
    <t>Exclude History</t>
  </si>
  <si>
    <t>Exclude GreyList</t>
  </si>
  <si>
    <t>Option</t>
  </si>
  <si>
    <t>Status</t>
  </si>
  <si>
    <t>Key fields to check for duplicates</t>
  </si>
  <si>
    <t>Internal Field Reference</t>
  </si>
  <si>
    <t>Field Name</t>
  </si>
  <si>
    <t>Field Description</t>
  </si>
  <si>
    <t>Filters to be applied</t>
  </si>
  <si>
    <t>Operand</t>
  </si>
  <si>
    <t>Value</t>
  </si>
  <si>
    <t>=</t>
  </si>
  <si>
    <t>&lt;&gt;</t>
  </si>
  <si>
    <t>&gt;</t>
  </si>
  <si>
    <t>&lt;</t>
  </si>
  <si>
    <t>&gt;=</t>
  </si>
  <si>
    <t>&lt;=</t>
  </si>
  <si>
    <t>AND</t>
  </si>
  <si>
    <t>OR</t>
  </si>
  <si>
    <t>BETWEEN</t>
  </si>
  <si>
    <t>A</t>
  </si>
  <si>
    <t>Clerk</t>
  </si>
  <si>
    <t>Read_Me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</si>
</sst>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10"/>
      <name val="MS Sans Serif"/>
      <family val="2"/>
    </font>
    <font>
      <sz val="10"/>
      <color theme="1"/>
      <name val="Arial"/>
      <family val="2"/>
    </font>
    <font>
      <b/>
      <sz val="10"/>
      <color theme="1"/>
      <name val="Calibri"/>
      <family val="2"/>
      <scheme val="minor"/>
    </font>
    <font>
      <sz val="10"/>
      <color theme="1"/>
      <name val="Calibri"/>
      <family val="2"/>
      <scheme val="minor"/>
    </font>
    <font>
      <sz val="11"/>
      <name val="Calibri"/>
      <family val="2"/>
      <scheme val="minor"/>
    </font>
    <font>
      <sz val="10"/>
      <color rgb="FFFF0000"/>
      <name val="Calibri"/>
      <family val="2"/>
      <scheme val="minor"/>
    </font>
    <font>
      <b/>
      <sz val="10"/>
      <color rgb="FFFF0000"/>
      <name val="Calibri"/>
      <family val="2"/>
      <scheme val="minor"/>
    </font>
    <font>
      <sz val="10"/>
      <name val="Calibri"/>
      <family val="2"/>
      <scheme val="minor"/>
    </font>
    <font>
      <b/>
      <sz val="11"/>
      <color theme="1"/>
      <name val="Calibri"/>
      <family val="2"/>
      <scheme val="minor"/>
    </font>
    <font>
      <sz val="9"/>
      <color rgb="FF000000"/>
      <name val="Verdana"/>
      <family val="2"/>
    </font>
    <font>
      <sz val="7"/>
      <color rgb="FF000000"/>
      <name val="Times New Roman"/>
      <family val="1"/>
    </font>
    <font>
      <u/>
      <sz val="11"/>
      <color theme="1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FF0000"/>
      </left>
      <right/>
      <top style="medium">
        <color rgb="FFFF0000"/>
      </top>
      <bottom style="medium">
        <color indexed="64"/>
      </bottom>
      <diagonal/>
    </border>
    <border>
      <left/>
      <right/>
      <top style="medium">
        <color rgb="FFFF0000"/>
      </top>
      <bottom style="medium">
        <color indexed="64"/>
      </bottom>
      <diagonal/>
    </border>
    <border>
      <left/>
      <right/>
      <top style="medium">
        <color rgb="FFFF0000"/>
      </top>
      <bottom/>
      <diagonal/>
    </border>
    <border>
      <left/>
      <right style="medium">
        <color rgb="FFFF0000"/>
      </right>
      <top style="medium">
        <color rgb="FFFF0000"/>
      </top>
      <bottom/>
      <diagonal/>
    </border>
    <border>
      <left style="medium">
        <color rgb="FFFF0000"/>
      </left>
      <right style="thin">
        <color indexed="64"/>
      </right>
      <top style="medium">
        <color indexed="64"/>
      </top>
      <bottom style="medium">
        <color indexed="64"/>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style="medium">
        <color rgb="FFFF0000"/>
      </right>
      <top style="medium">
        <color rgb="FFFF0000"/>
      </top>
      <bottom style="medium">
        <color indexed="64"/>
      </bottom>
      <diagonal/>
    </border>
    <border>
      <left style="medium">
        <color indexed="64"/>
      </left>
      <right style="medium">
        <color rgb="FFFF0000"/>
      </right>
      <top style="medium">
        <color indexed="64"/>
      </top>
      <bottom style="medium">
        <color indexed="64"/>
      </bottom>
      <diagonal/>
    </border>
    <border>
      <left style="medium">
        <color rgb="FFFF0000"/>
      </left>
      <right style="thin">
        <color indexed="64"/>
      </right>
      <top style="medium">
        <color rgb="FFFF0000"/>
      </top>
      <bottom style="medium">
        <color indexed="64"/>
      </bottom>
      <diagonal/>
    </border>
    <border>
      <left style="medium">
        <color indexed="64"/>
      </left>
      <right style="medium">
        <color rgb="FFFF0000"/>
      </right>
      <top style="medium">
        <color rgb="FFFF0000"/>
      </top>
      <bottom style="medium">
        <color indexed="64"/>
      </bottom>
      <diagonal/>
    </border>
    <border>
      <left style="medium">
        <color rgb="FFFF0000"/>
      </left>
      <right/>
      <top style="medium">
        <color rgb="FFFF0000"/>
      </top>
      <bottom/>
      <diagonal/>
    </border>
    <border>
      <left style="medium">
        <color rgb="FFFF0000"/>
      </left>
      <right/>
      <top style="thin">
        <color indexed="64"/>
      </top>
      <bottom/>
      <diagonal/>
    </border>
  </borders>
  <cellStyleXfs count="4">
    <xf numFmtId="0" fontId="0" fillId="0" borderId="0"/>
    <xf numFmtId="0" fontId="2" fillId="0" borderId="0"/>
    <xf numFmtId="0" fontId="3" fillId="0" borderId="0"/>
    <xf numFmtId="0" fontId="13" fillId="0" borderId="0" applyNumberFormat="0" applyFill="0" applyBorder="0" applyAlignment="0" applyProtection="0"/>
  </cellStyleXfs>
  <cellXfs count="117">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3" borderId="5" xfId="0" applyFont="1" applyFill="1" applyBorder="1"/>
    <xf numFmtId="0" fontId="1" fillId="0" borderId="5" xfId="0" applyFont="1" applyBorder="1" applyAlignment="1">
      <alignment vertical="center" wrapText="1"/>
    </xf>
    <xf numFmtId="0" fontId="1" fillId="3" borderId="1" xfId="0" applyFont="1" applyFill="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3" borderId="5" xfId="0" applyFill="1" applyBorder="1"/>
    <xf numFmtId="0" fontId="0" fillId="3" borderId="1" xfId="0" applyFill="1" applyBorder="1" applyAlignment="1">
      <alignment vertical="center" wrapText="1"/>
    </xf>
    <xf numFmtId="0" fontId="5" fillId="4" borderId="5" xfId="0" applyFont="1" applyFill="1" applyBorder="1"/>
    <xf numFmtId="0" fontId="6" fillId="3" borderId="5" xfId="0" applyFont="1" applyFill="1" applyBorder="1"/>
    <xf numFmtId="0" fontId="5" fillId="3" borderId="5" xfId="0" applyFont="1" applyFill="1" applyBorder="1"/>
    <xf numFmtId="0" fontId="1" fillId="5" borderId="5" xfId="0" applyFont="1" applyFill="1" applyBorder="1"/>
    <xf numFmtId="0" fontId="0" fillId="5" borderId="1" xfId="0" applyFill="1" applyBorder="1" applyAlignment="1">
      <alignment vertical="center" wrapText="1"/>
    </xf>
    <xf numFmtId="0" fontId="5" fillId="5" borderId="5" xfId="0" applyFont="1" applyFill="1" applyBorder="1"/>
    <xf numFmtId="0" fontId="0" fillId="0" borderId="6" xfId="0" applyBorder="1" applyAlignment="1">
      <alignment vertical="center" wrapText="1"/>
    </xf>
    <xf numFmtId="0" fontId="0" fillId="0" borderId="7" xfId="0" applyBorder="1" applyAlignment="1">
      <alignment vertical="center" wrapText="1"/>
    </xf>
    <xf numFmtId="0" fontId="5" fillId="5" borderId="4" xfId="0" applyFont="1" applyFill="1" applyBorder="1"/>
    <xf numFmtId="0" fontId="7" fillId="0" borderId="5" xfId="0" applyFont="1" applyBorder="1" applyAlignment="1">
      <alignment vertical="center" wrapText="1"/>
    </xf>
    <xf numFmtId="0" fontId="8" fillId="3" borderId="5" xfId="0" applyFont="1" applyFill="1" applyBorder="1" applyAlignment="1">
      <alignment horizontal="left" vertical="center" wrapText="1"/>
    </xf>
    <xf numFmtId="0" fontId="0" fillId="0" borderId="5" xfId="0" applyBorder="1" applyAlignment="1">
      <alignment vertical="center" wrapText="1"/>
    </xf>
    <xf numFmtId="0" fontId="0" fillId="0" borderId="0" xfId="0" applyAlignment="1">
      <alignment shrinkToFit="1"/>
    </xf>
    <xf numFmtId="0" fontId="9" fillId="0" borderId="5" xfId="0" applyFont="1" applyFill="1" applyBorder="1"/>
    <xf numFmtId="0" fontId="10" fillId="4" borderId="0" xfId="0" applyFont="1" applyFill="1"/>
    <xf numFmtId="0" fontId="0" fillId="0" borderId="8" xfId="0" applyBorder="1"/>
    <xf numFmtId="0" fontId="0" fillId="0" borderId="9" xfId="0" applyBorder="1"/>
    <xf numFmtId="0" fontId="0" fillId="0" borderId="12" xfId="0" applyBorder="1"/>
    <xf numFmtId="0" fontId="0" fillId="0" borderId="13" xfId="0" applyBorder="1"/>
    <xf numFmtId="0" fontId="0" fillId="0" borderId="15" xfId="0" applyBorder="1"/>
    <xf numFmtId="0" fontId="0" fillId="0" borderId="16" xfId="0" applyBorder="1"/>
    <xf numFmtId="0" fontId="10" fillId="4" borderId="17" xfId="0" applyFont="1" applyFill="1" applyBorder="1"/>
    <xf numFmtId="0" fontId="10" fillId="4" borderId="18" xfId="0" applyFont="1" applyFill="1" applyBorder="1"/>
    <xf numFmtId="0" fontId="10" fillId="4" borderId="0" xfId="0" applyFont="1" applyFill="1" applyBorder="1"/>
    <xf numFmtId="0" fontId="0" fillId="0" borderId="0" xfId="0" applyAlignment="1">
      <alignment vertical="top" wrapText="1"/>
    </xf>
    <xf numFmtId="0" fontId="10" fillId="4" borderId="15" xfId="0" applyFont="1" applyFill="1" applyBorder="1" applyAlignment="1">
      <alignment horizontal="left" vertical="top"/>
    </xf>
    <xf numFmtId="0" fontId="10" fillId="4" borderId="16" xfId="0" applyFont="1" applyFill="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4" fillId="2" borderId="12" xfId="0" applyFont="1" applyFill="1" applyBorder="1" applyAlignment="1">
      <alignment horizontal="left" vertical="top" wrapText="1"/>
    </xf>
    <xf numFmtId="0" fontId="4" fillId="2" borderId="28"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5" borderId="12" xfId="0" applyFont="1" applyFill="1" applyBorder="1" applyAlignment="1">
      <alignment horizontal="left" vertical="top" wrapText="1"/>
    </xf>
    <xf numFmtId="0" fontId="4" fillId="5" borderId="13" xfId="0" applyFont="1" applyFill="1" applyBorder="1" applyAlignment="1">
      <alignment horizontal="left" vertical="top" wrapText="1"/>
    </xf>
    <xf numFmtId="0" fontId="4" fillId="7" borderId="12" xfId="0" applyFont="1" applyFill="1" applyBorder="1" applyAlignment="1">
      <alignment horizontal="left" vertical="top" wrapText="1"/>
    </xf>
    <xf numFmtId="0" fontId="4" fillId="7" borderId="13" xfId="0" applyFont="1" applyFill="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xf>
    <xf numFmtId="0" fontId="0" fillId="0" borderId="0" xfId="0" applyBorder="1" applyAlignment="1">
      <alignment horizontal="left" vertical="top"/>
    </xf>
    <xf numFmtId="0" fontId="0" fillId="0" borderId="21" xfId="0" applyBorder="1" applyAlignment="1">
      <alignment horizontal="left" vertical="top"/>
    </xf>
    <xf numFmtId="0" fontId="0" fillId="0" borderId="0" xfId="0" applyBorder="1" applyAlignment="1">
      <alignment horizontal="left" vertical="top" wrapText="1"/>
    </xf>
    <xf numFmtId="0" fontId="0" fillId="0" borderId="22"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9" xfId="0" applyBorder="1" applyAlignment="1">
      <alignment horizontal="left" vertical="top"/>
    </xf>
    <xf numFmtId="0" fontId="0" fillId="0" borderId="30" xfId="0" applyBorder="1" applyAlignment="1">
      <alignment horizontal="left" vertical="top"/>
    </xf>
    <xf numFmtId="0" fontId="13" fillId="0" borderId="0" xfId="3"/>
    <xf numFmtId="0" fontId="13" fillId="0" borderId="0" xfId="3" applyAlignment="1">
      <alignment vertical="top" wrapText="1"/>
    </xf>
    <xf numFmtId="0" fontId="10" fillId="4" borderId="33" xfId="0" applyFont="1" applyFill="1" applyBorder="1" applyAlignment="1">
      <alignment horizontal="left" vertical="top"/>
    </xf>
    <xf numFmtId="49" fontId="0" fillId="0" borderId="19" xfId="0" applyNumberFormat="1" applyBorder="1" applyAlignment="1">
      <alignment horizontal="left" vertical="top" wrapText="1"/>
    </xf>
    <xf numFmtId="0" fontId="0" fillId="0" borderId="34" xfId="0" applyBorder="1" applyAlignment="1">
      <alignment horizontal="left" vertical="top" wrapText="1"/>
    </xf>
    <xf numFmtId="0" fontId="13" fillId="0" borderId="0" xfId="3" applyAlignment="1">
      <alignment horizontal="left" vertical="top" wrapText="1"/>
    </xf>
    <xf numFmtId="0" fontId="0" fillId="0" borderId="0" xfId="0" applyAlignment="1">
      <alignment horizontal="left" wrapText="1"/>
    </xf>
    <xf numFmtId="0" fontId="0" fillId="0" borderId="0" xfId="0" applyAlignment="1">
      <alignment horizontal="left" vertical="top" wrapText="1"/>
    </xf>
    <xf numFmtId="0" fontId="10" fillId="4" borderId="31" xfId="0" applyFont="1" applyFill="1" applyBorder="1" applyAlignment="1">
      <alignment horizontal="center" vertical="top"/>
    </xf>
    <xf numFmtId="0" fontId="10" fillId="4" borderId="32" xfId="0" applyFont="1" applyFill="1" applyBorder="1" applyAlignment="1">
      <alignment horizontal="center" vertical="top"/>
    </xf>
    <xf numFmtId="0" fontId="0" fillId="0" borderId="0" xfId="0" applyAlignment="1">
      <alignment horizontal="left" vertical="top" wrapText="1"/>
    </xf>
    <xf numFmtId="0" fontId="4" fillId="2" borderId="8" xfId="0" applyFont="1" applyFill="1" applyBorder="1" applyAlignment="1">
      <alignment horizontal="left" vertical="top" wrapText="1"/>
    </xf>
    <xf numFmtId="0" fontId="4" fillId="2" borderId="27"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7" borderId="8" xfId="0" applyFont="1" applyFill="1" applyBorder="1" applyAlignment="1">
      <alignment horizontal="left" vertical="top" wrapText="1"/>
    </xf>
    <xf numFmtId="0" fontId="4" fillId="7" borderId="9" xfId="0" applyFont="1" applyFill="1" applyBorder="1" applyAlignment="1">
      <alignment horizontal="left" vertical="top" wrapText="1"/>
    </xf>
    <xf numFmtId="0" fontId="4" fillId="6" borderId="25" xfId="0" applyFont="1" applyFill="1" applyBorder="1" applyAlignment="1">
      <alignment horizontal="left" vertical="top" wrapText="1"/>
    </xf>
    <xf numFmtId="0" fontId="4" fillId="6" borderId="26" xfId="0" applyFont="1" applyFill="1" applyBorder="1" applyAlignment="1">
      <alignment horizontal="left" vertical="top" wrapText="1"/>
    </xf>
    <xf numFmtId="0" fontId="0" fillId="0" borderId="0" xfId="0" applyAlignment="1">
      <alignment wrapText="1"/>
    </xf>
    <xf numFmtId="0" fontId="10" fillId="4" borderId="22" xfId="0" applyFont="1" applyFill="1" applyBorder="1" applyAlignment="1">
      <alignment horizontal="left" vertical="top"/>
    </xf>
    <xf numFmtId="0" fontId="10" fillId="4" borderId="36" xfId="0" applyFont="1" applyFill="1" applyBorder="1" applyAlignment="1">
      <alignment horizontal="left" vertical="top"/>
    </xf>
    <xf numFmtId="0" fontId="10" fillId="4" borderId="37" xfId="0" applyFont="1" applyFill="1" applyBorder="1" applyAlignment="1">
      <alignment horizontal="left" vertical="top"/>
    </xf>
    <xf numFmtId="0" fontId="10" fillId="4" borderId="40" xfId="0" applyFont="1" applyFill="1" applyBorder="1" applyAlignment="1">
      <alignment horizontal="left" vertical="top"/>
    </xf>
    <xf numFmtId="0" fontId="0" fillId="0" borderId="41" xfId="0" applyBorder="1" applyAlignment="1">
      <alignment wrapText="1"/>
    </xf>
    <xf numFmtId="0" fontId="0" fillId="0" borderId="0" xfId="0" applyBorder="1"/>
    <xf numFmtId="0" fontId="0" fillId="0" borderId="42" xfId="0" applyBorder="1"/>
    <xf numFmtId="0" fontId="0" fillId="0" borderId="43" xfId="0" applyBorder="1" applyAlignment="1">
      <alignment wrapText="1"/>
    </xf>
    <xf numFmtId="0" fontId="0" fillId="0" borderId="44" xfId="0" applyBorder="1"/>
    <xf numFmtId="0" fontId="0" fillId="0" borderId="45" xfId="0" applyBorder="1"/>
    <xf numFmtId="0" fontId="10" fillId="4" borderId="46" xfId="0" applyFont="1" applyFill="1" applyBorder="1" applyAlignment="1">
      <alignment horizontal="left" vertical="top"/>
    </xf>
    <xf numFmtId="0" fontId="10" fillId="4" borderId="47" xfId="0" applyFont="1" applyFill="1" applyBorder="1" applyAlignment="1">
      <alignment horizontal="left" vertical="top"/>
    </xf>
    <xf numFmtId="0" fontId="10" fillId="4" borderId="48" xfId="0" applyFont="1" applyFill="1" applyBorder="1" applyAlignment="1">
      <alignment horizontal="left" vertical="top"/>
    </xf>
    <xf numFmtId="0" fontId="10" fillId="4" borderId="49" xfId="0" applyFont="1" applyFill="1" applyBorder="1" applyAlignment="1">
      <alignment horizontal="left" vertical="top"/>
    </xf>
    <xf numFmtId="0" fontId="10" fillId="4" borderId="35" xfId="0" applyFont="1" applyFill="1" applyBorder="1" applyAlignment="1">
      <alignment horizontal="left" vertical="top"/>
    </xf>
    <xf numFmtId="0" fontId="10" fillId="4" borderId="50" xfId="0" applyFont="1" applyFill="1" applyBorder="1" applyAlignment="1">
      <alignment horizontal="left" vertical="top"/>
    </xf>
    <xf numFmtId="0" fontId="10" fillId="4" borderId="38" xfId="0" applyFont="1" applyFill="1" applyBorder="1" applyAlignment="1">
      <alignment horizontal="left" vertical="top"/>
    </xf>
    <xf numFmtId="0" fontId="10" fillId="4" borderId="39" xfId="0" applyFont="1" applyFill="1" applyBorder="1" applyAlignment="1">
      <alignment horizontal="left" vertical="top"/>
    </xf>
    <xf numFmtId="0" fontId="0" fillId="0" borderId="51" xfId="0" applyBorder="1"/>
    <xf numFmtId="0" fontId="10" fillId="0" borderId="0" xfId="0" applyFont="1"/>
    <xf numFmtId="0" fontId="13" fillId="0" borderId="0" xfId="3" applyAlignment="1">
      <alignment wrapText="1"/>
    </xf>
    <xf numFmtId="0" fontId="10" fillId="4" borderId="25" xfId="0" applyFont="1" applyFill="1" applyBorder="1" applyAlignment="1">
      <alignment horizontal="left" vertical="top"/>
    </xf>
    <xf numFmtId="0" fontId="10" fillId="4" borderId="30" xfId="0" applyFont="1" applyFill="1" applyBorder="1" applyAlignment="1">
      <alignment horizontal="left" vertical="top"/>
    </xf>
    <xf numFmtId="0" fontId="10" fillId="4" borderId="24" xfId="0" applyFont="1" applyFill="1" applyBorder="1" applyAlignment="1">
      <alignment horizontal="left" vertical="top"/>
    </xf>
    <xf numFmtId="0" fontId="10" fillId="4" borderId="15" xfId="0" applyFont="1" applyFill="1" applyBorder="1"/>
    <xf numFmtId="0" fontId="10" fillId="4" borderId="33" xfId="0" applyFont="1" applyFill="1" applyBorder="1"/>
  </cellXfs>
  <cellStyles count="4">
    <cellStyle name="Hyperlink"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B7" sqref="B7"/>
    </sheetView>
  </sheetViews>
  <sheetFormatPr defaultRowHeight="15" x14ac:dyDescent="0.25"/>
  <cols>
    <col min="2" max="2" width="28.140625" customWidth="1"/>
    <col min="3" max="3" width="137" bestFit="1" customWidth="1"/>
  </cols>
  <sheetData>
    <row r="1" spans="2:3" ht="15.75" thickBot="1" x14ac:dyDescent="0.3"/>
    <row r="2" spans="2:3" ht="15.75" thickBot="1" x14ac:dyDescent="0.3">
      <c r="B2" s="115" t="s">
        <v>383</v>
      </c>
      <c r="C2" s="116" t="s">
        <v>392</v>
      </c>
    </row>
    <row r="4" spans="2:3" x14ac:dyDescent="0.25">
      <c r="B4" s="70" t="s">
        <v>384</v>
      </c>
      <c r="C4" t="s">
        <v>385</v>
      </c>
    </row>
    <row r="5" spans="2:3" x14ac:dyDescent="0.25">
      <c r="B5" s="70" t="s">
        <v>386</v>
      </c>
      <c r="C5" t="s">
        <v>388</v>
      </c>
    </row>
    <row r="6" spans="2:3" x14ac:dyDescent="0.25">
      <c r="B6" s="70" t="s">
        <v>387</v>
      </c>
      <c r="C6" t="s">
        <v>389</v>
      </c>
    </row>
    <row r="7" spans="2:3" x14ac:dyDescent="0.25">
      <c r="B7" s="70" t="s">
        <v>390</v>
      </c>
      <c r="C7" t="s">
        <v>391</v>
      </c>
    </row>
  </sheetData>
  <hyperlinks>
    <hyperlink ref="B4" location="General!A1" display="General"/>
    <hyperlink ref="B5" location="Employee_Master_Analytics!A1" display="Employee_Master_Analytics"/>
    <hyperlink ref="B6" location="Payroll_Analytics!A1" display="Payroll_Analytics"/>
    <hyperlink ref="B7" location="EMF_MASTER_FILE!A1" display="EMF_MASTER_FI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G3" sqref="F3:G3"/>
    </sheetView>
  </sheetViews>
  <sheetFormatPr defaultColWidth="152.140625" defaultRowHeight="15" x14ac:dyDescent="0.25"/>
  <cols>
    <col min="1" max="1" width="17" bestFit="1" customWidth="1"/>
    <col min="2" max="2" width="9.28515625" bestFit="1" customWidth="1"/>
    <col min="3" max="3" width="6.42578125" bestFit="1" customWidth="1"/>
    <col min="4" max="4" width="7.85546875" bestFit="1" customWidth="1"/>
    <col min="5" max="5" width="28.5703125" bestFit="1" customWidth="1"/>
    <col min="6" max="6" width="8.140625" bestFit="1" customWidth="1"/>
    <col min="7" max="7" width="16.28515625" bestFit="1" customWidth="1"/>
  </cols>
  <sheetData>
    <row r="1" spans="1:7" x14ac:dyDescent="0.25">
      <c r="A1" s="1" t="s">
        <v>6</v>
      </c>
      <c r="B1" s="1" t="s">
        <v>0</v>
      </c>
      <c r="C1" s="1" t="s">
        <v>1</v>
      </c>
      <c r="D1" s="1" t="s">
        <v>2</v>
      </c>
      <c r="E1" s="2" t="s">
        <v>3</v>
      </c>
      <c r="F1" s="3" t="s">
        <v>11</v>
      </c>
      <c r="G1" s="4" t="s">
        <v>7</v>
      </c>
    </row>
    <row r="2" spans="1:7" x14ac:dyDescent="0.25">
      <c r="A2" s="5" t="s">
        <v>71</v>
      </c>
      <c r="B2" s="5" t="s">
        <v>4</v>
      </c>
      <c r="C2" s="5">
        <v>20</v>
      </c>
      <c r="D2" s="5"/>
      <c r="E2" s="6" t="s">
        <v>72</v>
      </c>
      <c r="F2" s="7"/>
      <c r="G2" s="17"/>
    </row>
    <row r="3" spans="1:7" x14ac:dyDescent="0.25">
      <c r="A3" s="5" t="s">
        <v>8</v>
      </c>
      <c r="B3" s="5" t="s">
        <v>4</v>
      </c>
      <c r="C3" s="5">
        <v>20</v>
      </c>
      <c r="D3" s="5"/>
      <c r="E3" s="6" t="s">
        <v>73</v>
      </c>
      <c r="F3" s="7" t="s">
        <v>103</v>
      </c>
      <c r="G3" s="15" t="s">
        <v>26</v>
      </c>
    </row>
    <row r="4" spans="1:7" x14ac:dyDescent="0.25">
      <c r="A4" s="8" t="s">
        <v>9</v>
      </c>
      <c r="B4" s="8" t="s">
        <v>4</v>
      </c>
      <c r="C4" s="8">
        <v>20</v>
      </c>
      <c r="D4" s="8"/>
      <c r="E4" s="8" t="s">
        <v>10</v>
      </c>
      <c r="F4" s="7" t="s">
        <v>103</v>
      </c>
      <c r="G4" s="7" t="s">
        <v>26</v>
      </c>
    </row>
    <row r="5" spans="1:7" x14ac:dyDescent="0.25">
      <c r="A5" s="5" t="s">
        <v>70</v>
      </c>
      <c r="B5" s="5" t="s">
        <v>4</v>
      </c>
      <c r="C5" s="5">
        <v>20</v>
      </c>
      <c r="D5" s="5"/>
      <c r="E5" s="6" t="s">
        <v>99</v>
      </c>
      <c r="F5" s="7" t="s">
        <v>103</v>
      </c>
      <c r="G5" s="7" t="s">
        <v>104</v>
      </c>
    </row>
    <row r="6" spans="1:7" x14ac:dyDescent="0.25">
      <c r="A6" s="5" t="s">
        <v>111</v>
      </c>
      <c r="B6" s="5" t="s">
        <v>24</v>
      </c>
      <c r="C6" s="5">
        <v>15</v>
      </c>
      <c r="D6" s="5">
        <v>2</v>
      </c>
      <c r="E6" s="6" t="s">
        <v>99</v>
      </c>
      <c r="F6" s="7" t="s">
        <v>103</v>
      </c>
      <c r="G6" s="7" t="s">
        <v>106</v>
      </c>
    </row>
    <row r="7" spans="1:7" x14ac:dyDescent="0.25">
      <c r="A7" s="5" t="s">
        <v>69</v>
      </c>
      <c r="B7" s="5" t="s">
        <v>5</v>
      </c>
      <c r="C7" s="5">
        <v>10</v>
      </c>
      <c r="D7" s="5"/>
      <c r="E7" s="6" t="s">
        <v>101</v>
      </c>
      <c r="F7" s="7" t="s">
        <v>103</v>
      </c>
      <c r="G7" s="7" t="s">
        <v>105</v>
      </c>
    </row>
    <row r="8" spans="1:7" x14ac:dyDescent="0.25">
      <c r="A8" s="5" t="s">
        <v>74</v>
      </c>
      <c r="B8" s="5" t="s">
        <v>24</v>
      </c>
      <c r="C8" s="5">
        <v>15</v>
      </c>
      <c r="D8" s="5">
        <v>2</v>
      </c>
      <c r="E8" s="6" t="s">
        <v>75</v>
      </c>
      <c r="F8" s="7" t="s">
        <v>103</v>
      </c>
      <c r="G8" s="7" t="s">
        <v>106</v>
      </c>
    </row>
    <row r="9" spans="1:7" x14ac:dyDescent="0.25">
      <c r="A9" s="5" t="s">
        <v>53</v>
      </c>
      <c r="B9" s="5" t="s">
        <v>4</v>
      </c>
      <c r="C9" s="5">
        <v>10</v>
      </c>
      <c r="D9" s="5"/>
      <c r="E9" s="6" t="s">
        <v>53</v>
      </c>
      <c r="F9" s="7"/>
      <c r="G9" s="13"/>
    </row>
    <row r="10" spans="1:7" x14ac:dyDescent="0.25">
      <c r="A10" s="5" t="s">
        <v>76</v>
      </c>
      <c r="B10" s="5" t="s">
        <v>24</v>
      </c>
      <c r="C10" s="5">
        <v>15</v>
      </c>
      <c r="D10" s="5">
        <v>2</v>
      </c>
      <c r="E10" s="6" t="s">
        <v>77</v>
      </c>
      <c r="F10" s="7" t="s">
        <v>103</v>
      </c>
      <c r="G10" s="7" t="s">
        <v>106</v>
      </c>
    </row>
    <row r="11" spans="1:7" x14ac:dyDescent="0.25">
      <c r="A11" s="5" t="s">
        <v>78</v>
      </c>
      <c r="B11" s="5" t="s">
        <v>4</v>
      </c>
      <c r="C11" s="5">
        <v>10</v>
      </c>
      <c r="D11" s="5"/>
      <c r="E11" s="6" t="s">
        <v>79</v>
      </c>
      <c r="F11" s="7" t="s">
        <v>103</v>
      </c>
      <c r="G11" s="18" t="s">
        <v>112</v>
      </c>
    </row>
    <row r="12" spans="1:7" x14ac:dyDescent="0.25">
      <c r="A12" s="5" t="s">
        <v>80</v>
      </c>
      <c r="B12" s="5" t="s">
        <v>5</v>
      </c>
      <c r="C12" s="5">
        <v>10</v>
      </c>
      <c r="D12" s="5"/>
      <c r="E12" s="6" t="s">
        <v>81</v>
      </c>
      <c r="F12" s="7" t="s">
        <v>103</v>
      </c>
      <c r="G12" s="18" t="s">
        <v>109</v>
      </c>
    </row>
    <row r="13" spans="1:7" x14ac:dyDescent="0.25">
      <c r="A13" s="10" t="s">
        <v>82</v>
      </c>
      <c r="B13" s="5" t="s">
        <v>4</v>
      </c>
      <c r="C13" s="5">
        <v>10</v>
      </c>
      <c r="D13" s="5"/>
      <c r="E13" s="11" t="s">
        <v>83</v>
      </c>
      <c r="F13" s="7" t="s">
        <v>103</v>
      </c>
      <c r="G13" s="17" t="s">
        <v>112</v>
      </c>
    </row>
    <row r="14" spans="1:7" x14ac:dyDescent="0.25">
      <c r="A14" s="10" t="s">
        <v>84</v>
      </c>
      <c r="B14" s="5" t="s">
        <v>5</v>
      </c>
      <c r="C14" s="5">
        <v>10</v>
      </c>
      <c r="D14" s="10"/>
      <c r="E14" s="11" t="s">
        <v>85</v>
      </c>
      <c r="F14" s="7" t="s">
        <v>103</v>
      </c>
      <c r="G14" s="18" t="s">
        <v>105</v>
      </c>
    </row>
    <row r="15" spans="1:7" x14ac:dyDescent="0.25">
      <c r="A15" s="10" t="s">
        <v>93</v>
      </c>
      <c r="B15" s="5" t="s">
        <v>24</v>
      </c>
      <c r="C15" s="5">
        <v>10</v>
      </c>
      <c r="D15" s="10">
        <v>2</v>
      </c>
      <c r="E15" s="11" t="s">
        <v>94</v>
      </c>
      <c r="F15" s="7" t="s">
        <v>103</v>
      </c>
      <c r="G15" s="18" t="s">
        <v>102</v>
      </c>
    </row>
    <row r="16" spans="1:7" x14ac:dyDescent="0.25">
      <c r="A16" s="10" t="s">
        <v>91</v>
      </c>
      <c r="B16" s="10" t="s">
        <v>24</v>
      </c>
      <c r="C16" s="10">
        <v>10</v>
      </c>
      <c r="D16" s="10">
        <v>2</v>
      </c>
      <c r="E16" s="11" t="s">
        <v>95</v>
      </c>
      <c r="F16" s="7" t="s">
        <v>103</v>
      </c>
      <c r="G16" s="13" t="s">
        <v>107</v>
      </c>
    </row>
    <row r="17" spans="1:7" x14ac:dyDescent="0.25">
      <c r="A17" s="10" t="s">
        <v>92</v>
      </c>
      <c r="B17" s="10" t="s">
        <v>24</v>
      </c>
      <c r="C17" s="10">
        <v>10</v>
      </c>
      <c r="D17" s="10">
        <v>2</v>
      </c>
      <c r="E17" s="11" t="s">
        <v>96</v>
      </c>
      <c r="F17" s="7" t="s">
        <v>103</v>
      </c>
      <c r="G17" s="18" t="s">
        <v>107</v>
      </c>
    </row>
    <row r="18" spans="1:7" x14ac:dyDescent="0.25">
      <c r="A18" s="10" t="s">
        <v>97</v>
      </c>
      <c r="B18" s="10" t="s">
        <v>24</v>
      </c>
      <c r="C18" s="10">
        <v>10</v>
      </c>
      <c r="D18" s="10">
        <v>2</v>
      </c>
      <c r="E18" s="11" t="s">
        <v>98</v>
      </c>
      <c r="F18" s="7" t="s">
        <v>103</v>
      </c>
      <c r="G18" s="19" t="s">
        <v>108</v>
      </c>
    </row>
    <row r="19" spans="1:7" x14ac:dyDescent="0.25">
      <c r="A19" s="10" t="s">
        <v>86</v>
      </c>
      <c r="B19" s="10" t="s">
        <v>4</v>
      </c>
      <c r="C19" s="10">
        <v>20</v>
      </c>
      <c r="D19" s="10"/>
      <c r="E19" s="11" t="s">
        <v>100</v>
      </c>
      <c r="F19" s="7" t="s">
        <v>103</v>
      </c>
      <c r="G19" s="7" t="s">
        <v>104</v>
      </c>
    </row>
    <row r="20" spans="1:7" x14ac:dyDescent="0.25">
      <c r="A20" s="20" t="s">
        <v>87</v>
      </c>
      <c r="B20" s="20" t="s">
        <v>5</v>
      </c>
      <c r="C20" s="20">
        <v>10</v>
      </c>
      <c r="D20" s="20"/>
      <c r="E20" s="21" t="s">
        <v>90</v>
      </c>
      <c r="F20" s="7" t="s">
        <v>103</v>
      </c>
      <c r="G20" s="18" t="s">
        <v>109</v>
      </c>
    </row>
    <row r="21" spans="1:7" x14ac:dyDescent="0.25">
      <c r="A21" s="20" t="s">
        <v>88</v>
      </c>
      <c r="B21" s="20" t="s">
        <v>5</v>
      </c>
      <c r="C21" s="20">
        <v>10</v>
      </c>
      <c r="D21" s="20"/>
      <c r="E21" s="21" t="s">
        <v>89</v>
      </c>
      <c r="F21" s="7" t="s">
        <v>103</v>
      </c>
      <c r="G21" s="22" t="s">
        <v>110</v>
      </c>
    </row>
    <row r="22" spans="1:7" x14ac:dyDescent="0.25">
      <c r="A22" s="14" t="s">
        <v>113</v>
      </c>
      <c r="B22" s="14" t="s">
        <v>24</v>
      </c>
      <c r="C22" s="14">
        <v>10</v>
      </c>
      <c r="D22" s="14">
        <v>0</v>
      </c>
      <c r="E22" s="14" t="s">
        <v>66</v>
      </c>
      <c r="F22" s="7" t="s">
        <v>103</v>
      </c>
      <c r="G22" s="13" t="s">
        <v>107</v>
      </c>
    </row>
    <row r="23" spans="1:7" x14ac:dyDescent="0.25">
      <c r="A23" s="14" t="s">
        <v>54</v>
      </c>
      <c r="B23" s="14" t="s">
        <v>24</v>
      </c>
      <c r="C23" s="14">
        <v>10</v>
      </c>
      <c r="D23" s="14">
        <v>0</v>
      </c>
      <c r="E23" s="14" t="s">
        <v>67</v>
      </c>
      <c r="F23" s="7"/>
      <c r="G23" s="14"/>
    </row>
    <row r="24" spans="1:7" x14ac:dyDescent="0.25">
      <c r="A24" s="14" t="s">
        <v>55</v>
      </c>
      <c r="B24" s="14" t="s">
        <v>24</v>
      </c>
      <c r="C24" s="14">
        <v>10</v>
      </c>
      <c r="D24" s="14">
        <v>2</v>
      </c>
      <c r="E24" s="14" t="s">
        <v>68</v>
      </c>
      <c r="F24" s="7"/>
      <c r="G24" s="14"/>
    </row>
    <row r="25" spans="1:7" x14ac:dyDescent="0.25">
      <c r="A25" s="14" t="s">
        <v>56</v>
      </c>
      <c r="B25" s="14" t="s">
        <v>24</v>
      </c>
      <c r="C25" s="14">
        <v>10</v>
      </c>
      <c r="D25" s="14">
        <v>2</v>
      </c>
      <c r="E25" s="14" t="s">
        <v>61</v>
      </c>
      <c r="F25" s="7"/>
      <c r="G25" s="14"/>
    </row>
    <row r="26" spans="1:7" x14ac:dyDescent="0.25">
      <c r="A26" s="14" t="s">
        <v>57</v>
      </c>
      <c r="B26" s="14" t="s">
        <v>24</v>
      </c>
      <c r="C26" s="14">
        <v>10</v>
      </c>
      <c r="D26" s="14">
        <v>2</v>
      </c>
      <c r="E26" s="14" t="s">
        <v>62</v>
      </c>
      <c r="F26" s="7"/>
      <c r="G26" s="14"/>
    </row>
    <row r="27" spans="1:7" x14ac:dyDescent="0.25">
      <c r="A27" s="14" t="s">
        <v>58</v>
      </c>
      <c r="B27" s="14" t="s">
        <v>5</v>
      </c>
      <c r="C27" s="14">
        <v>10</v>
      </c>
      <c r="D27" s="14"/>
      <c r="E27" s="14" t="s">
        <v>63</v>
      </c>
      <c r="F27" s="7"/>
      <c r="G27" s="14"/>
    </row>
    <row r="28" spans="1:7" x14ac:dyDescent="0.25">
      <c r="A28" s="14" t="s">
        <v>59</v>
      </c>
      <c r="B28" s="14" t="s">
        <v>5</v>
      </c>
      <c r="C28" s="14">
        <v>10</v>
      </c>
      <c r="D28" s="14"/>
      <c r="E28" s="14" t="s">
        <v>64</v>
      </c>
      <c r="F28" s="7"/>
      <c r="G28" s="14"/>
    </row>
    <row r="29" spans="1:7" x14ac:dyDescent="0.25">
      <c r="A29" s="14" t="s">
        <v>60</v>
      </c>
      <c r="B29" s="14" t="s">
        <v>5</v>
      </c>
      <c r="C29" s="14">
        <v>10</v>
      </c>
      <c r="D29" s="14"/>
      <c r="E29" s="14" t="s">
        <v>65</v>
      </c>
      <c r="F29" s="7"/>
      <c r="G29" s="14"/>
    </row>
    <row r="30" spans="1:7" x14ac:dyDescent="0.25">
      <c r="A30" s="14" t="s">
        <v>14</v>
      </c>
      <c r="B30" s="14" t="s">
        <v>4</v>
      </c>
      <c r="C30" s="14">
        <v>20</v>
      </c>
      <c r="D30" s="14"/>
      <c r="E30" s="14" t="s">
        <v>19</v>
      </c>
      <c r="F30" s="7"/>
      <c r="G30" s="14"/>
    </row>
    <row r="31" spans="1:7" x14ac:dyDescent="0.25">
      <c r="A31" s="14" t="s">
        <v>15</v>
      </c>
      <c r="B31" s="14" t="s">
        <v>4</v>
      </c>
      <c r="C31" s="14">
        <v>20</v>
      </c>
      <c r="D31" s="14"/>
      <c r="E31" s="14" t="s">
        <v>22</v>
      </c>
      <c r="F31" s="7"/>
      <c r="G31" s="14"/>
    </row>
    <row r="32" spans="1:7" x14ac:dyDescent="0.25">
      <c r="A32" s="14" t="s">
        <v>16</v>
      </c>
      <c r="B32" s="14" t="s">
        <v>4</v>
      </c>
      <c r="C32" s="14">
        <v>20</v>
      </c>
      <c r="D32" s="14"/>
      <c r="E32" s="14" t="s">
        <v>23</v>
      </c>
      <c r="F32" s="7"/>
      <c r="G32" s="14"/>
    </row>
    <row r="33" spans="1:7" x14ac:dyDescent="0.25">
      <c r="A33" s="14" t="s">
        <v>17</v>
      </c>
      <c r="B33" s="14" t="s">
        <v>4</v>
      </c>
      <c r="C33" s="14">
        <v>20</v>
      </c>
      <c r="D33" s="14"/>
      <c r="E33" s="14" t="s">
        <v>20</v>
      </c>
      <c r="F33" s="7"/>
      <c r="G33" s="14"/>
    </row>
    <row r="34" spans="1:7" x14ac:dyDescent="0.25">
      <c r="A34" s="14" t="s">
        <v>18</v>
      </c>
      <c r="B34" s="14" t="s">
        <v>4</v>
      </c>
      <c r="C34" s="14">
        <v>20</v>
      </c>
      <c r="D34" s="14"/>
      <c r="E34" s="14" t="s">
        <v>21</v>
      </c>
      <c r="F34" s="7"/>
      <c r="G3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7" workbookViewId="0">
      <selection activeCell="A9" sqref="A9"/>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heetViews>
  <sheetFormatPr defaultRowHeight="15" x14ac:dyDescent="0.25"/>
  <cols>
    <col min="1" max="1" width="19" style="41" customWidth="1"/>
    <col min="2" max="2" width="22.5703125" style="41" bestFit="1" customWidth="1"/>
    <col min="3" max="3" width="34.28515625" style="41" bestFit="1" customWidth="1"/>
    <col min="4" max="16384" width="9.140625" style="41"/>
  </cols>
  <sheetData>
    <row r="1" spans="1:3" x14ac:dyDescent="0.25">
      <c r="A1" s="111" t="s">
        <v>486</v>
      </c>
      <c r="B1"/>
      <c r="C1"/>
    </row>
    <row r="2" spans="1:3" x14ac:dyDescent="0.25">
      <c r="A2" s="111" t="s">
        <v>384</v>
      </c>
      <c r="B2"/>
      <c r="C2"/>
    </row>
    <row r="3" spans="1:3" ht="30" x14ac:dyDescent="0.25">
      <c r="A3" s="111" t="s">
        <v>386</v>
      </c>
      <c r="B3"/>
      <c r="C3"/>
    </row>
    <row r="4" spans="1:3" x14ac:dyDescent="0.25">
      <c r="A4" s="111" t="s">
        <v>390</v>
      </c>
      <c r="B4"/>
      <c r="C4"/>
    </row>
    <row r="5" spans="1:3" ht="15.75" thickBot="1" x14ac:dyDescent="0.3">
      <c r="A5" s="90"/>
      <c r="B5"/>
      <c r="C5"/>
    </row>
    <row r="6" spans="1:3" ht="15.75" thickBot="1" x14ac:dyDescent="0.3">
      <c r="A6" s="72" t="s">
        <v>309</v>
      </c>
      <c r="B6" s="112" t="s">
        <v>310</v>
      </c>
      <c r="C6" s="113"/>
    </row>
    <row r="7" spans="1:3" ht="15.75" thickBot="1" x14ac:dyDescent="0.3">
      <c r="A7" s="72" t="str">
        <f>Employee_Master_Analytics!A7</f>
        <v>EM003</v>
      </c>
      <c r="B7" s="91" t="str">
        <f>Employee_Master_Analytics!B7</f>
        <v>Identify Duplicate employees by Name</v>
      </c>
      <c r="C7" s="114"/>
    </row>
    <row r="9" spans="1:3" ht="15.75" thickBot="1" x14ac:dyDescent="0.3"/>
    <row r="10" spans="1:3" ht="15.75" thickBot="1" x14ac:dyDescent="0.3">
      <c r="A10" s="40" t="s">
        <v>212</v>
      </c>
      <c r="B10" s="40" t="s">
        <v>460</v>
      </c>
      <c r="C10" s="40" t="s">
        <v>213</v>
      </c>
    </row>
    <row r="11" spans="1:3" x14ac:dyDescent="0.25">
      <c r="A11" s="77" t="s">
        <v>321</v>
      </c>
      <c r="B11" s="41">
        <f>VLOOKUP(A11,EMF_MASTER_FILE!A:B,2)</f>
        <v>0</v>
      </c>
      <c r="C11" s="41">
        <f>VLOOKUP(A11,EMF_MASTER_FILE!A:F,6)</f>
        <v>0</v>
      </c>
    </row>
    <row r="12" spans="1:3" x14ac:dyDescent="0.25">
      <c r="A12" s="77" t="s">
        <v>320</v>
      </c>
      <c r="B12" s="41">
        <f>VLOOKUP(A12,EMF_MASTER_FILE!A:B,2)</f>
        <v>0</v>
      </c>
      <c r="C12" s="41">
        <f>VLOOKUP(A12,EMF_MASTER_FILE!A:F,6)</f>
        <v>0</v>
      </c>
    </row>
    <row r="13" spans="1:3" x14ac:dyDescent="0.25">
      <c r="A13" s="77" t="s">
        <v>319</v>
      </c>
      <c r="B13" s="41" t="str">
        <f>VLOOKUP(A13,EMF_MASTER_FILE!A:B,2)</f>
        <v>EMP_Sts</v>
      </c>
      <c r="C13" s="41" t="str">
        <f>VLOOKUP(A13,EMF_MASTER_FILE!A:F,6)</f>
        <v>Employee Status</v>
      </c>
    </row>
    <row r="14" spans="1:3" x14ac:dyDescent="0.25">
      <c r="A14" s="77" t="s">
        <v>322</v>
      </c>
      <c r="B14" s="41" t="str">
        <f>VLOOKUP(A14,EMF_MASTER_FILE!A:B,2)</f>
        <v>Emp_ID</v>
      </c>
      <c r="C14" s="41" t="str">
        <f>VLOOKUP(A14,EMF_MASTER_FILE!A:F,6)</f>
        <v>Employee Code</v>
      </c>
    </row>
    <row r="15" spans="1:3" x14ac:dyDescent="0.25">
      <c r="A15" s="77" t="s">
        <v>323</v>
      </c>
      <c r="B15" s="41" t="str">
        <f>VLOOKUP(A15,EMF_MASTER_FILE!A:B,2)</f>
        <v>Tax_Fle_Num</v>
      </c>
      <c r="C15" s="41" t="str">
        <f>VLOOKUP(A15,EMF_MASTER_FILE!A:F,6)</f>
        <v>Tax File Number</v>
      </c>
    </row>
    <row r="16" spans="1:3" x14ac:dyDescent="0.25">
      <c r="A16" s="77" t="s">
        <v>324</v>
      </c>
      <c r="B16" s="41" t="str">
        <f>VLOOKUP(A16,EMF_MASTER_FILE!A:B,2)</f>
        <v>Title</v>
      </c>
      <c r="C16" s="41" t="str">
        <f>VLOOKUP(A16,EMF_MASTER_FILE!A:F,6)</f>
        <v>Position</v>
      </c>
    </row>
    <row r="17" spans="1:3" x14ac:dyDescent="0.25">
      <c r="A17" s="77" t="s">
        <v>325</v>
      </c>
      <c r="B17" s="41" t="str">
        <f>VLOOKUP(A17,EMF_MASTER_FILE!A:B,2)</f>
        <v>Frst_Nme</v>
      </c>
      <c r="C17" s="41" t="str">
        <f>VLOOKUP(A17,EMF_MASTER_FILE!A:F,6)</f>
        <v>First Name / Given Name</v>
      </c>
    </row>
    <row r="18" spans="1:3" x14ac:dyDescent="0.25">
      <c r="A18" s="77" t="s">
        <v>326</v>
      </c>
      <c r="B18" s="41" t="str">
        <f>VLOOKUP(A18,EMF_MASTER_FILE!A:B,2)</f>
        <v>Second_Given_Name</v>
      </c>
      <c r="C18" s="41" t="str">
        <f>VLOOKUP(A18,EMF_MASTER_FILE!A:F,6)</f>
        <v>Second Given Name</v>
      </c>
    </row>
    <row r="19" spans="1:3" x14ac:dyDescent="0.25">
      <c r="A19" s="77" t="s">
        <v>327</v>
      </c>
      <c r="B19" s="41" t="str">
        <f>VLOOKUP(A19,EMF_MASTER_FILE!A:B,2)</f>
        <v>Sur_Nme</v>
      </c>
      <c r="C19" s="41" t="str">
        <f>VLOOKUP(A19,EMF_MASTER_FILE!A:F,6)</f>
        <v>SurName / Family Name</v>
      </c>
    </row>
    <row r="20" spans="1:3" x14ac:dyDescent="0.25">
      <c r="A20" s="77" t="s">
        <v>328</v>
      </c>
      <c r="B20" s="41" t="str">
        <f>VLOOKUP(A20,EMF_MASTER_FILE!A:B,2)</f>
        <v>ADD1</v>
      </c>
      <c r="C20" s="41" t="str">
        <f>VLOOKUP(A20,EMF_MASTER_FILE!A:F,6)</f>
        <v>Address 1</v>
      </c>
    </row>
    <row r="21" spans="1:3" x14ac:dyDescent="0.25">
      <c r="A21" s="77" t="s">
        <v>329</v>
      </c>
      <c r="B21" s="41" t="str">
        <f>VLOOKUP(A21,EMF_MASTER_FILE!A:B,2)</f>
        <v>ADD2</v>
      </c>
      <c r="C21" s="41" t="str">
        <f>VLOOKUP(A21,EMF_MASTER_FILE!A:F,6)</f>
        <v>Address 2</v>
      </c>
    </row>
    <row r="22" spans="1:3" x14ac:dyDescent="0.25">
      <c r="A22" s="77" t="s">
        <v>330</v>
      </c>
      <c r="B22" s="41" t="str">
        <f>VLOOKUP(A22,EMF_MASTER_FILE!A:B,2)</f>
        <v>ADD3</v>
      </c>
      <c r="C22" s="41" t="str">
        <f>VLOOKUP(A22,EMF_MASTER_FILE!A:F,6)</f>
        <v>Address 3</v>
      </c>
    </row>
    <row r="23" spans="1:3" x14ac:dyDescent="0.25">
      <c r="A23" s="77" t="s">
        <v>331</v>
      </c>
      <c r="B23" s="41" t="str">
        <f>VLOOKUP(A23,EMF_MASTER_FILE!A:B,2)</f>
        <v>City</v>
      </c>
      <c r="C23" s="41" t="str">
        <f>VLOOKUP(A23,EMF_MASTER_FILE!A:F,6)</f>
        <v>City</v>
      </c>
    </row>
    <row r="24" spans="1:3" x14ac:dyDescent="0.25">
      <c r="A24" s="77" t="s">
        <v>332</v>
      </c>
      <c r="B24" s="41" t="str">
        <f>VLOOKUP(A24,EMF_MASTER_FILE!A:B,2)</f>
        <v>State</v>
      </c>
      <c r="C24" s="41" t="str">
        <f>VLOOKUP(A24,EMF_MASTER_FILE!A:F,6)</f>
        <v>State</v>
      </c>
    </row>
    <row r="25" spans="1:3" x14ac:dyDescent="0.25">
      <c r="A25" s="77" t="s">
        <v>333</v>
      </c>
      <c r="B25" s="41" t="str">
        <f>VLOOKUP(A25,EMF_MASTER_FILE!A:B,2)</f>
        <v>Pcode</v>
      </c>
      <c r="C25" s="41" t="str">
        <f>VLOOKUP(A25,EMF_MASTER_FILE!A:F,6)</f>
        <v>Post Code</v>
      </c>
    </row>
    <row r="26" spans="1:3" x14ac:dyDescent="0.25">
      <c r="A26" s="77" t="s">
        <v>334</v>
      </c>
      <c r="B26" s="41" t="str">
        <f>VLOOKUP(A26,EMF_MASTER_FILE!A:B,2)</f>
        <v>Cntry</v>
      </c>
      <c r="C26" s="41" t="str">
        <f>VLOOKUP(A26,EMF_MASTER_FILE!A:F,6)</f>
        <v>Country</v>
      </c>
    </row>
    <row r="27" spans="1:3" x14ac:dyDescent="0.25">
      <c r="A27" s="77" t="s">
        <v>335</v>
      </c>
      <c r="B27" s="41" t="str">
        <f>VLOOKUP(A27,EMF_MASTER_FILE!A:B,2)</f>
        <v>TEL1</v>
      </c>
      <c r="C27" s="41" t="str">
        <f>VLOOKUP(A27,EMF_MASTER_FILE!A:F,6)</f>
        <v>Telephone 1</v>
      </c>
    </row>
    <row r="28" spans="1:3" x14ac:dyDescent="0.25">
      <c r="A28" s="77" t="s">
        <v>336</v>
      </c>
      <c r="B28" s="41" t="str">
        <f>VLOOKUP(A28,EMF_MASTER_FILE!A:B,2)</f>
        <v>TEL2</v>
      </c>
      <c r="C28" s="41" t="str">
        <f>VLOOKUP(A28,EMF_MASTER_FILE!A:F,6)</f>
        <v xml:space="preserve">Teltphone 2 </v>
      </c>
    </row>
    <row r="29" spans="1:3" x14ac:dyDescent="0.25">
      <c r="A29" s="77" t="s">
        <v>337</v>
      </c>
      <c r="B29" s="41" t="str">
        <f>VLOOKUP(A29,EMF_MASTER_FILE!A:B,2)</f>
        <v>TEL3</v>
      </c>
      <c r="C29" s="41" t="str">
        <f>VLOOKUP(A29,EMF_MASTER_FILE!A:F,6)</f>
        <v>Telephone 3</v>
      </c>
    </row>
    <row r="30" spans="1:3" x14ac:dyDescent="0.25">
      <c r="A30" s="77" t="s">
        <v>338</v>
      </c>
      <c r="B30" s="41" t="str">
        <f>VLOOKUP(A30,EMF_MASTER_FILE!A:B,2)</f>
        <v>Fax</v>
      </c>
      <c r="C30" s="41" t="str">
        <f>VLOOKUP(A30,EMF_MASTER_FILE!A:F,6)</f>
        <v>Fax</v>
      </c>
    </row>
    <row r="31" spans="1:3" x14ac:dyDescent="0.25">
      <c r="A31" s="77" t="s">
        <v>339</v>
      </c>
      <c r="B31" s="41" t="str">
        <f>VLOOKUP(A31,EMF_MASTER_FILE!A:B,2)</f>
        <v>Email_Bus</v>
      </c>
      <c r="C31" s="41" t="str">
        <f>VLOOKUP(A31,EMF_MASTER_FILE!A:F,6)</f>
        <v>Email (Business)</v>
      </c>
    </row>
    <row r="32" spans="1:3" x14ac:dyDescent="0.25">
      <c r="A32" s="77" t="s">
        <v>340</v>
      </c>
      <c r="B32" s="41" t="str">
        <f>VLOOKUP(A32,EMF_MASTER_FILE!A:B,2)</f>
        <v>Email_Privt</v>
      </c>
      <c r="C32" s="41" t="str">
        <f>VLOOKUP(A32,EMF_MASTER_FILE!A:F,6)</f>
        <v>Email (Private)</v>
      </c>
    </row>
    <row r="33" spans="1:3" x14ac:dyDescent="0.25">
      <c r="A33" s="77" t="s">
        <v>341</v>
      </c>
      <c r="B33" s="41" t="str">
        <f>VLOOKUP(A33,EMF_MASTER_FILE!A:B,2)</f>
        <v>DOB</v>
      </c>
      <c r="C33" s="41" t="str">
        <f>VLOOKUP(A33,EMF_MASTER_FILE!A:F,6)</f>
        <v>Date of Birth</v>
      </c>
    </row>
    <row r="34" spans="1:3" x14ac:dyDescent="0.25">
      <c r="A34" s="77" t="s">
        <v>342</v>
      </c>
      <c r="B34" s="41" t="str">
        <f>VLOOKUP(A34,EMF_MASTER_FILE!A:B,2)</f>
        <v>Sex</v>
      </c>
      <c r="C34" s="41" t="str">
        <f>VLOOKUP(A34,EMF_MASTER_FILE!A:F,6)</f>
        <v>Sex/Gender</v>
      </c>
    </row>
    <row r="35" spans="1:3" x14ac:dyDescent="0.25">
      <c r="A35" s="77" t="s">
        <v>343</v>
      </c>
      <c r="B35" s="41" t="str">
        <f>VLOOKUP(A35,EMF_MASTER_FILE!A:B,2)</f>
        <v>Hire_Dt</v>
      </c>
      <c r="C35" s="41" t="str">
        <f>VLOOKUP(A35,EMF_MASTER_FILE!A:F,6)</f>
        <v>Commence / Start / Hired Date</v>
      </c>
    </row>
    <row r="36" spans="1:3" x14ac:dyDescent="0.25">
      <c r="A36" s="77" t="s">
        <v>344</v>
      </c>
      <c r="B36" s="41" t="str">
        <f>VLOOKUP(A36,EMF_MASTER_FILE!A:B,2)</f>
        <v>Trm_Dt</v>
      </c>
      <c r="C36" s="41" t="str">
        <f>VLOOKUP(A36,EMF_MASTER_FILE!A:F,6)</f>
        <v>Termination Date</v>
      </c>
    </row>
    <row r="37" spans="1:3" x14ac:dyDescent="0.25">
      <c r="A37" s="77" t="s">
        <v>345</v>
      </c>
      <c r="B37" s="41" t="str">
        <f>VLOOKUP(A37,EMF_MASTER_FILE!A:B,2)</f>
        <v>Term_Reason_Desc</v>
      </c>
      <c r="C37" s="41" t="str">
        <f>VLOOKUP(A37,EMF_MASTER_FILE!A:F,6)</f>
        <v>Termination Reason Description</v>
      </c>
    </row>
    <row r="38" spans="1:3" x14ac:dyDescent="0.25">
      <c r="A38" s="77" t="s">
        <v>346</v>
      </c>
      <c r="B38" s="41" t="str">
        <f>VLOOKUP(A38,EMF_MASTER_FILE!A:B,2)</f>
        <v>Mrtl_Sts</v>
      </c>
      <c r="C38" s="41" t="str">
        <f>VLOOKUP(A38,EMF_MASTER_FILE!A:F,6)</f>
        <v>Marital Status</v>
      </c>
    </row>
    <row r="39" spans="1:3" x14ac:dyDescent="0.25">
      <c r="A39" s="77" t="s">
        <v>347</v>
      </c>
      <c r="B39" s="41" t="str">
        <f>VLOOKUP(A39,EMF_MASTER_FILE!A:B,2)</f>
        <v>AUTOPAY_HOURS_DAYS</v>
      </c>
      <c r="C39" s="41" t="str">
        <f>VLOOKUP(A39,EMF_MASTER_FILE!A:F,6)</f>
        <v>Auto Pay Hours / Days</v>
      </c>
    </row>
    <row r="40" spans="1:3" x14ac:dyDescent="0.25">
      <c r="A40" s="77" t="s">
        <v>348</v>
      </c>
      <c r="B40" s="41" t="str">
        <f>VLOOKUP(A40,EMF_MASTER_FILE!A:B,2)</f>
        <v>Emp_Catg</v>
      </c>
      <c r="C40" s="41" t="str">
        <f>VLOOKUP(A40,EMF_MASTER_FILE!A:F,6)</f>
        <v>Employee Type Description</v>
      </c>
    </row>
    <row r="41" spans="1:3" x14ac:dyDescent="0.25">
      <c r="A41" s="77" t="s">
        <v>349</v>
      </c>
      <c r="B41" s="41" t="str">
        <f>VLOOKUP(A41,EMF_MASTER_FILE!A:B,2)</f>
        <v>Created_Dt</v>
      </c>
      <c r="C41" s="41" t="str">
        <f>VLOOKUP(A41,EMF_MASTER_FILE!A:F,6)</f>
        <v>Created Date</v>
      </c>
    </row>
    <row r="42" spans="1:3" x14ac:dyDescent="0.25">
      <c r="A42" s="77" t="s">
        <v>350</v>
      </c>
      <c r="B42" s="41" t="str">
        <f>VLOOKUP(A42,EMF_MASTER_FILE!A:B,2)</f>
        <v>Modf_Dt</v>
      </c>
      <c r="C42" s="41" t="str">
        <f>VLOOKUP(A42,EMF_MASTER_FILE!A:F,6)</f>
        <v>Modified Date</v>
      </c>
    </row>
    <row r="43" spans="1:3" x14ac:dyDescent="0.25">
      <c r="A43" s="77" t="s">
        <v>351</v>
      </c>
      <c r="B43" s="41" t="str">
        <f>VLOOKUP(A43,EMF_MASTER_FILE!A:B,2)</f>
        <v>Commencement_Dt</v>
      </c>
      <c r="C43" s="41" t="str">
        <f>VLOOKUP(A43,EMF_MASTER_FILE!A:F,6)</f>
        <v>CommencementDate</v>
      </c>
    </row>
    <row r="44" spans="1:3" x14ac:dyDescent="0.25">
      <c r="A44" s="77" t="s">
        <v>352</v>
      </c>
      <c r="B44" s="41" t="str">
        <f>VLOOKUP(A44,EMF_MASTER_FILE!A:B,2)</f>
        <v>Anniversary_Dt</v>
      </c>
      <c r="C44" s="41" t="str">
        <f>VLOOKUP(A44,EMF_MASTER_FILE!A:F,6)</f>
        <v>AnniversaryDate</v>
      </c>
    </row>
    <row r="45" spans="1:3" x14ac:dyDescent="0.25">
      <c r="A45" s="77" t="s">
        <v>353</v>
      </c>
      <c r="B45" s="41" t="str">
        <f>VLOOKUP(A45,EMF_MASTER_FILE!A:B,2)</f>
        <v>SLTotalUnits</v>
      </c>
      <c r="C45" s="41" t="str">
        <f>VLOOKUP(A45,EMF_MASTER_FILE!A:F,6)</f>
        <v>SLTotalUnits</v>
      </c>
    </row>
    <row r="46" spans="1:3" x14ac:dyDescent="0.25">
      <c r="A46" s="77" t="s">
        <v>354</v>
      </c>
      <c r="B46" s="41" t="str">
        <f>VLOOKUP(A46,EMF_MASTER_FILE!A:B,2)</f>
        <v>Total_PayAmt</v>
      </c>
      <c r="C46" s="41" t="str">
        <f>VLOOKUP(A46,EMF_MASTER_FILE!A:F,6)</f>
        <v>Total_PayAmt</v>
      </c>
    </row>
    <row r="47" spans="1:3" x14ac:dyDescent="0.25">
      <c r="A47" s="77" t="s">
        <v>355</v>
      </c>
      <c r="B47" s="41" t="str">
        <f>VLOOKUP(A47,EMF_MASTER_FILE!A:B,2)</f>
        <v>Total_Pay_Num</v>
      </c>
      <c r="C47" s="41" t="str">
        <f>VLOOKUP(A47,EMF_MASTER_FILE!A:F,6)</f>
        <v>Total_Pay_Num</v>
      </c>
    </row>
    <row r="48" spans="1:3" x14ac:dyDescent="0.25">
      <c r="A48" s="77" t="s">
        <v>356</v>
      </c>
      <c r="B48" s="41" t="str">
        <f>VLOOKUP(A48,EMF_MASTER_FILE!A:B,2)</f>
        <v>COST_CENTRE</v>
      </c>
      <c r="C48" s="41" t="str">
        <f>VLOOKUP(A48,EMF_MASTER_FILE!A:F,6)</f>
        <v>Cost Centre/Department</v>
      </c>
    </row>
    <row r="49" spans="1:3" x14ac:dyDescent="0.25">
      <c r="A49" s="77" t="s">
        <v>357</v>
      </c>
      <c r="B49" s="41" t="str">
        <f>VLOOKUP(A49,EMF_MASTER_FILE!A:B,2)</f>
        <v>COST_CENTRE_DESC</v>
      </c>
      <c r="C49" s="41" t="str">
        <f>VLOOKUP(A49,EMF_MASTER_FILE!A:F,6)</f>
        <v>Cost Centre/Department Description</v>
      </c>
    </row>
    <row r="50" spans="1:3" x14ac:dyDescent="0.25">
      <c r="A50" s="77" t="s">
        <v>358</v>
      </c>
      <c r="B50" s="41" t="str">
        <f>VLOOKUP(A50,EMF_MASTER_FILE!A:B,2)</f>
        <v>BSB</v>
      </c>
      <c r="C50" s="41" t="str">
        <f>VLOOKUP(A50,EMF_MASTER_FILE!A:F,6)</f>
        <v>BSB</v>
      </c>
    </row>
    <row r="51" spans="1:3" x14ac:dyDescent="0.25">
      <c r="A51" s="77" t="s">
        <v>359</v>
      </c>
      <c r="B51" s="41" t="str">
        <f>VLOOKUP(A51,EMF_MASTER_FILE!A:B,2)</f>
        <v>Bank_account_number</v>
      </c>
      <c r="C51" s="41" t="str">
        <f>VLOOKUP(A51,EMF_MASTER_FILE!A:F,6)</f>
        <v>Bank Account Number</v>
      </c>
    </row>
    <row r="52" spans="1:3" x14ac:dyDescent="0.25">
      <c r="A52" s="77" t="s">
        <v>360</v>
      </c>
      <c r="B52" s="41">
        <f>VLOOKUP(A52,EMF_MASTER_FILE!A:B,2)</f>
        <v>0</v>
      </c>
      <c r="C52" s="41">
        <f>VLOOKUP(A52,EMF_MASTER_FILE!A:F,6)</f>
        <v>0</v>
      </c>
    </row>
    <row r="53" spans="1:3" x14ac:dyDescent="0.25">
      <c r="A53" s="77" t="s">
        <v>361</v>
      </c>
      <c r="B53" s="41">
        <f>VLOOKUP(A53,EMF_MASTER_FILE!A:B,2)</f>
        <v>0</v>
      </c>
      <c r="C53" s="41">
        <f>VLOOKUP(A53,EMF_MASTER_FILE!A:F,6)</f>
        <v>0</v>
      </c>
    </row>
    <row r="54" spans="1:3" x14ac:dyDescent="0.25">
      <c r="A54" s="77" t="s">
        <v>362</v>
      </c>
      <c r="B54" s="41">
        <f>VLOOKUP(A54,EMF_MASTER_FILE!A:B,2)</f>
        <v>0</v>
      </c>
      <c r="C54" s="41">
        <f>VLOOKUP(A54,EMF_MASTER_FILE!A:F,6)</f>
        <v>0</v>
      </c>
    </row>
    <row r="55" spans="1:3" x14ac:dyDescent="0.25">
      <c r="A55" s="77" t="s">
        <v>363</v>
      </c>
      <c r="B55" s="41">
        <f>VLOOKUP(A55,EMF_MASTER_FILE!A:B,2)</f>
        <v>0</v>
      </c>
      <c r="C55" s="41">
        <f>VLOOKUP(A55,EMF_MASTER_FILE!A:F,6)</f>
        <v>0</v>
      </c>
    </row>
    <row r="56" spans="1:3" x14ac:dyDescent="0.25">
      <c r="A56" s="77" t="s">
        <v>364</v>
      </c>
      <c r="B56" s="41">
        <f>VLOOKUP(A56,EMF_MASTER_FILE!A:B,2)</f>
        <v>0</v>
      </c>
      <c r="C56" s="41">
        <f>VLOOKUP(A56,EMF_MASTER_FILE!A:F,6)</f>
        <v>0</v>
      </c>
    </row>
    <row r="57" spans="1:3" x14ac:dyDescent="0.25">
      <c r="A57" s="77" t="s">
        <v>365</v>
      </c>
      <c r="B57" s="41">
        <f>VLOOKUP(A57,EMF_MASTER_FILE!A:B,2)</f>
        <v>0</v>
      </c>
      <c r="C57" s="41">
        <f>VLOOKUP(A57,EMF_MASTER_FILE!A:F,6)</f>
        <v>0</v>
      </c>
    </row>
    <row r="58" spans="1:3" x14ac:dyDescent="0.25">
      <c r="A58" s="77" t="s">
        <v>366</v>
      </c>
      <c r="B58" s="41">
        <f>VLOOKUP(A58,EMF_MASTER_FILE!A:B,2)</f>
        <v>0</v>
      </c>
      <c r="C58" s="41">
        <f>VLOOKUP(A58,EMF_MASTER_FILE!A:F,6)</f>
        <v>0</v>
      </c>
    </row>
    <row r="59" spans="1:3" x14ac:dyDescent="0.25">
      <c r="A59" s="77" t="s">
        <v>367</v>
      </c>
      <c r="B59" s="41">
        <f>VLOOKUP(A59,EMF_MASTER_FILE!A:B,2)</f>
        <v>0</v>
      </c>
      <c r="C59" s="41">
        <f>VLOOKUP(A59,EMF_MASTER_FILE!A:F,6)</f>
        <v>0</v>
      </c>
    </row>
    <row r="60" spans="1:3" x14ac:dyDescent="0.25">
      <c r="A60" s="77" t="s">
        <v>368</v>
      </c>
      <c r="B60" s="41">
        <f>VLOOKUP(A60,EMF_MASTER_FILE!A:B,2)</f>
        <v>0</v>
      </c>
      <c r="C60" s="41">
        <f>VLOOKUP(A60,EMF_MASTER_FILE!A:F,6)</f>
        <v>0</v>
      </c>
    </row>
  </sheetData>
  <mergeCells count="2">
    <mergeCell ref="B6:C6"/>
    <mergeCell ref="B7:C7"/>
  </mergeCells>
  <hyperlinks>
    <hyperlink ref="A4" location="EMF_MASTER_FILE!A1" display="EMF_MASTER_FILE"/>
    <hyperlink ref="A3" location="Employee_Master_Analytics!A1" display="Employee_Master_Analytics"/>
    <hyperlink ref="A2" location="General!A1" display="General"/>
    <hyperlink ref="A1" location="Read_Me!A1" display="Read_M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3" sqref="C3"/>
    </sheetView>
  </sheetViews>
  <sheetFormatPr defaultRowHeight="15" x14ac:dyDescent="0.25"/>
  <cols>
    <col min="1" max="1" width="27" style="90" customWidth="1"/>
    <col min="2" max="2" width="18.85546875" customWidth="1"/>
    <col min="3" max="3" width="23.5703125" bestFit="1" customWidth="1"/>
    <col min="4" max="4" width="8.7109375" bestFit="1" customWidth="1"/>
    <col min="5" max="5" width="19.85546875" customWidth="1"/>
  </cols>
  <sheetData>
    <row r="1" spans="1:3" x14ac:dyDescent="0.25">
      <c r="A1" s="111" t="s">
        <v>486</v>
      </c>
    </row>
    <row r="2" spans="1:3" x14ac:dyDescent="0.25">
      <c r="A2" s="111" t="s">
        <v>384</v>
      </c>
    </row>
    <row r="3" spans="1:3" x14ac:dyDescent="0.25">
      <c r="A3" s="111" t="s">
        <v>386</v>
      </c>
    </row>
    <row r="4" spans="1:3" x14ac:dyDescent="0.25">
      <c r="A4" s="111" t="s">
        <v>390</v>
      </c>
    </row>
    <row r="5" spans="1:3" ht="15.75" thickBot="1" x14ac:dyDescent="0.3"/>
    <row r="6" spans="1:3" ht="15.75" thickBot="1" x14ac:dyDescent="0.3">
      <c r="A6" s="72" t="s">
        <v>309</v>
      </c>
      <c r="B6" s="112" t="s">
        <v>310</v>
      </c>
      <c r="C6" s="113"/>
    </row>
    <row r="7" spans="1:3" ht="15.75" thickBot="1" x14ac:dyDescent="0.3">
      <c r="A7" s="72" t="str">
        <f>Employee_Master_Analytics!A7</f>
        <v>EM003</v>
      </c>
      <c r="B7" s="91" t="str">
        <f>Employee_Master_Analytics!B7</f>
        <v>Identify Duplicate employees by Name</v>
      </c>
      <c r="C7" s="114"/>
    </row>
    <row r="8" spans="1:3" ht="15.75" thickBot="1" x14ac:dyDescent="0.3"/>
    <row r="9" spans="1:3" ht="15.75" thickBot="1" x14ac:dyDescent="0.3">
      <c r="A9" s="103" t="s">
        <v>466</v>
      </c>
      <c r="B9" s="104" t="s">
        <v>467</v>
      </c>
    </row>
    <row r="10" spans="1:3" x14ac:dyDescent="0.25">
      <c r="A10" s="95" t="s">
        <v>464</v>
      </c>
      <c r="B10" s="97" t="s">
        <v>462</v>
      </c>
    </row>
    <row r="11" spans="1:3" ht="15.75" thickBot="1" x14ac:dyDescent="0.3">
      <c r="A11" s="98" t="s">
        <v>465</v>
      </c>
      <c r="B11" s="100" t="s">
        <v>463</v>
      </c>
    </row>
    <row r="13" spans="1:3" ht="15.75" thickBot="1" x14ac:dyDescent="0.3"/>
    <row r="14" spans="1:3" ht="15.75" thickBot="1" x14ac:dyDescent="0.3">
      <c r="A14" s="92" t="s">
        <v>468</v>
      </c>
      <c r="B14" s="93"/>
      <c r="C14" s="101"/>
    </row>
    <row r="15" spans="1:3" ht="15.75" thickBot="1" x14ac:dyDescent="0.3">
      <c r="A15" s="94" t="s">
        <v>469</v>
      </c>
      <c r="B15" s="39" t="s">
        <v>470</v>
      </c>
      <c r="C15" s="102" t="s">
        <v>471</v>
      </c>
    </row>
    <row r="16" spans="1:3" x14ac:dyDescent="0.25">
      <c r="A16" s="95" t="s">
        <v>322</v>
      </c>
      <c r="B16" s="96" t="str">
        <f>VLOOKUP(A16,EMF_MASTER_FILE!A:B,2)</f>
        <v>Emp_ID</v>
      </c>
      <c r="C16" s="97" t="str">
        <f>VLOOKUP(A16,EMF_MASTER_FILE!A:F,6)</f>
        <v>Employee Code</v>
      </c>
    </row>
    <row r="17" spans="1:5" x14ac:dyDescent="0.25">
      <c r="A17" s="95" t="s">
        <v>323</v>
      </c>
      <c r="B17" s="96" t="str">
        <f>VLOOKUP(A17,EMF_MASTER_FILE!A:B,2)</f>
        <v>Tax_Fle_Num</v>
      </c>
      <c r="C17" s="97" t="str">
        <f>VLOOKUP(A17,EMF_MASTER_FILE!A:F,6)</f>
        <v>Tax File Number</v>
      </c>
    </row>
    <row r="18" spans="1:5" x14ac:dyDescent="0.25">
      <c r="A18" s="95" t="s">
        <v>319</v>
      </c>
      <c r="B18" s="96" t="str">
        <f>VLOOKUP(A18,EMF_MASTER_FILE!A:B,2)</f>
        <v>EMP_Sts</v>
      </c>
      <c r="C18" s="97" t="str">
        <f>VLOOKUP(A18,EMF_MASTER_FILE!A:F,6)</f>
        <v>Employee Status</v>
      </c>
    </row>
    <row r="19" spans="1:5" x14ac:dyDescent="0.25">
      <c r="A19" s="95"/>
      <c r="B19" s="96" t="e">
        <f>VLOOKUP(A19,EMF_MASTER_FILE!A:B,2)</f>
        <v>#N/A</v>
      </c>
      <c r="C19" s="97" t="e">
        <f>VLOOKUP(A19,EMF_MASTER_FILE!A:F,6)</f>
        <v>#N/A</v>
      </c>
      <c r="D19" s="110"/>
    </row>
    <row r="20" spans="1:5" x14ac:dyDescent="0.25">
      <c r="A20" s="95"/>
      <c r="B20" s="96" t="e">
        <f>VLOOKUP(A20,EMF_MASTER_FILE!A:B,2)</f>
        <v>#N/A</v>
      </c>
      <c r="C20" s="97" t="e">
        <f>VLOOKUP(A20,EMF_MASTER_FILE!A:F,6)</f>
        <v>#N/A</v>
      </c>
    </row>
    <row r="21" spans="1:5" ht="15.75" thickBot="1" x14ac:dyDescent="0.3">
      <c r="A21" s="98"/>
      <c r="B21" s="99" t="e">
        <f>VLOOKUP(A21,EMF_MASTER_FILE!A:B,2)</f>
        <v>#N/A</v>
      </c>
      <c r="C21" s="100" t="e">
        <f>VLOOKUP(A21,EMF_MASTER_FILE!A:F,6)</f>
        <v>#N/A</v>
      </c>
      <c r="D21" s="109"/>
    </row>
    <row r="23" spans="1:5" ht="15.75" thickBot="1" x14ac:dyDescent="0.3"/>
    <row r="24" spans="1:5" ht="15.75" thickBot="1" x14ac:dyDescent="0.3">
      <c r="A24" s="106" t="s">
        <v>472</v>
      </c>
      <c r="B24" s="107"/>
      <c r="C24" s="107"/>
      <c r="D24" s="107"/>
      <c r="E24" s="108"/>
    </row>
    <row r="25" spans="1:5" ht="15.75" thickBot="1" x14ac:dyDescent="0.3">
      <c r="A25" s="94" t="s">
        <v>469</v>
      </c>
      <c r="B25" s="39" t="s">
        <v>470</v>
      </c>
      <c r="C25" s="39" t="s">
        <v>471</v>
      </c>
      <c r="D25" s="105" t="s">
        <v>473</v>
      </c>
      <c r="E25" s="102" t="s">
        <v>474</v>
      </c>
    </row>
    <row r="26" spans="1:5" x14ac:dyDescent="0.25">
      <c r="A26" s="95" t="s">
        <v>319</v>
      </c>
      <c r="B26" s="96" t="str">
        <f>VLOOKUP(A26,EMF_MASTER_FILE!A:B,2)</f>
        <v>EMP_Sts</v>
      </c>
      <c r="C26" s="96" t="str">
        <f>VLOOKUP(A26,EMF_MASTER_FILE!A:F,6)</f>
        <v>Employee Status</v>
      </c>
      <c r="D26" s="96" t="s">
        <v>475</v>
      </c>
      <c r="E26" s="97" t="s">
        <v>484</v>
      </c>
    </row>
    <row r="27" spans="1:5" x14ac:dyDescent="0.25">
      <c r="A27" s="95"/>
      <c r="B27" s="96" t="e">
        <f>VLOOKUP(A27,EMF_MASTER_FILE!A:B,2)</f>
        <v>#N/A</v>
      </c>
      <c r="C27" s="96" t="e">
        <f>VLOOKUP(A27,EMF_MASTER_FILE!A:F,6)</f>
        <v>#N/A</v>
      </c>
      <c r="D27" s="96" t="s">
        <v>481</v>
      </c>
      <c r="E27" s="97"/>
    </row>
    <row r="28" spans="1:5" x14ac:dyDescent="0.25">
      <c r="A28" s="95" t="s">
        <v>324</v>
      </c>
      <c r="B28" s="96" t="str">
        <f>VLOOKUP(A28,EMF_MASTER_FILE!A:B,2)</f>
        <v>Title</v>
      </c>
      <c r="C28" s="96" t="str">
        <f>VLOOKUP(A28,EMF_MASTER_FILE!A:F,6)</f>
        <v>Position</v>
      </c>
      <c r="D28" s="96" t="s">
        <v>479</v>
      </c>
      <c r="E28" s="97" t="s">
        <v>485</v>
      </c>
    </row>
    <row r="29" spans="1:5" x14ac:dyDescent="0.25">
      <c r="A29" s="95"/>
      <c r="B29" s="96" t="e">
        <f>VLOOKUP(A29,EMF_MASTER_FILE!A:B,2)</f>
        <v>#N/A</v>
      </c>
      <c r="C29" s="96" t="e">
        <f>VLOOKUP(A29,EMF_MASTER_FILE!A:F,6)</f>
        <v>#N/A</v>
      </c>
      <c r="D29" s="96"/>
      <c r="E29" s="97"/>
    </row>
    <row r="30" spans="1:5" x14ac:dyDescent="0.25">
      <c r="A30" s="95"/>
      <c r="B30" s="96"/>
      <c r="C30" s="96"/>
      <c r="D30" s="96"/>
      <c r="E30" s="97"/>
    </row>
    <row r="31" spans="1:5" x14ac:dyDescent="0.25">
      <c r="A31" s="95"/>
      <c r="B31" s="96"/>
      <c r="C31" s="96"/>
      <c r="D31" s="96"/>
      <c r="E31" s="97"/>
    </row>
    <row r="32" spans="1:5" ht="15.75" thickBot="1" x14ac:dyDescent="0.3">
      <c r="A32" s="98"/>
      <c r="B32" s="99"/>
      <c r="C32" s="99"/>
      <c r="D32" s="99"/>
      <c r="E32" s="100"/>
    </row>
  </sheetData>
  <mergeCells count="4">
    <mergeCell ref="A14:C14"/>
    <mergeCell ref="A24:E24"/>
    <mergeCell ref="B6:C6"/>
    <mergeCell ref="B7:C7"/>
  </mergeCells>
  <hyperlinks>
    <hyperlink ref="A4" location="EMF_MASTER_FILE!A1" display="EMF_MASTER_FILE"/>
    <hyperlink ref="A3" location="Employee_Master_Analytics!A1" display="Employee_Master_Analytics"/>
    <hyperlink ref="A2" location="General!A1" display="General"/>
    <hyperlink ref="A1" location="Read_Me!A1" display="Read_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Internal_values!$F$3:$F$4</xm:f>
          </x14:formula1>
          <xm:sqref>B10:B11</xm:sqref>
        </x14:dataValidation>
        <x14:dataValidation type="list" allowBlank="1" showInputMessage="1" showErrorMessage="1">
          <x14:formula1>
            <xm:f>EMF_MASTER_FILE!$A$6:$A$65</xm:f>
          </x14:formula1>
          <xm:sqref>A16:A21 A26:A32</xm:sqref>
        </x14:dataValidation>
        <x14:dataValidation type="list" allowBlank="1" showInputMessage="1" showErrorMessage="1">
          <x14:formula1>
            <xm:f>Internal_values!$H$3:$H$11</xm:f>
          </x14:formula1>
          <xm:sqref>D26:D32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
  <sheetViews>
    <sheetView workbookViewId="0">
      <selection activeCell="F11" sqref="F11"/>
    </sheetView>
  </sheetViews>
  <sheetFormatPr defaultRowHeight="15" x14ac:dyDescent="0.25"/>
  <cols>
    <col min="2" max="2" width="13.28515625" bestFit="1" customWidth="1"/>
    <col min="3" max="3" width="14.85546875" customWidth="1"/>
    <col min="6" max="6" width="18.140625" bestFit="1" customWidth="1"/>
    <col min="7" max="7" width="14.42578125" bestFit="1" customWidth="1"/>
  </cols>
  <sheetData>
    <row r="2" spans="2:7" x14ac:dyDescent="0.25">
      <c r="B2" s="28" t="s">
        <v>215</v>
      </c>
      <c r="C2" s="28" t="s">
        <v>216</v>
      </c>
      <c r="F2" s="28" t="s">
        <v>217</v>
      </c>
      <c r="G2" s="28" t="s">
        <v>218</v>
      </c>
    </row>
    <row r="3" spans="2:7" x14ac:dyDescent="0.25">
      <c r="B3" s="27" t="str">
        <f>INDEX(EMF_MASTER_FILE!G6:G53,MATCH(0,INDEX(COUNTIF($B$1:B1,$A$2:$A$5),0,0),0))</f>
        <v>Employee</v>
      </c>
      <c r="C3" s="27" t="s">
        <v>26</v>
      </c>
      <c r="F3" s="27" t="str">
        <f>INDEX(EMF_LEAVES!G3:G21,MATCH(0,INDEX(COUNTIF($B$1:F1,$A$2:$A$5),0,0),0))</f>
        <v>EmplLeaveRequest</v>
      </c>
      <c r="G3" s="27" t="s">
        <v>26</v>
      </c>
    </row>
    <row r="4" spans="2:7" x14ac:dyDescent="0.25">
      <c r="B4" s="27" t="str">
        <f>INDEX(EMF_MASTER_FILE!G6:G53,MATCH(0,INDEX(COUNTIF($B$1:B2,$A$2:$A$5),0,0),0))</f>
        <v>Employee</v>
      </c>
      <c r="C4" s="27" t="s">
        <v>26</v>
      </c>
      <c r="F4" s="27" t="str">
        <f>INDEX(EMF_BANKACC!G3:G10,MATCH(0,INDEX(COUNTIF($B$1:F2,$A$2:$A$5),0,0),0))</f>
        <v>Employee</v>
      </c>
      <c r="G4" s="27" t="s">
        <v>26</v>
      </c>
    </row>
    <row r="5" spans="2:7" x14ac:dyDescent="0.25">
      <c r="B5" s="27" t="str">
        <f>INDEX(EMF_MASTER_FILE!G6:G53,MATCH(0,INDEX(COUNTIF($B$1:B3,$A$2:$A$5),0,0),0))</f>
        <v>Employee</v>
      </c>
      <c r="C5" s="27" t="s">
        <v>26</v>
      </c>
      <c r="F5" s="27" t="str">
        <f>INDEX(PAYROLL_PAYMENTS!F3:F10,MATCH(0,INDEX(COUNTIF($B$1:F3,$A$2:$A$5),0,0),0))</f>
        <v>EMP_PR</v>
      </c>
      <c r="G5" s="27" t="s">
        <v>26</v>
      </c>
    </row>
    <row r="12" spans="2:7" x14ac:dyDescent="0.25">
      <c r="C12">
        <f>INDEX($A$2:$A$5,MATCH(0,INDEX(COUNTIF($B$1:B1,$A$2:$A$5),0,0),0))</f>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a Field" prompt="Click on the drop down list and scroll through the list and select a field">
          <x14:formula1>
            <xm:f>EMF_MASTER_FILE!$H:$H</xm:f>
          </x14:formula1>
          <xm:sqref>C3:C5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heetViews>
  <sheetFormatPr defaultRowHeight="15" x14ac:dyDescent="0.25"/>
  <cols>
    <col min="1" max="1" width="16.28515625" style="38" customWidth="1"/>
    <col min="2" max="2" width="50.7109375" bestFit="1" customWidth="1"/>
    <col min="3" max="3" width="26.5703125" customWidth="1"/>
    <col min="4" max="4" width="31" bestFit="1" customWidth="1"/>
    <col min="5" max="5" width="46" bestFit="1" customWidth="1"/>
  </cols>
  <sheetData>
    <row r="1" spans="1:5" ht="30" x14ac:dyDescent="0.25">
      <c r="A1" s="71" t="s">
        <v>393</v>
      </c>
    </row>
    <row r="4" spans="1:5" x14ac:dyDescent="0.25">
      <c r="B4" s="37" t="s">
        <v>222</v>
      </c>
      <c r="C4" t="s">
        <v>314</v>
      </c>
      <c r="D4" t="s">
        <v>223</v>
      </c>
      <c r="E4" t="s">
        <v>224</v>
      </c>
    </row>
    <row r="6" spans="1:5" x14ac:dyDescent="0.25">
      <c r="B6" t="s">
        <v>225</v>
      </c>
    </row>
    <row r="7" spans="1:5" x14ac:dyDescent="0.25">
      <c r="B7" t="s">
        <v>226</v>
      </c>
      <c r="D7" t="s">
        <v>227</v>
      </c>
      <c r="E7" t="s">
        <v>228</v>
      </c>
    </row>
    <row r="8" spans="1:5" x14ac:dyDescent="0.25">
      <c r="B8" t="s">
        <v>229</v>
      </c>
      <c r="D8" t="s">
        <v>230</v>
      </c>
      <c r="E8" t="s">
        <v>228</v>
      </c>
    </row>
    <row r="10" spans="1:5" x14ac:dyDescent="0.25">
      <c r="B10" t="s">
        <v>231</v>
      </c>
    </row>
    <row r="11" spans="1:5" x14ac:dyDescent="0.25">
      <c r="B11" t="s">
        <v>232</v>
      </c>
    </row>
    <row r="12" spans="1:5" x14ac:dyDescent="0.25">
      <c r="B12" t="s">
        <v>233</v>
      </c>
    </row>
    <row r="19" spans="2:5" x14ac:dyDescent="0.25">
      <c r="B19" t="s">
        <v>234</v>
      </c>
    </row>
    <row r="20" spans="2:5" x14ac:dyDescent="0.25">
      <c r="B20" t="s">
        <v>235</v>
      </c>
      <c r="D20" t="s">
        <v>236</v>
      </c>
      <c r="E20" t="s">
        <v>228</v>
      </c>
    </row>
    <row r="21" spans="2:5" x14ac:dyDescent="0.25">
      <c r="B21" t="s">
        <v>229</v>
      </c>
      <c r="D21" t="s">
        <v>237</v>
      </c>
      <c r="E21" t="s">
        <v>228</v>
      </c>
    </row>
    <row r="22" spans="2:5" x14ac:dyDescent="0.25">
      <c r="B22" t="s">
        <v>238</v>
      </c>
    </row>
  </sheetData>
  <hyperlinks>
    <hyperlink ref="A1" location="Read_Me!A1" display="Back to Read_Me Workbook"/>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H12" sqref="H12"/>
    </sheetView>
  </sheetViews>
  <sheetFormatPr defaultRowHeight="15" x14ac:dyDescent="0.25"/>
  <cols>
    <col min="2" max="2" width="14.5703125" bestFit="1" customWidth="1"/>
    <col min="4" max="4" width="19.140625" bestFit="1" customWidth="1"/>
  </cols>
  <sheetData>
    <row r="2" spans="2:8" x14ac:dyDescent="0.25">
      <c r="B2" t="s">
        <v>444</v>
      </c>
      <c r="D2" t="s">
        <v>442</v>
      </c>
      <c r="F2" t="s">
        <v>461</v>
      </c>
      <c r="H2" t="s">
        <v>473</v>
      </c>
    </row>
    <row r="3" spans="2:8" x14ac:dyDescent="0.25">
      <c r="B3" t="s">
        <v>445</v>
      </c>
      <c r="D3" t="s">
        <v>459</v>
      </c>
      <c r="F3" t="s">
        <v>462</v>
      </c>
      <c r="H3" t="s">
        <v>475</v>
      </c>
    </row>
    <row r="4" spans="2:8" x14ac:dyDescent="0.25">
      <c r="B4" t="s">
        <v>446</v>
      </c>
      <c r="D4" t="s">
        <v>452</v>
      </c>
      <c r="F4" t="s">
        <v>463</v>
      </c>
      <c r="H4" t="s">
        <v>476</v>
      </c>
    </row>
    <row r="5" spans="2:8" x14ac:dyDescent="0.25">
      <c r="B5" t="s">
        <v>451</v>
      </c>
      <c r="D5" t="s">
        <v>453</v>
      </c>
      <c r="H5" t="s">
        <v>477</v>
      </c>
    </row>
    <row r="6" spans="2:8" x14ac:dyDescent="0.25">
      <c r="B6" t="s">
        <v>447</v>
      </c>
      <c r="D6" t="s">
        <v>454</v>
      </c>
      <c r="H6" t="s">
        <v>478</v>
      </c>
    </row>
    <row r="7" spans="2:8" x14ac:dyDescent="0.25">
      <c r="B7" t="s">
        <v>448</v>
      </c>
      <c r="D7" t="s">
        <v>455</v>
      </c>
      <c r="H7" t="s">
        <v>479</v>
      </c>
    </row>
    <row r="8" spans="2:8" x14ac:dyDescent="0.25">
      <c r="B8" t="s">
        <v>449</v>
      </c>
      <c r="D8" t="s">
        <v>456</v>
      </c>
      <c r="H8" t="s">
        <v>480</v>
      </c>
    </row>
    <row r="9" spans="2:8" x14ac:dyDescent="0.25">
      <c r="B9" t="s">
        <v>450</v>
      </c>
      <c r="D9" t="s">
        <v>457</v>
      </c>
      <c r="H9" t="s">
        <v>481</v>
      </c>
    </row>
    <row r="10" spans="2:8" x14ac:dyDescent="0.25">
      <c r="D10" t="s">
        <v>458</v>
      </c>
      <c r="H10" t="s">
        <v>482</v>
      </c>
    </row>
    <row r="11" spans="2:8" x14ac:dyDescent="0.25">
      <c r="H11"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pane xSplit="3" ySplit="12" topLeftCell="I13" activePane="bottomRight" state="frozen"/>
      <selection pane="topRight" activeCell="D1" sqref="D1"/>
      <selection pane="bottomLeft" activeCell="A13" sqref="A13"/>
      <selection pane="bottomRight" activeCell="A5" sqref="A5"/>
    </sheetView>
  </sheetViews>
  <sheetFormatPr defaultRowHeight="15" x14ac:dyDescent="0.25"/>
  <cols>
    <col min="1" max="1" width="12.42578125" style="41" bestFit="1" customWidth="1"/>
    <col min="2" max="2" width="90.42578125" style="41" bestFit="1" customWidth="1"/>
    <col min="3" max="3" width="9.140625" style="41"/>
    <col min="4" max="4" width="134.85546875" style="42" customWidth="1"/>
    <col min="5" max="5" width="9.140625" style="41"/>
    <col min="6" max="6" width="7" style="41" bestFit="1" customWidth="1"/>
    <col min="7" max="7" width="11.28515625" style="41" bestFit="1" customWidth="1"/>
    <col min="8" max="8" width="7" style="41" bestFit="1" customWidth="1"/>
    <col min="9" max="9" width="11.28515625" style="41" bestFit="1" customWidth="1"/>
    <col min="10" max="10" width="7" style="41" bestFit="1" customWidth="1"/>
    <col min="11" max="11" width="11.28515625" style="41" bestFit="1" customWidth="1"/>
    <col min="12" max="12" width="9.140625" style="41"/>
    <col min="13" max="13" width="19.140625" style="41" bestFit="1" customWidth="1"/>
    <col min="14" max="14" width="9.140625" style="41"/>
    <col min="15" max="15" width="18.5703125" style="41" bestFit="1" customWidth="1"/>
    <col min="16" max="16384" width="9.140625" style="41"/>
  </cols>
  <sheetData>
    <row r="1" spans="1:15" ht="45" x14ac:dyDescent="0.25">
      <c r="A1" s="71" t="s">
        <v>393</v>
      </c>
      <c r="F1" s="80" t="s">
        <v>440</v>
      </c>
      <c r="G1" s="80"/>
      <c r="H1" s="80"/>
      <c r="I1" s="80"/>
      <c r="J1" s="80"/>
      <c r="K1" s="80"/>
    </row>
    <row r="2" spans="1:15" ht="15.75" thickBot="1" x14ac:dyDescent="0.3"/>
    <row r="3" spans="1:15" ht="15.75" thickBot="1" x14ac:dyDescent="0.3">
      <c r="F3" s="78" t="s">
        <v>437</v>
      </c>
      <c r="G3" s="79"/>
      <c r="H3" s="78" t="s">
        <v>439</v>
      </c>
      <c r="I3" s="79"/>
      <c r="J3" s="78" t="s">
        <v>436</v>
      </c>
      <c r="K3" s="79"/>
    </row>
    <row r="4" spans="1:15" ht="15.75" thickBot="1" x14ac:dyDescent="0.3">
      <c r="A4" s="39" t="s">
        <v>309</v>
      </c>
      <c r="B4" s="40" t="s">
        <v>310</v>
      </c>
      <c r="D4" s="72" t="s">
        <v>313</v>
      </c>
      <c r="F4" s="72" t="s">
        <v>438</v>
      </c>
      <c r="G4" s="40" t="s">
        <v>435</v>
      </c>
      <c r="H4" s="40" t="s">
        <v>438</v>
      </c>
      <c r="I4" s="40" t="s">
        <v>435</v>
      </c>
      <c r="J4" s="40" t="s">
        <v>438</v>
      </c>
      <c r="K4" s="40" t="s">
        <v>435</v>
      </c>
      <c r="M4" s="72" t="s">
        <v>442</v>
      </c>
      <c r="O4" s="72" t="s">
        <v>443</v>
      </c>
    </row>
    <row r="5" spans="1:15" ht="30.75" thickBot="1" x14ac:dyDescent="0.3">
      <c r="A5" s="43" t="s">
        <v>239</v>
      </c>
      <c r="B5" s="44" t="s">
        <v>240</v>
      </c>
      <c r="D5" s="59" t="s">
        <v>312</v>
      </c>
      <c r="F5" s="60" t="s">
        <v>441</v>
      </c>
      <c r="G5" s="61"/>
      <c r="H5" s="61"/>
      <c r="I5" s="61"/>
      <c r="J5" s="61"/>
      <c r="K5" s="62"/>
      <c r="M5" s="41" t="s">
        <v>453</v>
      </c>
      <c r="O5" s="41" t="s">
        <v>447</v>
      </c>
    </row>
    <row r="6" spans="1:15" ht="15.75" thickBot="1" x14ac:dyDescent="0.3">
      <c r="A6" s="43" t="s">
        <v>241</v>
      </c>
      <c r="B6" s="44" t="s">
        <v>242</v>
      </c>
      <c r="D6" s="59" t="s">
        <v>394</v>
      </c>
      <c r="F6" s="60" t="s">
        <v>441</v>
      </c>
      <c r="G6" s="61"/>
      <c r="H6" s="61"/>
      <c r="I6" s="61"/>
      <c r="J6" s="61"/>
      <c r="K6" s="62"/>
    </row>
    <row r="7" spans="1:15" ht="30.75" thickBot="1" x14ac:dyDescent="0.3">
      <c r="A7" s="43" t="s">
        <v>243</v>
      </c>
      <c r="B7" s="44" t="s">
        <v>244</v>
      </c>
      <c r="D7" s="59" t="s">
        <v>395</v>
      </c>
      <c r="F7" s="60" t="s">
        <v>441</v>
      </c>
      <c r="G7" s="61"/>
      <c r="H7" s="61"/>
      <c r="I7" s="61"/>
      <c r="J7" s="61"/>
      <c r="K7" s="62"/>
    </row>
    <row r="8" spans="1:15" ht="30.75" thickBot="1" x14ac:dyDescent="0.3">
      <c r="A8" s="43" t="s">
        <v>245</v>
      </c>
      <c r="B8" s="44" t="s">
        <v>246</v>
      </c>
      <c r="D8" s="59" t="s">
        <v>397</v>
      </c>
      <c r="F8" s="60" t="s">
        <v>441</v>
      </c>
      <c r="G8" s="61"/>
      <c r="H8" s="61"/>
      <c r="I8" s="61"/>
      <c r="J8" s="61"/>
      <c r="K8" s="62"/>
    </row>
    <row r="9" spans="1:15" ht="30.75" thickBot="1" x14ac:dyDescent="0.3">
      <c r="A9" s="43" t="s">
        <v>247</v>
      </c>
      <c r="B9" s="44" t="s">
        <v>248</v>
      </c>
      <c r="D9" s="59" t="s">
        <v>396</v>
      </c>
      <c r="F9" s="60" t="s">
        <v>441</v>
      </c>
      <c r="G9" s="61"/>
      <c r="H9" s="61"/>
      <c r="I9" s="61"/>
      <c r="J9" s="61"/>
      <c r="K9" s="62"/>
    </row>
    <row r="10" spans="1:15" x14ac:dyDescent="0.25">
      <c r="A10" s="45" t="s">
        <v>249</v>
      </c>
      <c r="B10" s="46" t="s">
        <v>250</v>
      </c>
      <c r="D10" s="59" t="s">
        <v>398</v>
      </c>
      <c r="F10" s="60" t="s">
        <v>441</v>
      </c>
      <c r="G10" s="61"/>
      <c r="H10" s="61"/>
      <c r="I10" s="61"/>
      <c r="J10" s="61"/>
      <c r="K10" s="62"/>
    </row>
    <row r="11" spans="1:15" x14ac:dyDescent="0.25">
      <c r="A11" s="47"/>
      <c r="B11" s="48" t="s">
        <v>251</v>
      </c>
      <c r="D11" s="73" t="s">
        <v>399</v>
      </c>
      <c r="F11" s="60"/>
      <c r="G11" s="61"/>
      <c r="H11" s="61"/>
      <c r="I11" s="61"/>
      <c r="J11" s="61"/>
      <c r="K11" s="62"/>
    </row>
    <row r="12" spans="1:15" x14ac:dyDescent="0.25">
      <c r="A12" s="47"/>
      <c r="B12" s="48" t="s">
        <v>252</v>
      </c>
      <c r="D12" s="73" t="s">
        <v>405</v>
      </c>
      <c r="F12" s="60"/>
      <c r="G12" s="61"/>
      <c r="H12" s="61"/>
      <c r="I12" s="61"/>
      <c r="J12" s="61"/>
      <c r="K12" s="62"/>
    </row>
    <row r="13" spans="1:15" x14ac:dyDescent="0.25">
      <c r="A13" s="47"/>
      <c r="B13" s="48" t="s">
        <v>253</v>
      </c>
      <c r="D13" s="73" t="s">
        <v>404</v>
      </c>
      <c r="F13" s="60"/>
      <c r="G13" s="61"/>
      <c r="H13" s="61"/>
      <c r="I13" s="61"/>
      <c r="J13" s="61"/>
      <c r="K13" s="62"/>
    </row>
    <row r="14" spans="1:15" x14ac:dyDescent="0.25">
      <c r="A14" s="47"/>
      <c r="B14" s="48" t="s">
        <v>254</v>
      </c>
      <c r="D14" s="73" t="s">
        <v>403</v>
      </c>
      <c r="F14" s="60"/>
      <c r="G14" s="61"/>
      <c r="H14" s="61"/>
      <c r="I14" s="61"/>
      <c r="J14" s="61"/>
      <c r="K14" s="62"/>
    </row>
    <row r="15" spans="1:15" x14ac:dyDescent="0.25">
      <c r="A15" s="47"/>
      <c r="B15" s="48" t="s">
        <v>255</v>
      </c>
      <c r="D15" s="73" t="s">
        <v>402</v>
      </c>
      <c r="F15" s="60"/>
      <c r="G15" s="61"/>
      <c r="H15" s="61"/>
      <c r="I15" s="61"/>
      <c r="J15" s="61"/>
      <c r="K15" s="62"/>
    </row>
    <row r="16" spans="1:15" x14ac:dyDescent="0.25">
      <c r="A16" s="47"/>
      <c r="B16" s="48" t="s">
        <v>256</v>
      </c>
      <c r="D16" s="73" t="s">
        <v>401</v>
      </c>
      <c r="F16" s="60"/>
      <c r="G16" s="61"/>
      <c r="H16" s="61"/>
      <c r="I16" s="61"/>
      <c r="J16" s="61"/>
      <c r="K16" s="62"/>
    </row>
    <row r="17" spans="1:11" x14ac:dyDescent="0.25">
      <c r="A17" s="47"/>
      <c r="B17" s="48" t="s">
        <v>257</v>
      </c>
      <c r="D17" s="73" t="s">
        <v>406</v>
      </c>
      <c r="F17" s="60"/>
      <c r="G17" s="61"/>
      <c r="H17" s="61"/>
      <c r="I17" s="61"/>
      <c r="J17" s="61"/>
      <c r="K17" s="62"/>
    </row>
    <row r="18" spans="1:11" ht="15.75" thickBot="1" x14ac:dyDescent="0.3">
      <c r="A18" s="49"/>
      <c r="B18" s="50" t="s">
        <v>258</v>
      </c>
      <c r="D18" s="73" t="s">
        <v>400</v>
      </c>
      <c r="F18" s="60"/>
      <c r="G18" s="61"/>
      <c r="H18" s="61"/>
      <c r="I18" s="61"/>
      <c r="J18" s="61"/>
      <c r="K18" s="62"/>
    </row>
    <row r="19" spans="1:11" ht="15.75" thickBot="1" x14ac:dyDescent="0.3">
      <c r="A19" s="51" t="s">
        <v>259</v>
      </c>
      <c r="B19" s="51" t="s">
        <v>260</v>
      </c>
      <c r="D19" s="59" t="s">
        <v>407</v>
      </c>
      <c r="F19" s="60" t="s">
        <v>441</v>
      </c>
      <c r="G19" s="61"/>
      <c r="H19" s="61"/>
      <c r="I19" s="61"/>
      <c r="J19" s="61"/>
      <c r="K19" s="62"/>
    </row>
    <row r="20" spans="1:11" ht="30" x14ac:dyDescent="0.25">
      <c r="A20" s="45" t="s">
        <v>261</v>
      </c>
      <c r="B20" s="46" t="s">
        <v>262</v>
      </c>
      <c r="D20" s="59" t="s">
        <v>415</v>
      </c>
      <c r="F20" s="60" t="s">
        <v>441</v>
      </c>
      <c r="G20" s="61"/>
      <c r="H20" s="61"/>
      <c r="I20" s="61"/>
      <c r="J20" s="61"/>
      <c r="K20" s="62"/>
    </row>
    <row r="21" spans="1:11" ht="15.75" thickBot="1" x14ac:dyDescent="0.3">
      <c r="A21" s="49"/>
      <c r="B21" s="50" t="s">
        <v>263</v>
      </c>
      <c r="D21" s="59"/>
      <c r="F21" s="60"/>
      <c r="G21" s="61"/>
      <c r="H21" s="61"/>
      <c r="I21" s="61"/>
      <c r="J21" s="61"/>
      <c r="K21" s="62"/>
    </row>
    <row r="22" spans="1:11" ht="15.75" thickBot="1" x14ac:dyDescent="0.3">
      <c r="A22" s="43" t="s">
        <v>264</v>
      </c>
      <c r="B22" s="44" t="s">
        <v>265</v>
      </c>
      <c r="D22" s="59" t="s">
        <v>417</v>
      </c>
      <c r="F22" s="60" t="s">
        <v>441</v>
      </c>
      <c r="G22" s="61"/>
      <c r="H22" s="61"/>
      <c r="I22" s="61"/>
      <c r="J22" s="61"/>
      <c r="K22" s="62"/>
    </row>
    <row r="23" spans="1:11" ht="30" x14ac:dyDescent="0.25">
      <c r="A23" s="45" t="s">
        <v>266</v>
      </c>
      <c r="B23" s="46" t="s">
        <v>267</v>
      </c>
      <c r="D23" s="59" t="s">
        <v>418</v>
      </c>
      <c r="F23" s="60" t="s">
        <v>441</v>
      </c>
      <c r="G23" s="61"/>
      <c r="H23" s="61"/>
      <c r="I23" s="61"/>
      <c r="J23" s="61"/>
      <c r="K23" s="62"/>
    </row>
    <row r="24" spans="1:11" x14ac:dyDescent="0.25">
      <c r="A24" s="47"/>
      <c r="B24" s="48" t="s">
        <v>268</v>
      </c>
      <c r="D24" s="59"/>
      <c r="F24" s="60"/>
      <c r="G24" s="61"/>
      <c r="H24" s="61"/>
      <c r="I24" s="61"/>
      <c r="J24" s="61"/>
      <c r="K24" s="62"/>
    </row>
    <row r="25" spans="1:11" ht="15.75" thickBot="1" x14ac:dyDescent="0.3">
      <c r="A25" s="49"/>
      <c r="B25" s="50" t="s">
        <v>269</v>
      </c>
      <c r="D25" s="59"/>
      <c r="F25" s="60"/>
      <c r="G25" s="61"/>
      <c r="H25" s="61"/>
      <c r="I25" s="61"/>
      <c r="J25" s="61"/>
      <c r="K25" s="62"/>
    </row>
    <row r="26" spans="1:11" ht="45" x14ac:dyDescent="0.25">
      <c r="A26" s="45" t="s">
        <v>270</v>
      </c>
      <c r="B26" s="46" t="s">
        <v>271</v>
      </c>
      <c r="D26" s="59" t="s">
        <v>419</v>
      </c>
      <c r="F26" s="60" t="s">
        <v>441</v>
      </c>
      <c r="G26" s="61"/>
      <c r="H26" s="61"/>
      <c r="I26" s="61"/>
      <c r="J26" s="61"/>
      <c r="K26" s="62"/>
    </row>
    <row r="27" spans="1:11" x14ac:dyDescent="0.25">
      <c r="A27" s="47"/>
      <c r="B27" s="48" t="s">
        <v>272</v>
      </c>
      <c r="D27" s="59"/>
      <c r="F27" s="60"/>
      <c r="G27" s="61"/>
      <c r="H27" s="61"/>
      <c r="I27" s="61"/>
      <c r="J27" s="61"/>
      <c r="K27" s="62"/>
    </row>
    <row r="28" spans="1:11" ht="15.75" thickBot="1" x14ac:dyDescent="0.3">
      <c r="A28" s="49"/>
      <c r="B28" s="50" t="s">
        <v>273</v>
      </c>
      <c r="D28" s="59"/>
      <c r="F28" s="60"/>
      <c r="G28" s="61"/>
      <c r="H28" s="61"/>
      <c r="I28" s="61"/>
      <c r="J28" s="61"/>
      <c r="K28" s="62"/>
    </row>
    <row r="29" spans="1:11" x14ac:dyDescent="0.25">
      <c r="A29" s="45" t="s">
        <v>274</v>
      </c>
      <c r="B29" s="46" t="s">
        <v>275</v>
      </c>
      <c r="D29" s="59" t="s">
        <v>421</v>
      </c>
      <c r="F29" s="60" t="s">
        <v>441</v>
      </c>
      <c r="G29" s="61"/>
      <c r="H29" s="61"/>
      <c r="I29" s="61"/>
      <c r="J29" s="61"/>
      <c r="K29" s="62"/>
    </row>
    <row r="30" spans="1:11" x14ac:dyDescent="0.25">
      <c r="A30" s="47"/>
      <c r="B30" s="48" t="s">
        <v>276</v>
      </c>
      <c r="D30" s="59"/>
      <c r="F30" s="60"/>
      <c r="G30" s="61"/>
      <c r="H30" s="61"/>
      <c r="I30" s="61"/>
      <c r="J30" s="61"/>
      <c r="K30" s="62"/>
    </row>
    <row r="31" spans="1:11" x14ac:dyDescent="0.25">
      <c r="A31" s="47"/>
      <c r="B31" s="48" t="s">
        <v>277</v>
      </c>
      <c r="D31" s="59"/>
      <c r="F31" s="60"/>
      <c r="G31" s="61"/>
      <c r="H31" s="61"/>
      <c r="I31" s="61"/>
      <c r="J31" s="61"/>
      <c r="K31" s="62"/>
    </row>
    <row r="32" spans="1:11" ht="15.75" thickBot="1" x14ac:dyDescent="0.3">
      <c r="A32" s="49"/>
      <c r="B32" s="50" t="s">
        <v>278</v>
      </c>
      <c r="D32" s="59"/>
      <c r="F32" s="60"/>
      <c r="G32" s="61"/>
      <c r="H32" s="61"/>
      <c r="I32" s="61"/>
      <c r="J32" s="61"/>
      <c r="K32" s="62"/>
    </row>
    <row r="33" spans="1:11" x14ac:dyDescent="0.25">
      <c r="A33" s="45" t="s">
        <v>279</v>
      </c>
      <c r="B33" s="46" t="s">
        <v>280</v>
      </c>
      <c r="D33" s="59" t="s">
        <v>420</v>
      </c>
      <c r="F33" s="60" t="s">
        <v>441</v>
      </c>
      <c r="G33" s="61"/>
      <c r="H33" s="61"/>
      <c r="I33" s="61"/>
      <c r="J33" s="61"/>
      <c r="K33" s="62"/>
    </row>
    <row r="34" spans="1:11" x14ac:dyDescent="0.25">
      <c r="A34" s="47"/>
      <c r="B34" s="48" t="s">
        <v>281</v>
      </c>
      <c r="D34" s="59"/>
      <c r="F34" s="60"/>
      <c r="G34" s="61"/>
      <c r="H34" s="61"/>
      <c r="I34" s="61"/>
      <c r="J34" s="61"/>
      <c r="K34" s="62"/>
    </row>
    <row r="35" spans="1:11" x14ac:dyDescent="0.25">
      <c r="A35" s="47"/>
      <c r="B35" s="48" t="s">
        <v>282</v>
      </c>
      <c r="D35" s="59"/>
      <c r="F35" s="60"/>
      <c r="G35" s="61"/>
      <c r="H35" s="61"/>
      <c r="I35" s="61"/>
      <c r="J35" s="61"/>
      <c r="K35" s="62"/>
    </row>
    <row r="36" spans="1:11" ht="15.75" thickBot="1" x14ac:dyDescent="0.3">
      <c r="A36" s="49"/>
      <c r="B36" s="50" t="s">
        <v>283</v>
      </c>
      <c r="D36" s="59"/>
      <c r="F36" s="60"/>
      <c r="G36" s="61"/>
      <c r="H36" s="61"/>
      <c r="I36" s="61"/>
      <c r="J36" s="61"/>
      <c r="K36" s="62"/>
    </row>
    <row r="37" spans="1:11" ht="30.75" thickBot="1" x14ac:dyDescent="0.3">
      <c r="A37" s="43" t="s">
        <v>284</v>
      </c>
      <c r="B37" s="44" t="s">
        <v>285</v>
      </c>
      <c r="D37" s="59" t="s">
        <v>422</v>
      </c>
      <c r="F37" s="60" t="s">
        <v>441</v>
      </c>
      <c r="G37" s="61"/>
      <c r="H37" s="61"/>
      <c r="I37" s="61"/>
      <c r="J37" s="61"/>
      <c r="K37" s="62"/>
    </row>
    <row r="38" spans="1:11" x14ac:dyDescent="0.25">
      <c r="A38" s="45" t="s">
        <v>286</v>
      </c>
      <c r="B38" s="46" t="s">
        <v>287</v>
      </c>
      <c r="D38" s="59"/>
      <c r="F38" s="60" t="s">
        <v>441</v>
      </c>
      <c r="G38" s="61"/>
      <c r="H38" s="61"/>
      <c r="I38" s="61"/>
      <c r="J38" s="61"/>
      <c r="K38" s="62"/>
    </row>
    <row r="39" spans="1:11" ht="15.75" thickBot="1" x14ac:dyDescent="0.3">
      <c r="A39" s="49"/>
      <c r="B39" s="50" t="s">
        <v>288</v>
      </c>
      <c r="D39" s="74"/>
      <c r="F39" s="64"/>
      <c r="G39" s="65"/>
      <c r="H39" s="65"/>
      <c r="I39" s="65"/>
      <c r="J39" s="65"/>
      <c r="K39" s="66"/>
    </row>
  </sheetData>
  <mergeCells count="4">
    <mergeCell ref="F3:G3"/>
    <mergeCell ref="H3:I3"/>
    <mergeCell ref="J3:K3"/>
    <mergeCell ref="F1:K1"/>
  </mergeCells>
  <hyperlinks>
    <hyperlink ref="A1" location="Read_Me!A1" display="Back to Read_Me Workbook"/>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Internal_values!$D$3:$D$10</xm:f>
          </x14:formula1>
          <xm:sqref>M5:M39</xm:sqref>
        </x14:dataValidation>
        <x14:dataValidation type="list" allowBlank="1" showInputMessage="1" showErrorMessage="1">
          <x14:formula1>
            <xm:f>Internal_values!$B$3:$B$9</xm:f>
          </x14:formula1>
          <xm:sqref>O5:O39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4" sqref="A4"/>
    </sheetView>
  </sheetViews>
  <sheetFormatPr defaultRowHeight="15" x14ac:dyDescent="0.25"/>
  <cols>
    <col min="1" max="1" width="12.42578125" bestFit="1" customWidth="1"/>
    <col min="2" max="2" width="109.7109375" bestFit="1" customWidth="1"/>
  </cols>
  <sheetData>
    <row r="1" spans="1:2" ht="45" x14ac:dyDescent="0.25">
      <c r="A1" s="71" t="s">
        <v>393</v>
      </c>
    </row>
    <row r="3" spans="1:2" ht="15.75" thickBot="1" x14ac:dyDescent="0.3"/>
    <row r="4" spans="1:2" ht="15.75" thickBot="1" x14ac:dyDescent="0.3">
      <c r="A4" s="35" t="s">
        <v>309</v>
      </c>
      <c r="B4" s="36" t="s">
        <v>310</v>
      </c>
    </row>
    <row r="5" spans="1:2" ht="15.75" thickBot="1" x14ac:dyDescent="0.3">
      <c r="A5" s="33" t="s">
        <v>289</v>
      </c>
      <c r="B5" s="34" t="s">
        <v>290</v>
      </c>
    </row>
    <row r="6" spans="1:2" ht="15.75" thickBot="1" x14ac:dyDescent="0.3">
      <c r="A6" s="33" t="s">
        <v>291</v>
      </c>
      <c r="B6" s="34" t="s">
        <v>292</v>
      </c>
    </row>
    <row r="7" spans="1:2" ht="15.75" thickBot="1" x14ac:dyDescent="0.3">
      <c r="A7" s="33" t="s">
        <v>293</v>
      </c>
      <c r="B7" s="34" t="s">
        <v>294</v>
      </c>
    </row>
    <row r="8" spans="1:2" x14ac:dyDescent="0.25">
      <c r="A8" s="29" t="s">
        <v>295</v>
      </c>
      <c r="B8" s="30" t="s">
        <v>296</v>
      </c>
    </row>
    <row r="9" spans="1:2" ht="15.75" thickBot="1" x14ac:dyDescent="0.3">
      <c r="A9" s="31"/>
      <c r="B9" s="32" t="s">
        <v>297</v>
      </c>
    </row>
    <row r="10" spans="1:2" ht="15.75" thickBot="1" x14ac:dyDescent="0.3">
      <c r="A10" s="33" t="s">
        <v>298</v>
      </c>
      <c r="B10" s="34" t="s">
        <v>299</v>
      </c>
    </row>
    <row r="11" spans="1:2" ht="15.75" thickBot="1" x14ac:dyDescent="0.3">
      <c r="A11" s="33" t="s">
        <v>300</v>
      </c>
      <c r="B11" s="34" t="s">
        <v>301</v>
      </c>
    </row>
    <row r="12" spans="1:2" ht="15.75" thickBot="1" x14ac:dyDescent="0.3">
      <c r="A12" s="33" t="s">
        <v>302</v>
      </c>
      <c r="B12" s="34" t="s">
        <v>303</v>
      </c>
    </row>
    <row r="13" spans="1:2" ht="15.75" thickBot="1" x14ac:dyDescent="0.3">
      <c r="A13" s="33" t="s">
        <v>304</v>
      </c>
      <c r="B13" s="34" t="s">
        <v>305</v>
      </c>
    </row>
    <row r="14" spans="1:2" ht="15.75" thickBot="1" x14ac:dyDescent="0.3">
      <c r="A14" s="33" t="s">
        <v>306</v>
      </c>
      <c r="B14" s="34" t="s">
        <v>307</v>
      </c>
    </row>
    <row r="15" spans="1:2" ht="15.75" thickBot="1" x14ac:dyDescent="0.3">
      <c r="A15" s="33" t="s">
        <v>311</v>
      </c>
      <c r="B15" s="34" t="s">
        <v>308</v>
      </c>
    </row>
  </sheetData>
  <hyperlinks>
    <hyperlink ref="A1" location="Read_Me!A1" display="Back to Read_Me Workboo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workbookViewId="0"/>
  </sheetViews>
  <sheetFormatPr defaultColWidth="14.42578125" defaultRowHeight="15" x14ac:dyDescent="0.25"/>
  <cols>
    <col min="1" max="1" width="14.42578125" style="42"/>
    <col min="2" max="2" width="21.28515625" style="41" customWidth="1"/>
    <col min="3" max="3" width="9.28515625" style="41" bestFit="1" customWidth="1"/>
    <col min="4" max="4" width="6.42578125" style="41" bestFit="1" customWidth="1"/>
    <col min="5" max="5" width="7.85546875" style="41" bestFit="1" customWidth="1"/>
    <col min="6" max="6" width="36.42578125" style="41" customWidth="1"/>
    <col min="7" max="7" width="12.140625" style="41" customWidth="1"/>
    <col min="8" max="8" width="17.28515625" style="41" bestFit="1" customWidth="1"/>
    <col min="9" max="9" width="16.7109375" style="41" customWidth="1"/>
    <col min="10" max="10" width="18.7109375" style="41" customWidth="1"/>
    <col min="11" max="11" width="14.42578125" style="41"/>
    <col min="12" max="12" width="21.85546875" style="42" bestFit="1" customWidth="1"/>
    <col min="13" max="13" width="71" style="42" customWidth="1"/>
    <col min="14" max="16384" width="14.42578125" style="41"/>
  </cols>
  <sheetData>
    <row r="1" spans="1:13" ht="45" x14ac:dyDescent="0.25">
      <c r="A1" s="75" t="s">
        <v>393</v>
      </c>
    </row>
    <row r="3" spans="1:13" ht="15.75" thickBot="1" x14ac:dyDescent="0.3"/>
    <row r="4" spans="1:13" ht="38.25" customHeight="1" x14ac:dyDescent="0.25">
      <c r="A4" s="88" t="s">
        <v>214</v>
      </c>
      <c r="B4" s="81" t="s">
        <v>219</v>
      </c>
      <c r="C4" s="82"/>
      <c r="D4" s="82"/>
      <c r="E4" s="82"/>
      <c r="F4" s="83"/>
      <c r="G4" s="84" t="s">
        <v>220</v>
      </c>
      <c r="H4" s="85"/>
      <c r="I4" s="86" t="s">
        <v>221</v>
      </c>
      <c r="J4" s="87"/>
      <c r="L4" s="42" t="s">
        <v>315</v>
      </c>
    </row>
    <row r="5" spans="1:13" ht="15.75" thickBot="1" x14ac:dyDescent="0.3">
      <c r="A5" s="89"/>
      <c r="B5" s="52" t="s">
        <v>6</v>
      </c>
      <c r="C5" s="53" t="s">
        <v>0</v>
      </c>
      <c r="D5" s="53" t="s">
        <v>1</v>
      </c>
      <c r="E5" s="53" t="s">
        <v>2</v>
      </c>
      <c r="F5" s="54" t="s">
        <v>3</v>
      </c>
      <c r="G5" s="55" t="s">
        <v>11</v>
      </c>
      <c r="H5" s="56" t="s">
        <v>7</v>
      </c>
      <c r="I5" s="57" t="s">
        <v>11</v>
      </c>
      <c r="J5" s="58" t="s">
        <v>7</v>
      </c>
    </row>
    <row r="6" spans="1:13" x14ac:dyDescent="0.25">
      <c r="A6" s="76" t="s">
        <v>321</v>
      </c>
      <c r="B6" s="67" t="s">
        <v>8</v>
      </c>
      <c r="C6" s="68" t="s">
        <v>4</v>
      </c>
      <c r="D6" s="68">
        <v>20</v>
      </c>
      <c r="E6" s="68"/>
      <c r="F6" s="69" t="s">
        <v>13</v>
      </c>
      <c r="G6" s="61" t="s">
        <v>126</v>
      </c>
      <c r="H6" s="62" t="s">
        <v>26</v>
      </c>
      <c r="I6" s="60"/>
      <c r="J6" s="62"/>
      <c r="L6" s="42" t="s">
        <v>316</v>
      </c>
    </row>
    <row r="7" spans="1:13" x14ac:dyDescent="0.25">
      <c r="A7" s="76" t="s">
        <v>320</v>
      </c>
      <c r="B7" s="60" t="s">
        <v>150</v>
      </c>
      <c r="C7" s="61" t="s">
        <v>4</v>
      </c>
      <c r="D7" s="61">
        <v>20</v>
      </c>
      <c r="E7" s="61"/>
      <c r="F7" s="62" t="s">
        <v>165</v>
      </c>
      <c r="G7" s="61"/>
      <c r="H7" s="62"/>
      <c r="I7" s="60"/>
      <c r="J7" s="62"/>
    </row>
    <row r="8" spans="1:13" ht="30" x14ac:dyDescent="0.25">
      <c r="A8" s="59" t="s">
        <v>319</v>
      </c>
      <c r="B8" s="60" t="s">
        <v>176</v>
      </c>
      <c r="C8" s="61" t="s">
        <v>4</v>
      </c>
      <c r="D8" s="61">
        <v>1</v>
      </c>
      <c r="E8" s="61"/>
      <c r="F8" s="62" t="s">
        <v>177</v>
      </c>
      <c r="G8" s="61" t="s">
        <v>126</v>
      </c>
      <c r="H8" s="62" t="s">
        <v>176</v>
      </c>
      <c r="I8" s="60"/>
      <c r="J8" s="62"/>
      <c r="L8" s="42" t="s">
        <v>316</v>
      </c>
      <c r="M8" s="42" t="s">
        <v>379</v>
      </c>
    </row>
    <row r="9" spans="1:13" x14ac:dyDescent="0.25">
      <c r="A9" s="59" t="s">
        <v>322</v>
      </c>
      <c r="B9" s="60" t="s">
        <v>9</v>
      </c>
      <c r="C9" s="61" t="s">
        <v>4</v>
      </c>
      <c r="D9" s="61">
        <v>20</v>
      </c>
      <c r="E9" s="61"/>
      <c r="F9" s="62" t="s">
        <v>10</v>
      </c>
      <c r="G9" s="61" t="s">
        <v>126</v>
      </c>
      <c r="H9" s="62" t="s">
        <v>26</v>
      </c>
      <c r="I9" s="60"/>
      <c r="J9" s="62"/>
      <c r="L9" s="42" t="s">
        <v>316</v>
      </c>
    </row>
    <row r="10" spans="1:13" ht="30" x14ac:dyDescent="0.25">
      <c r="A10" s="59" t="s">
        <v>323</v>
      </c>
      <c r="B10" s="60" t="s">
        <v>157</v>
      </c>
      <c r="C10" s="61" t="s">
        <v>4</v>
      </c>
      <c r="D10" s="61">
        <v>20</v>
      </c>
      <c r="E10" s="61"/>
      <c r="F10" s="62" t="s">
        <v>171</v>
      </c>
      <c r="G10" s="61" t="s">
        <v>126</v>
      </c>
      <c r="H10" s="62" t="s">
        <v>191</v>
      </c>
      <c r="I10" s="60"/>
      <c r="J10" s="62"/>
      <c r="L10" s="42" t="s">
        <v>416</v>
      </c>
    </row>
    <row r="11" spans="1:13" x14ac:dyDescent="0.25">
      <c r="A11" s="59" t="s">
        <v>324</v>
      </c>
      <c r="B11" s="60" t="s">
        <v>152</v>
      </c>
      <c r="C11" s="61" t="s">
        <v>4</v>
      </c>
      <c r="D11" s="61">
        <v>5</v>
      </c>
      <c r="E11" s="61"/>
      <c r="F11" s="62" t="s">
        <v>185</v>
      </c>
      <c r="G11" s="61"/>
      <c r="H11" s="62"/>
      <c r="I11" s="60"/>
      <c r="J11" s="62"/>
      <c r="L11" s="42" t="s">
        <v>243</v>
      </c>
    </row>
    <row r="12" spans="1:13" x14ac:dyDescent="0.25">
      <c r="A12" s="59" t="s">
        <v>325</v>
      </c>
      <c r="B12" s="60" t="s">
        <v>153</v>
      </c>
      <c r="C12" s="61" t="s">
        <v>4</v>
      </c>
      <c r="D12" s="61">
        <v>20</v>
      </c>
      <c r="E12" s="61"/>
      <c r="F12" s="62" t="s">
        <v>167</v>
      </c>
      <c r="G12" s="61" t="s">
        <v>126</v>
      </c>
      <c r="H12" s="62" t="s">
        <v>192</v>
      </c>
      <c r="I12" s="60"/>
      <c r="J12" s="62"/>
      <c r="L12" s="42" t="s">
        <v>243</v>
      </c>
    </row>
    <row r="13" spans="1:13" x14ac:dyDescent="0.25">
      <c r="A13" s="59" t="s">
        <v>326</v>
      </c>
      <c r="B13" s="60" t="s">
        <v>154</v>
      </c>
      <c r="C13" s="61" t="s">
        <v>4</v>
      </c>
      <c r="D13" s="61">
        <v>20</v>
      </c>
      <c r="E13" s="61"/>
      <c r="F13" s="62" t="s">
        <v>168</v>
      </c>
      <c r="G13" s="61"/>
      <c r="H13" s="62"/>
      <c r="I13" s="60"/>
      <c r="J13" s="62"/>
      <c r="L13" s="42" t="s">
        <v>243</v>
      </c>
    </row>
    <row r="14" spans="1:13" x14ac:dyDescent="0.25">
      <c r="A14" s="59" t="s">
        <v>327</v>
      </c>
      <c r="B14" s="60" t="s">
        <v>182</v>
      </c>
      <c r="C14" s="61" t="s">
        <v>4</v>
      </c>
      <c r="D14" s="61">
        <v>20</v>
      </c>
      <c r="E14" s="61"/>
      <c r="F14" s="62" t="s">
        <v>183</v>
      </c>
      <c r="G14" s="61" t="s">
        <v>126</v>
      </c>
      <c r="H14" s="62" t="s">
        <v>193</v>
      </c>
      <c r="I14" s="60"/>
      <c r="J14" s="62"/>
      <c r="L14" s="42" t="s">
        <v>243</v>
      </c>
    </row>
    <row r="15" spans="1:13" x14ac:dyDescent="0.25">
      <c r="A15" s="59" t="s">
        <v>328</v>
      </c>
      <c r="B15" s="60" t="s">
        <v>130</v>
      </c>
      <c r="C15" s="61" t="s">
        <v>4</v>
      </c>
      <c r="D15" s="61">
        <v>61</v>
      </c>
      <c r="E15" s="61"/>
      <c r="F15" s="62" t="s">
        <v>140</v>
      </c>
      <c r="G15" s="61" t="s">
        <v>126</v>
      </c>
      <c r="H15" s="62" t="s">
        <v>194</v>
      </c>
      <c r="I15" s="60"/>
      <c r="J15" s="62"/>
      <c r="L15" s="42" t="s">
        <v>413</v>
      </c>
    </row>
    <row r="16" spans="1:13" x14ac:dyDescent="0.25">
      <c r="A16" s="59" t="s">
        <v>329</v>
      </c>
      <c r="B16" s="60" t="s">
        <v>131</v>
      </c>
      <c r="C16" s="61" t="s">
        <v>4</v>
      </c>
      <c r="D16" s="61">
        <v>61</v>
      </c>
      <c r="E16" s="61"/>
      <c r="F16" s="62" t="s">
        <v>141</v>
      </c>
      <c r="G16" s="61" t="s">
        <v>126</v>
      </c>
      <c r="H16" s="62" t="s">
        <v>195</v>
      </c>
      <c r="I16" s="60"/>
      <c r="J16" s="62"/>
      <c r="L16" s="42" t="s">
        <v>413</v>
      </c>
    </row>
    <row r="17" spans="1:12" x14ac:dyDescent="0.25">
      <c r="A17" s="59" t="s">
        <v>330</v>
      </c>
      <c r="B17" s="60" t="s">
        <v>132</v>
      </c>
      <c r="C17" s="61" t="s">
        <v>4</v>
      </c>
      <c r="D17" s="61">
        <v>61</v>
      </c>
      <c r="E17" s="61"/>
      <c r="F17" s="62" t="s">
        <v>142</v>
      </c>
      <c r="G17" s="61" t="s">
        <v>126</v>
      </c>
      <c r="H17" s="62" t="s">
        <v>196</v>
      </c>
      <c r="I17" s="60"/>
      <c r="J17" s="62"/>
      <c r="L17" s="42" t="s">
        <v>413</v>
      </c>
    </row>
    <row r="18" spans="1:12" x14ac:dyDescent="0.25">
      <c r="A18" s="59" t="s">
        <v>331</v>
      </c>
      <c r="B18" s="60" t="s">
        <v>133</v>
      </c>
      <c r="C18" s="61" t="s">
        <v>4</v>
      </c>
      <c r="D18" s="61">
        <v>35</v>
      </c>
      <c r="E18" s="61"/>
      <c r="F18" s="62" t="s">
        <v>133</v>
      </c>
      <c r="G18" s="61"/>
      <c r="H18" s="62"/>
      <c r="I18" s="60"/>
      <c r="J18" s="62"/>
    </row>
    <row r="19" spans="1:12" x14ac:dyDescent="0.25">
      <c r="A19" s="59" t="s">
        <v>332</v>
      </c>
      <c r="B19" s="60" t="s">
        <v>134</v>
      </c>
      <c r="C19" s="61" t="s">
        <v>4</v>
      </c>
      <c r="D19" s="61">
        <v>29</v>
      </c>
      <c r="E19" s="61"/>
      <c r="F19" s="62" t="s">
        <v>134</v>
      </c>
      <c r="G19" s="61" t="s">
        <v>126</v>
      </c>
      <c r="H19" s="62" t="s">
        <v>198</v>
      </c>
      <c r="I19" s="60"/>
      <c r="J19" s="62"/>
    </row>
    <row r="20" spans="1:12" x14ac:dyDescent="0.25">
      <c r="A20" s="59" t="s">
        <v>333</v>
      </c>
      <c r="B20" s="60" t="s">
        <v>135</v>
      </c>
      <c r="C20" s="61" t="s">
        <v>4</v>
      </c>
      <c r="D20" s="61">
        <v>11</v>
      </c>
      <c r="E20" s="61"/>
      <c r="F20" s="62" t="s">
        <v>143</v>
      </c>
      <c r="G20" s="61" t="s">
        <v>126</v>
      </c>
      <c r="H20" s="62" t="s">
        <v>197</v>
      </c>
      <c r="I20" s="60"/>
      <c r="J20" s="62"/>
    </row>
    <row r="21" spans="1:12" x14ac:dyDescent="0.25">
      <c r="A21" s="59" t="s">
        <v>334</v>
      </c>
      <c r="B21" s="60" t="s">
        <v>136</v>
      </c>
      <c r="C21" s="61" t="s">
        <v>4</v>
      </c>
      <c r="D21" s="61">
        <v>61</v>
      </c>
      <c r="E21" s="61"/>
      <c r="F21" s="62" t="s">
        <v>144</v>
      </c>
      <c r="G21" s="61" t="s">
        <v>126</v>
      </c>
      <c r="H21" s="62" t="s">
        <v>199</v>
      </c>
      <c r="I21" s="60"/>
      <c r="J21" s="62"/>
    </row>
    <row r="22" spans="1:12" x14ac:dyDescent="0.25">
      <c r="A22" s="59" t="s">
        <v>335</v>
      </c>
      <c r="B22" s="60" t="s">
        <v>137</v>
      </c>
      <c r="C22" s="61" t="s">
        <v>4</v>
      </c>
      <c r="D22" s="61">
        <v>21</v>
      </c>
      <c r="E22" s="61"/>
      <c r="F22" s="62" t="s">
        <v>145</v>
      </c>
      <c r="G22" s="61" t="s">
        <v>126</v>
      </c>
      <c r="H22" s="62" t="s">
        <v>200</v>
      </c>
      <c r="I22" s="60"/>
      <c r="J22" s="62"/>
      <c r="L22" s="42" t="s">
        <v>412</v>
      </c>
    </row>
    <row r="23" spans="1:12" x14ac:dyDescent="0.25">
      <c r="A23" s="59" t="s">
        <v>336</v>
      </c>
      <c r="B23" s="60" t="s">
        <v>138</v>
      </c>
      <c r="C23" s="61" t="s">
        <v>4</v>
      </c>
      <c r="D23" s="61">
        <v>21</v>
      </c>
      <c r="E23" s="61"/>
      <c r="F23" s="62" t="s">
        <v>147</v>
      </c>
      <c r="G23" s="61" t="s">
        <v>126</v>
      </c>
      <c r="H23" s="62" t="s">
        <v>201</v>
      </c>
      <c r="I23" s="60"/>
      <c r="J23" s="62"/>
      <c r="L23" s="42" t="s">
        <v>412</v>
      </c>
    </row>
    <row r="24" spans="1:12" x14ac:dyDescent="0.25">
      <c r="A24" s="59" t="s">
        <v>337</v>
      </c>
      <c r="B24" s="60" t="s">
        <v>139</v>
      </c>
      <c r="C24" s="61" t="s">
        <v>4</v>
      </c>
      <c r="D24" s="61">
        <v>21</v>
      </c>
      <c r="E24" s="61"/>
      <c r="F24" s="62" t="s">
        <v>146</v>
      </c>
      <c r="G24" s="61"/>
      <c r="H24" s="62"/>
      <c r="I24" s="60"/>
      <c r="J24" s="62"/>
      <c r="L24" s="42" t="s">
        <v>412</v>
      </c>
    </row>
    <row r="25" spans="1:12" x14ac:dyDescent="0.25">
      <c r="A25" s="59" t="s">
        <v>338</v>
      </c>
      <c r="B25" s="60" t="s">
        <v>148</v>
      </c>
      <c r="C25" s="61" t="s">
        <v>4</v>
      </c>
      <c r="D25" s="61">
        <v>21</v>
      </c>
      <c r="E25" s="61"/>
      <c r="F25" s="62" t="s">
        <v>148</v>
      </c>
      <c r="G25" s="61"/>
      <c r="H25" s="62"/>
      <c r="I25" s="60"/>
      <c r="J25" s="62"/>
      <c r="L25" s="42" t="s">
        <v>412</v>
      </c>
    </row>
    <row r="26" spans="1:12" x14ac:dyDescent="0.25">
      <c r="A26" s="59" t="s">
        <v>339</v>
      </c>
      <c r="B26" s="60" t="s">
        <v>155</v>
      </c>
      <c r="C26" s="61" t="s">
        <v>4</v>
      </c>
      <c r="D26" s="61">
        <v>40</v>
      </c>
      <c r="E26" s="61"/>
      <c r="F26" s="62" t="s">
        <v>169</v>
      </c>
      <c r="G26" s="61" t="s">
        <v>126</v>
      </c>
      <c r="H26" s="62" t="s">
        <v>204</v>
      </c>
      <c r="I26" s="60"/>
      <c r="J26" s="62"/>
    </row>
    <row r="27" spans="1:12" x14ac:dyDescent="0.25">
      <c r="A27" s="59" t="s">
        <v>340</v>
      </c>
      <c r="B27" s="60" t="s">
        <v>156</v>
      </c>
      <c r="C27" s="61" t="s">
        <v>4</v>
      </c>
      <c r="D27" s="61">
        <v>36</v>
      </c>
      <c r="E27" s="61"/>
      <c r="F27" s="62" t="s">
        <v>170</v>
      </c>
      <c r="G27" s="61"/>
      <c r="H27" s="62"/>
      <c r="I27" s="60"/>
      <c r="J27" s="62"/>
    </row>
    <row r="28" spans="1:12" x14ac:dyDescent="0.25">
      <c r="A28" s="59" t="s">
        <v>341</v>
      </c>
      <c r="B28" s="60" t="s">
        <v>158</v>
      </c>
      <c r="C28" s="61" t="s">
        <v>5</v>
      </c>
      <c r="D28" s="61">
        <v>10</v>
      </c>
      <c r="E28" s="61"/>
      <c r="F28" s="62" t="s">
        <v>172</v>
      </c>
      <c r="G28" s="61"/>
      <c r="H28" s="62"/>
      <c r="I28" s="60"/>
      <c r="J28" s="62"/>
      <c r="L28" s="42" t="s">
        <v>408</v>
      </c>
    </row>
    <row r="29" spans="1:12" x14ac:dyDescent="0.25">
      <c r="A29" s="59" t="s">
        <v>342</v>
      </c>
      <c r="B29" s="60" t="s">
        <v>159</v>
      </c>
      <c r="C29" s="61" t="s">
        <v>4</v>
      </c>
      <c r="D29" s="61">
        <v>3</v>
      </c>
      <c r="E29" s="61"/>
      <c r="F29" s="62" t="s">
        <v>181</v>
      </c>
      <c r="G29" s="61" t="s">
        <v>126</v>
      </c>
      <c r="H29" s="62" t="s">
        <v>203</v>
      </c>
      <c r="I29" s="60"/>
      <c r="J29" s="62"/>
    </row>
    <row r="30" spans="1:12" x14ac:dyDescent="0.25">
      <c r="A30" s="59" t="s">
        <v>343</v>
      </c>
      <c r="B30" s="60" t="s">
        <v>160</v>
      </c>
      <c r="C30" s="61" t="s">
        <v>5</v>
      </c>
      <c r="D30" s="61">
        <v>11</v>
      </c>
      <c r="E30" s="61"/>
      <c r="F30" s="62" t="s">
        <v>409</v>
      </c>
      <c r="G30" s="61" t="s">
        <v>126</v>
      </c>
      <c r="H30" s="62" t="s">
        <v>208</v>
      </c>
      <c r="I30" s="60"/>
      <c r="J30" s="62"/>
      <c r="L30" s="42" t="s">
        <v>414</v>
      </c>
    </row>
    <row r="31" spans="1:12" x14ac:dyDescent="0.25">
      <c r="A31" s="59" t="s">
        <v>344</v>
      </c>
      <c r="B31" s="60" t="s">
        <v>161</v>
      </c>
      <c r="C31" s="61" t="s">
        <v>5</v>
      </c>
      <c r="D31" s="61">
        <v>11</v>
      </c>
      <c r="E31" s="61"/>
      <c r="F31" s="62" t="s">
        <v>178</v>
      </c>
      <c r="G31" s="61" t="s">
        <v>126</v>
      </c>
      <c r="H31" s="62" t="s">
        <v>202</v>
      </c>
      <c r="I31" s="60"/>
      <c r="J31" s="62"/>
    </row>
    <row r="32" spans="1:12" x14ac:dyDescent="0.25">
      <c r="A32" s="59" t="s">
        <v>345</v>
      </c>
      <c r="B32" s="60" t="s">
        <v>162</v>
      </c>
      <c r="C32" s="61" t="s">
        <v>4</v>
      </c>
      <c r="D32" s="61">
        <v>30</v>
      </c>
      <c r="E32" s="61"/>
      <c r="F32" s="62" t="s">
        <v>179</v>
      </c>
      <c r="G32" s="61"/>
      <c r="H32" s="62"/>
      <c r="I32" s="60"/>
      <c r="J32" s="62"/>
    </row>
    <row r="33" spans="1:13" x14ac:dyDescent="0.25">
      <c r="A33" s="59" t="s">
        <v>346</v>
      </c>
      <c r="B33" s="60" t="s">
        <v>163</v>
      </c>
      <c r="C33" s="61" t="s">
        <v>4</v>
      </c>
      <c r="D33" s="61">
        <v>14</v>
      </c>
      <c r="E33" s="61"/>
      <c r="F33" s="62" t="s">
        <v>174</v>
      </c>
      <c r="G33" s="61"/>
      <c r="H33" s="62"/>
      <c r="I33" s="60"/>
      <c r="J33" s="62"/>
    </row>
    <row r="34" spans="1:13" x14ac:dyDescent="0.25">
      <c r="A34" s="59" t="s">
        <v>347</v>
      </c>
      <c r="B34" s="60" t="s">
        <v>164</v>
      </c>
      <c r="C34" s="61" t="s">
        <v>24</v>
      </c>
      <c r="D34" s="61">
        <v>15</v>
      </c>
      <c r="E34" s="61">
        <v>2</v>
      </c>
      <c r="F34" s="62" t="s">
        <v>173</v>
      </c>
      <c r="G34" s="61" t="s">
        <v>126</v>
      </c>
      <c r="H34" s="62" t="s">
        <v>210</v>
      </c>
      <c r="I34" s="60"/>
      <c r="J34" s="62"/>
    </row>
    <row r="35" spans="1:13" x14ac:dyDescent="0.25">
      <c r="A35" s="59" t="s">
        <v>348</v>
      </c>
      <c r="B35" s="60" t="s">
        <v>175</v>
      </c>
      <c r="C35" s="61" t="s">
        <v>4</v>
      </c>
      <c r="D35" s="61">
        <v>40</v>
      </c>
      <c r="E35" s="61"/>
      <c r="F35" s="62" t="s">
        <v>189</v>
      </c>
      <c r="G35" s="61" t="s">
        <v>126</v>
      </c>
      <c r="H35" s="62" t="s">
        <v>209</v>
      </c>
      <c r="I35" s="60"/>
      <c r="J35" s="62"/>
    </row>
    <row r="36" spans="1:13" x14ac:dyDescent="0.25">
      <c r="A36" s="59" t="s">
        <v>349</v>
      </c>
      <c r="B36" s="60" t="s">
        <v>180</v>
      </c>
      <c r="C36" s="61" t="s">
        <v>5</v>
      </c>
      <c r="D36" s="61">
        <v>10</v>
      </c>
      <c r="E36" s="61"/>
      <c r="F36" s="62" t="s">
        <v>25</v>
      </c>
      <c r="G36" s="61"/>
      <c r="H36" s="62"/>
      <c r="I36" s="60"/>
      <c r="J36" s="62"/>
    </row>
    <row r="37" spans="1:13" x14ac:dyDescent="0.25">
      <c r="A37" s="59" t="s">
        <v>350</v>
      </c>
      <c r="B37" s="60" t="s">
        <v>129</v>
      </c>
      <c r="C37" s="61" t="s">
        <v>5</v>
      </c>
      <c r="D37" s="61">
        <v>10</v>
      </c>
      <c r="E37" s="61"/>
      <c r="F37" s="62" t="s">
        <v>149</v>
      </c>
      <c r="G37" s="61"/>
      <c r="H37" s="62"/>
      <c r="I37" s="60"/>
      <c r="J37" s="62"/>
    </row>
    <row r="38" spans="1:13" x14ac:dyDescent="0.25">
      <c r="A38" s="59" t="s">
        <v>351</v>
      </c>
      <c r="B38" s="60" t="s">
        <v>186</v>
      </c>
      <c r="C38" s="61" t="s">
        <v>5</v>
      </c>
      <c r="D38" s="61">
        <v>10</v>
      </c>
      <c r="E38" s="61"/>
      <c r="F38" s="62" t="s">
        <v>184</v>
      </c>
      <c r="G38" s="61"/>
      <c r="H38" s="62"/>
      <c r="I38" s="60"/>
      <c r="J38" s="62"/>
    </row>
    <row r="39" spans="1:13" x14ac:dyDescent="0.25">
      <c r="A39" s="59" t="s">
        <v>352</v>
      </c>
      <c r="B39" s="60" t="s">
        <v>188</v>
      </c>
      <c r="C39" s="61" t="s">
        <v>5</v>
      </c>
      <c r="D39" s="61">
        <v>10</v>
      </c>
      <c r="E39" s="61"/>
      <c r="F39" s="62" t="s">
        <v>187</v>
      </c>
      <c r="G39" s="61"/>
      <c r="H39" s="62"/>
      <c r="I39" s="60"/>
      <c r="J39" s="62"/>
    </row>
    <row r="40" spans="1:13" x14ac:dyDescent="0.25">
      <c r="A40" s="59" t="s">
        <v>353</v>
      </c>
      <c r="B40" s="60" t="s">
        <v>190</v>
      </c>
      <c r="C40" s="61" t="s">
        <v>24</v>
      </c>
      <c r="D40" s="61">
        <v>10</v>
      </c>
      <c r="E40" s="61">
        <v>2</v>
      </c>
      <c r="F40" s="62" t="s">
        <v>190</v>
      </c>
      <c r="G40" s="61"/>
      <c r="H40" s="62"/>
      <c r="I40" s="60"/>
      <c r="J40" s="62"/>
    </row>
    <row r="41" spans="1:13" x14ac:dyDescent="0.25">
      <c r="A41" s="59" t="s">
        <v>354</v>
      </c>
      <c r="B41" s="60" t="s">
        <v>206</v>
      </c>
      <c r="C41" s="61" t="s">
        <v>24</v>
      </c>
      <c r="D41" s="61">
        <v>10</v>
      </c>
      <c r="E41" s="61">
        <v>2</v>
      </c>
      <c r="F41" s="62" t="s">
        <v>206</v>
      </c>
      <c r="G41" s="61" t="s">
        <v>126</v>
      </c>
      <c r="H41" s="62" t="s">
        <v>205</v>
      </c>
      <c r="I41" s="60"/>
      <c r="J41" s="62"/>
      <c r="L41" s="42" t="s">
        <v>317</v>
      </c>
    </row>
    <row r="42" spans="1:13" x14ac:dyDescent="0.25">
      <c r="A42" s="59" t="s">
        <v>355</v>
      </c>
      <c r="B42" s="60" t="s">
        <v>207</v>
      </c>
      <c r="C42" s="61" t="s">
        <v>24</v>
      </c>
      <c r="D42" s="61">
        <v>10</v>
      </c>
      <c r="E42" s="61">
        <v>2</v>
      </c>
      <c r="F42" s="62" t="s">
        <v>207</v>
      </c>
      <c r="G42" s="61" t="s">
        <v>126</v>
      </c>
      <c r="H42" s="62" t="s">
        <v>205</v>
      </c>
      <c r="J42" s="62"/>
      <c r="L42" s="63"/>
    </row>
    <row r="43" spans="1:13" ht="30" x14ac:dyDescent="0.25">
      <c r="A43" s="59" t="s">
        <v>356</v>
      </c>
      <c r="B43" s="60" t="s">
        <v>151</v>
      </c>
      <c r="C43" s="61" t="s">
        <v>4</v>
      </c>
      <c r="D43" s="61">
        <v>20</v>
      </c>
      <c r="E43" s="61"/>
      <c r="F43" s="62" t="s">
        <v>166</v>
      </c>
      <c r="G43" s="61" t="s">
        <v>126</v>
      </c>
      <c r="H43" s="62" t="s">
        <v>211</v>
      </c>
      <c r="I43" s="60"/>
      <c r="J43" s="62"/>
      <c r="L43" s="42" t="s">
        <v>380</v>
      </c>
      <c r="M43" s="42" t="s">
        <v>318</v>
      </c>
    </row>
    <row r="44" spans="1:13" ht="30" x14ac:dyDescent="0.25">
      <c r="A44" s="59" t="s">
        <v>357</v>
      </c>
      <c r="B44" s="60" t="s">
        <v>381</v>
      </c>
      <c r="C44" s="61" t="s">
        <v>4</v>
      </c>
      <c r="D44" s="61">
        <v>20</v>
      </c>
      <c r="E44" s="61"/>
      <c r="F44" s="62" t="s">
        <v>382</v>
      </c>
      <c r="G44" s="61" t="s">
        <v>126</v>
      </c>
      <c r="H44" s="62" t="s">
        <v>211</v>
      </c>
      <c r="I44" s="60"/>
      <c r="J44" s="62"/>
      <c r="L44" s="42" t="s">
        <v>380</v>
      </c>
      <c r="M44" s="42" t="s">
        <v>318</v>
      </c>
    </row>
    <row r="45" spans="1:13" x14ac:dyDescent="0.25">
      <c r="A45" s="59" t="s">
        <v>358</v>
      </c>
      <c r="B45" s="60" t="s">
        <v>121</v>
      </c>
      <c r="C45" s="61" t="s">
        <v>4</v>
      </c>
      <c r="D45" s="61">
        <v>20</v>
      </c>
      <c r="E45" s="61"/>
      <c r="F45" s="62" t="s">
        <v>121</v>
      </c>
      <c r="I45" s="60"/>
      <c r="J45" s="62"/>
      <c r="L45" s="42" t="s">
        <v>411</v>
      </c>
    </row>
    <row r="46" spans="1:13" x14ac:dyDescent="0.25">
      <c r="A46" s="59" t="s">
        <v>359</v>
      </c>
      <c r="B46" s="60" t="s">
        <v>410</v>
      </c>
      <c r="C46" s="61" t="s">
        <v>4</v>
      </c>
      <c r="D46" s="61">
        <v>20</v>
      </c>
      <c r="E46" s="61"/>
      <c r="F46" s="62" t="s">
        <v>115</v>
      </c>
      <c r="I46" s="60"/>
      <c r="J46" s="62"/>
      <c r="L46" s="42" t="s">
        <v>411</v>
      </c>
    </row>
    <row r="47" spans="1:13" x14ac:dyDescent="0.25">
      <c r="A47" s="59" t="s">
        <v>360</v>
      </c>
      <c r="B47" s="60"/>
      <c r="C47" s="61"/>
      <c r="D47" s="61"/>
      <c r="E47" s="61"/>
      <c r="F47" s="62"/>
      <c r="I47" s="60"/>
      <c r="J47" s="62"/>
    </row>
    <row r="48" spans="1:13" x14ac:dyDescent="0.25">
      <c r="A48" s="59" t="s">
        <v>361</v>
      </c>
      <c r="B48" s="60"/>
      <c r="C48" s="61"/>
      <c r="D48" s="61"/>
      <c r="E48" s="61"/>
      <c r="F48" s="62"/>
      <c r="I48" s="60"/>
      <c r="J48" s="62"/>
    </row>
    <row r="49" spans="1:10" x14ac:dyDescent="0.25">
      <c r="A49" s="59" t="s">
        <v>362</v>
      </c>
      <c r="B49" s="60"/>
      <c r="C49" s="61"/>
      <c r="D49" s="61"/>
      <c r="E49" s="61"/>
      <c r="F49" s="62"/>
      <c r="I49" s="60"/>
      <c r="J49" s="62"/>
    </row>
    <row r="50" spans="1:10" x14ac:dyDescent="0.25">
      <c r="A50" s="59" t="s">
        <v>363</v>
      </c>
      <c r="B50" s="60"/>
      <c r="C50" s="61"/>
      <c r="D50" s="61"/>
      <c r="E50" s="61"/>
      <c r="F50" s="62"/>
      <c r="G50" s="61"/>
      <c r="H50" s="62"/>
      <c r="I50" s="60"/>
      <c r="J50" s="62"/>
    </row>
    <row r="51" spans="1:10" x14ac:dyDescent="0.25">
      <c r="A51" s="59" t="s">
        <v>364</v>
      </c>
      <c r="B51" s="60"/>
      <c r="C51" s="61"/>
      <c r="D51" s="61"/>
      <c r="E51" s="61"/>
      <c r="F51" s="62"/>
      <c r="G51" s="61"/>
      <c r="H51" s="62"/>
      <c r="I51" s="60"/>
      <c r="J51" s="62"/>
    </row>
    <row r="52" spans="1:10" x14ac:dyDescent="0.25">
      <c r="A52" s="59" t="s">
        <v>365</v>
      </c>
      <c r="B52" s="60"/>
      <c r="C52" s="61"/>
      <c r="D52" s="61"/>
      <c r="E52" s="61"/>
      <c r="F52" s="62"/>
      <c r="G52" s="61"/>
      <c r="H52" s="62"/>
      <c r="I52" s="60"/>
      <c r="J52" s="62"/>
    </row>
    <row r="53" spans="1:10" x14ac:dyDescent="0.25">
      <c r="A53" s="59" t="s">
        <v>366</v>
      </c>
      <c r="B53" s="60"/>
      <c r="C53" s="61"/>
      <c r="D53" s="61"/>
      <c r="E53" s="61"/>
      <c r="F53" s="62"/>
      <c r="G53" s="61"/>
      <c r="H53" s="62"/>
      <c r="I53" s="60"/>
      <c r="J53" s="62"/>
    </row>
    <row r="54" spans="1:10" x14ac:dyDescent="0.25">
      <c r="A54" s="59" t="s">
        <v>367</v>
      </c>
      <c r="B54" s="60"/>
      <c r="C54" s="61"/>
      <c r="D54" s="61"/>
      <c r="E54" s="61"/>
      <c r="F54" s="62"/>
      <c r="G54" s="61"/>
      <c r="H54" s="62"/>
      <c r="I54" s="60"/>
      <c r="J54" s="62"/>
    </row>
    <row r="55" spans="1:10" x14ac:dyDescent="0.25">
      <c r="A55" s="59" t="s">
        <v>368</v>
      </c>
      <c r="B55" s="60"/>
      <c r="C55" s="61"/>
      <c r="D55" s="61"/>
      <c r="E55" s="61"/>
      <c r="F55" s="62"/>
      <c r="G55" s="61"/>
      <c r="H55" s="62"/>
      <c r="I55" s="60"/>
      <c r="J55" s="62"/>
    </row>
    <row r="56" spans="1:10" x14ac:dyDescent="0.25">
      <c r="A56" s="59" t="s">
        <v>369</v>
      </c>
      <c r="B56" s="60"/>
      <c r="C56" s="61"/>
      <c r="D56" s="61"/>
      <c r="E56" s="61"/>
      <c r="F56" s="62"/>
      <c r="G56" s="61"/>
      <c r="H56" s="62"/>
      <c r="I56" s="60"/>
      <c r="J56" s="62"/>
    </row>
    <row r="57" spans="1:10" x14ac:dyDescent="0.25">
      <c r="A57" s="59" t="s">
        <v>370</v>
      </c>
      <c r="B57" s="60"/>
      <c r="C57" s="61"/>
      <c r="D57" s="61"/>
      <c r="E57" s="61"/>
      <c r="F57" s="62"/>
      <c r="G57" s="61"/>
      <c r="H57" s="62"/>
      <c r="I57" s="60"/>
      <c r="J57" s="62"/>
    </row>
    <row r="58" spans="1:10" x14ac:dyDescent="0.25">
      <c r="A58" s="59" t="s">
        <v>371</v>
      </c>
      <c r="B58" s="60"/>
      <c r="C58" s="61"/>
      <c r="D58" s="61"/>
      <c r="E58" s="61"/>
      <c r="F58" s="62"/>
      <c r="G58" s="61"/>
      <c r="H58" s="62"/>
      <c r="I58" s="60"/>
      <c r="J58" s="62"/>
    </row>
    <row r="59" spans="1:10" x14ac:dyDescent="0.25">
      <c r="A59" s="59" t="s">
        <v>372</v>
      </c>
      <c r="B59" s="60"/>
      <c r="C59" s="61"/>
      <c r="D59" s="61"/>
      <c r="E59" s="61"/>
      <c r="F59" s="62"/>
      <c r="G59" s="61"/>
      <c r="H59" s="62"/>
      <c r="I59" s="60"/>
      <c r="J59" s="62"/>
    </row>
    <row r="60" spans="1:10" x14ac:dyDescent="0.25">
      <c r="A60" s="59" t="s">
        <v>373</v>
      </c>
      <c r="B60" s="60"/>
      <c r="C60" s="61"/>
      <c r="D60" s="61"/>
      <c r="E60" s="61"/>
      <c r="F60" s="62"/>
      <c r="G60" s="61"/>
      <c r="H60" s="62"/>
      <c r="I60" s="60"/>
      <c r="J60" s="62"/>
    </row>
    <row r="61" spans="1:10" x14ac:dyDescent="0.25">
      <c r="A61" s="59" t="s">
        <v>374</v>
      </c>
      <c r="B61" s="60"/>
      <c r="C61" s="61"/>
      <c r="D61" s="61"/>
      <c r="E61" s="61"/>
      <c r="F61" s="62"/>
      <c r="G61" s="61"/>
      <c r="H61" s="62"/>
      <c r="I61" s="60"/>
      <c r="J61" s="62"/>
    </row>
    <row r="62" spans="1:10" x14ac:dyDescent="0.25">
      <c r="A62" s="59" t="s">
        <v>375</v>
      </c>
      <c r="B62" s="60"/>
      <c r="C62" s="61"/>
      <c r="D62" s="61"/>
      <c r="E62" s="61"/>
      <c r="F62" s="62"/>
      <c r="G62" s="61"/>
      <c r="H62" s="62"/>
      <c r="I62" s="60"/>
      <c r="J62" s="62"/>
    </row>
    <row r="63" spans="1:10" x14ac:dyDescent="0.25">
      <c r="A63" s="59" t="s">
        <v>376</v>
      </c>
      <c r="B63" s="60"/>
      <c r="C63" s="61"/>
      <c r="D63" s="61"/>
      <c r="E63" s="61"/>
      <c r="F63" s="62"/>
      <c r="G63" s="61"/>
      <c r="H63" s="62"/>
      <c r="I63" s="60"/>
      <c r="J63" s="62"/>
    </row>
    <row r="64" spans="1:10" x14ac:dyDescent="0.25">
      <c r="A64" s="59" t="s">
        <v>377</v>
      </c>
      <c r="B64" s="60"/>
      <c r="C64" s="61"/>
      <c r="D64" s="61"/>
      <c r="E64" s="61"/>
      <c r="F64" s="62"/>
      <c r="G64" s="61"/>
      <c r="H64" s="62"/>
      <c r="I64" s="60"/>
      <c r="J64" s="62"/>
    </row>
    <row r="65" spans="1:10" ht="15.75" thickBot="1" x14ac:dyDescent="0.3">
      <c r="A65" s="59" t="s">
        <v>378</v>
      </c>
      <c r="B65" s="64"/>
      <c r="C65" s="65"/>
      <c r="D65" s="65"/>
      <c r="E65" s="65"/>
      <c r="F65" s="66"/>
      <c r="G65" s="65"/>
      <c r="H65" s="66"/>
      <c r="I65" s="64"/>
      <c r="J65" s="66"/>
    </row>
  </sheetData>
  <mergeCells count="4">
    <mergeCell ref="B4:F4"/>
    <mergeCell ref="G4:H4"/>
    <mergeCell ref="I4:J4"/>
    <mergeCell ref="A4:A5"/>
  </mergeCells>
  <hyperlinks>
    <hyperlink ref="A1" location="Read_Me!A1" display="Back to Read_Me Workbook"/>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H25" sqref="H25"/>
    </sheetView>
  </sheetViews>
  <sheetFormatPr defaultColWidth="21.140625" defaultRowHeight="15" x14ac:dyDescent="0.25"/>
  <sheetData>
    <row r="1" spans="1:13" s="41" customFormat="1" ht="38.25" customHeight="1" x14ac:dyDescent="0.25">
      <c r="A1" s="88" t="s">
        <v>214</v>
      </c>
      <c r="B1" s="81" t="s">
        <v>219</v>
      </c>
      <c r="C1" s="82"/>
      <c r="D1" s="82"/>
      <c r="E1" s="82"/>
      <c r="F1" s="83"/>
      <c r="G1" s="84" t="s">
        <v>220</v>
      </c>
      <c r="H1" s="85"/>
      <c r="I1" s="86" t="s">
        <v>221</v>
      </c>
      <c r="J1" s="87"/>
      <c r="L1" s="42" t="s">
        <v>315</v>
      </c>
      <c r="M1" s="42"/>
    </row>
    <row r="2" spans="1:13" s="41" customFormat="1" ht="15.75" thickBot="1" x14ac:dyDescent="0.3">
      <c r="A2" s="89"/>
      <c r="B2" s="52" t="s">
        <v>6</v>
      </c>
      <c r="C2" s="53" t="s">
        <v>0</v>
      </c>
      <c r="D2" s="53" t="s">
        <v>1</v>
      </c>
      <c r="E2" s="53" t="s">
        <v>2</v>
      </c>
      <c r="F2" s="54" t="s">
        <v>3</v>
      </c>
      <c r="G2" s="55" t="s">
        <v>11</v>
      </c>
      <c r="H2" s="56" t="s">
        <v>7</v>
      </c>
      <c r="I2" s="57" t="s">
        <v>11</v>
      </c>
      <c r="J2" s="58" t="s">
        <v>7</v>
      </c>
      <c r="L2" s="42"/>
      <c r="M2" s="42"/>
    </row>
    <row r="3" spans="1:13" x14ac:dyDescent="0.25">
      <c r="B3" s="5" t="s">
        <v>8</v>
      </c>
      <c r="C3" s="5" t="s">
        <v>4</v>
      </c>
      <c r="D3" s="5">
        <v>20</v>
      </c>
      <c r="E3" s="5"/>
      <c r="F3" s="6" t="s">
        <v>13</v>
      </c>
      <c r="G3" s="7" t="s">
        <v>27</v>
      </c>
      <c r="H3" s="7" t="s">
        <v>26</v>
      </c>
    </row>
    <row r="4" spans="1:13" x14ac:dyDescent="0.25">
      <c r="B4" s="8" t="s">
        <v>9</v>
      </c>
      <c r="C4" s="8" t="s">
        <v>4</v>
      </c>
      <c r="D4" s="8">
        <v>20</v>
      </c>
      <c r="E4" s="8"/>
      <c r="F4" s="8" t="s">
        <v>10</v>
      </c>
      <c r="G4" s="7" t="s">
        <v>27</v>
      </c>
      <c r="H4" s="7" t="s">
        <v>26</v>
      </c>
    </row>
    <row r="5" spans="1:13" x14ac:dyDescent="0.25">
      <c r="B5" s="5" t="s">
        <v>28</v>
      </c>
      <c r="C5" s="5" t="s">
        <v>4</v>
      </c>
      <c r="D5" s="5">
        <v>20</v>
      </c>
      <c r="E5" s="5"/>
      <c r="F5" s="6" t="s">
        <v>29</v>
      </c>
      <c r="G5" s="7" t="s">
        <v>27</v>
      </c>
      <c r="H5" s="7" t="s">
        <v>49</v>
      </c>
    </row>
    <row r="6" spans="1:13" x14ac:dyDescent="0.25">
      <c r="B6" s="5" t="s">
        <v>30</v>
      </c>
      <c r="C6" s="5" t="s">
        <v>4</v>
      </c>
      <c r="D6" s="5">
        <v>40</v>
      </c>
      <c r="E6" s="5"/>
      <c r="F6" s="6" t="s">
        <v>31</v>
      </c>
      <c r="G6" s="7" t="s">
        <v>27</v>
      </c>
      <c r="H6" s="7" t="s">
        <v>30</v>
      </c>
    </row>
    <row r="7" spans="1:13" x14ac:dyDescent="0.25">
      <c r="B7" s="5" t="s">
        <v>32</v>
      </c>
      <c r="C7" s="5" t="s">
        <v>5</v>
      </c>
      <c r="D7" s="5">
        <v>11</v>
      </c>
      <c r="E7" s="5">
        <v>2</v>
      </c>
      <c r="F7" s="6" t="s">
        <v>33</v>
      </c>
      <c r="G7" s="7" t="s">
        <v>27</v>
      </c>
      <c r="H7" s="7" t="s">
        <v>51</v>
      </c>
    </row>
    <row r="8" spans="1:13" x14ac:dyDescent="0.25">
      <c r="B8" s="5" t="s">
        <v>34</v>
      </c>
      <c r="C8" s="5" t="s">
        <v>5</v>
      </c>
      <c r="D8" s="5">
        <v>11</v>
      </c>
      <c r="E8" s="5">
        <v>2</v>
      </c>
      <c r="F8" s="6" t="s">
        <v>35</v>
      </c>
      <c r="G8" s="7" t="s">
        <v>27</v>
      </c>
      <c r="H8" s="9" t="s">
        <v>50</v>
      </c>
    </row>
    <row r="9" spans="1:13" x14ac:dyDescent="0.25">
      <c r="B9" s="5" t="s">
        <v>36</v>
      </c>
      <c r="C9" s="5" t="s">
        <v>24</v>
      </c>
      <c r="D9" s="5">
        <v>15</v>
      </c>
      <c r="E9" s="5">
        <v>2</v>
      </c>
      <c r="F9" s="6" t="s">
        <v>37</v>
      </c>
      <c r="G9" s="7" t="s">
        <v>27</v>
      </c>
      <c r="H9" s="9" t="s">
        <v>52</v>
      </c>
    </row>
    <row r="10" spans="1:13" x14ac:dyDescent="0.25">
      <c r="B10" s="10" t="s">
        <v>12</v>
      </c>
      <c r="C10" s="10" t="s">
        <v>24</v>
      </c>
      <c r="D10" s="10">
        <v>15</v>
      </c>
      <c r="E10" s="10">
        <v>2</v>
      </c>
      <c r="F10" s="11" t="s">
        <v>38</v>
      </c>
      <c r="G10" s="12"/>
      <c r="H10" s="13"/>
    </row>
    <row r="11" spans="1:13" x14ac:dyDescent="0.25">
      <c r="B11" s="10" t="s">
        <v>39</v>
      </c>
      <c r="C11" s="10" t="s">
        <v>4</v>
      </c>
      <c r="D11" s="10">
        <v>60</v>
      </c>
      <c r="E11" s="10"/>
      <c r="F11" s="11" t="s">
        <v>39</v>
      </c>
      <c r="G11" s="12"/>
      <c r="H11" s="13"/>
    </row>
    <row r="12" spans="1:13" x14ac:dyDescent="0.25">
      <c r="B12" s="10" t="s">
        <v>40</v>
      </c>
      <c r="C12" s="10" t="s">
        <v>4</v>
      </c>
      <c r="D12" s="10">
        <v>10</v>
      </c>
      <c r="E12" s="10"/>
      <c r="F12" s="11" t="s">
        <v>41</v>
      </c>
      <c r="G12" s="12"/>
      <c r="H12" s="13"/>
    </row>
    <row r="13" spans="1:13" x14ac:dyDescent="0.25">
      <c r="B13" s="10" t="s">
        <v>42</v>
      </c>
      <c r="C13" s="10" t="s">
        <v>4</v>
      </c>
      <c r="D13" s="10">
        <v>20</v>
      </c>
      <c r="E13" s="10"/>
      <c r="F13" s="11" t="s">
        <v>43</v>
      </c>
      <c r="G13" s="12"/>
      <c r="H13" s="13"/>
    </row>
    <row r="14" spans="1:13" x14ac:dyDescent="0.25">
      <c r="B14" s="10" t="s">
        <v>44</v>
      </c>
      <c r="C14" s="10" t="s">
        <v>5</v>
      </c>
      <c r="D14" s="10">
        <v>11</v>
      </c>
      <c r="E14" s="10"/>
      <c r="F14" s="11" t="s">
        <v>45</v>
      </c>
      <c r="G14" s="12"/>
      <c r="H14" s="13"/>
    </row>
    <row r="15" spans="1:13" x14ac:dyDescent="0.25">
      <c r="B15" s="10" t="s">
        <v>46</v>
      </c>
      <c r="C15" s="10" t="s">
        <v>5</v>
      </c>
      <c r="D15" s="10">
        <v>11</v>
      </c>
      <c r="E15" s="10"/>
      <c r="F15" s="11" t="s">
        <v>25</v>
      </c>
      <c r="G15" s="12"/>
      <c r="H15" s="13"/>
    </row>
    <row r="16" spans="1:13" x14ac:dyDescent="0.25">
      <c r="B16" s="10" t="s">
        <v>47</v>
      </c>
      <c r="C16" s="10" t="s">
        <v>4</v>
      </c>
      <c r="D16" s="10">
        <v>20</v>
      </c>
      <c r="E16" s="10"/>
      <c r="F16" s="11" t="s">
        <v>48</v>
      </c>
      <c r="G16" s="12"/>
      <c r="H16" s="13"/>
    </row>
    <row r="17" spans="2:8" x14ac:dyDescent="0.25">
      <c r="B17" s="14" t="s">
        <v>14</v>
      </c>
      <c r="C17" s="14" t="s">
        <v>4</v>
      </c>
      <c r="D17" s="14">
        <v>20</v>
      </c>
      <c r="E17" s="14"/>
      <c r="F17" s="14" t="s">
        <v>19</v>
      </c>
      <c r="G17" s="15"/>
      <c r="H17" s="16"/>
    </row>
    <row r="18" spans="2:8" x14ac:dyDescent="0.25">
      <c r="B18" s="14" t="s">
        <v>15</v>
      </c>
      <c r="C18" s="14" t="s">
        <v>4</v>
      </c>
      <c r="D18" s="14">
        <v>20</v>
      </c>
      <c r="E18" s="14"/>
      <c r="F18" s="14" t="s">
        <v>22</v>
      </c>
      <c r="G18" s="15"/>
      <c r="H18" s="16"/>
    </row>
    <row r="19" spans="2:8" x14ac:dyDescent="0.25">
      <c r="B19" s="14" t="s">
        <v>16</v>
      </c>
      <c r="C19" s="14" t="s">
        <v>4</v>
      </c>
      <c r="D19" s="14">
        <v>20</v>
      </c>
      <c r="E19" s="14"/>
      <c r="F19" s="14" t="s">
        <v>23</v>
      </c>
      <c r="G19" s="15"/>
      <c r="H19" s="16"/>
    </row>
    <row r="20" spans="2:8" x14ac:dyDescent="0.25">
      <c r="B20" s="14" t="s">
        <v>17</v>
      </c>
      <c r="C20" s="14" t="s">
        <v>4</v>
      </c>
      <c r="D20" s="14">
        <v>20</v>
      </c>
      <c r="E20" s="14"/>
      <c r="F20" s="14" t="s">
        <v>20</v>
      </c>
      <c r="G20" s="15"/>
      <c r="H20" s="16"/>
    </row>
    <row r="21" spans="2:8" x14ac:dyDescent="0.25">
      <c r="B21" s="14" t="s">
        <v>18</v>
      </c>
      <c r="C21" s="14" t="s">
        <v>4</v>
      </c>
      <c r="D21" s="14">
        <v>20</v>
      </c>
      <c r="E21" s="14"/>
      <c r="F21" s="14" t="s">
        <v>21</v>
      </c>
      <c r="G21" s="15"/>
      <c r="H21" s="16"/>
    </row>
  </sheetData>
  <mergeCells count="4">
    <mergeCell ref="A1:A2"/>
    <mergeCell ref="B1:F1"/>
    <mergeCell ref="G1:H1"/>
    <mergeCell ref="I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F21" sqref="F21"/>
    </sheetView>
  </sheetViews>
  <sheetFormatPr defaultColWidth="12.85546875" defaultRowHeight="15" x14ac:dyDescent="0.25"/>
  <cols>
    <col min="2" max="2" width="14.7109375" bestFit="1" customWidth="1"/>
    <col min="3" max="3" width="5.5703125" bestFit="1" customWidth="1"/>
    <col min="4" max="4" width="6.42578125" bestFit="1" customWidth="1"/>
    <col min="5" max="5" width="7.85546875" bestFit="1" customWidth="1"/>
    <col min="6" max="6" width="20.85546875" bestFit="1" customWidth="1"/>
    <col min="7" max="7" width="9.85546875" bestFit="1" customWidth="1"/>
    <col min="8" max="8" width="15.85546875" bestFit="1" customWidth="1"/>
    <col min="9" max="9" width="6.85546875" bestFit="1" customWidth="1"/>
    <col min="10" max="10" width="11.140625" bestFit="1" customWidth="1"/>
    <col min="12" max="12" width="25" customWidth="1"/>
  </cols>
  <sheetData>
    <row r="1" spans="1:13" s="41" customFormat="1" ht="38.25" customHeight="1" x14ac:dyDescent="0.25">
      <c r="A1" s="88" t="s">
        <v>214</v>
      </c>
      <c r="B1" s="81" t="s">
        <v>219</v>
      </c>
      <c r="C1" s="82"/>
      <c r="D1" s="82"/>
      <c r="E1" s="82"/>
      <c r="F1" s="83"/>
      <c r="G1" s="84" t="s">
        <v>220</v>
      </c>
      <c r="H1" s="85"/>
      <c r="I1" s="86" t="s">
        <v>221</v>
      </c>
      <c r="J1" s="87"/>
      <c r="L1" s="42" t="s">
        <v>315</v>
      </c>
      <c r="M1" s="42"/>
    </row>
    <row r="2" spans="1:13" s="41" customFormat="1" ht="15.75" thickBot="1" x14ac:dyDescent="0.3">
      <c r="A2" s="89"/>
      <c r="B2" s="52" t="s">
        <v>6</v>
      </c>
      <c r="C2" s="53" t="s">
        <v>0</v>
      </c>
      <c r="D2" s="53" t="s">
        <v>1</v>
      </c>
      <c r="E2" s="53" t="s">
        <v>2</v>
      </c>
      <c r="F2" s="54" t="s">
        <v>3</v>
      </c>
      <c r="G2" s="55" t="s">
        <v>11</v>
      </c>
      <c r="H2" s="56" t="s">
        <v>7</v>
      </c>
      <c r="I2" s="57" t="s">
        <v>11</v>
      </c>
      <c r="J2" s="58" t="s">
        <v>7</v>
      </c>
      <c r="L2" s="42"/>
      <c r="M2" s="42"/>
    </row>
    <row r="3" spans="1:13" x14ac:dyDescent="0.25">
      <c r="A3" t="s">
        <v>425</v>
      </c>
      <c r="B3" s="23" t="s">
        <v>8</v>
      </c>
      <c r="C3" s="23" t="s">
        <v>4</v>
      </c>
      <c r="D3" s="23">
        <v>20</v>
      </c>
      <c r="E3" s="23"/>
      <c r="F3" s="23" t="s">
        <v>13</v>
      </c>
      <c r="G3" s="24" t="s">
        <v>126</v>
      </c>
      <c r="H3" s="24" t="s">
        <v>26</v>
      </c>
      <c r="L3" t="s">
        <v>270</v>
      </c>
    </row>
    <row r="4" spans="1:13" x14ac:dyDescent="0.25">
      <c r="A4" t="s">
        <v>426</v>
      </c>
      <c r="B4" s="8" t="s">
        <v>9</v>
      </c>
      <c r="C4" s="8" t="s">
        <v>4</v>
      </c>
      <c r="D4" s="8">
        <v>20</v>
      </c>
      <c r="E4" s="8"/>
      <c r="F4" s="8" t="s">
        <v>10</v>
      </c>
      <c r="G4" s="7" t="s">
        <v>126</v>
      </c>
      <c r="H4" s="7" t="s">
        <v>26</v>
      </c>
      <c r="L4" t="s">
        <v>270</v>
      </c>
    </row>
    <row r="5" spans="1:13" x14ac:dyDescent="0.25">
      <c r="A5" t="s">
        <v>427</v>
      </c>
      <c r="B5" s="8" t="s">
        <v>121</v>
      </c>
      <c r="C5" s="8" t="s">
        <v>4</v>
      </c>
      <c r="D5" s="8">
        <v>20</v>
      </c>
      <c r="E5" s="8"/>
      <c r="F5" s="8" t="s">
        <v>119</v>
      </c>
      <c r="G5" s="7" t="s">
        <v>126</v>
      </c>
      <c r="H5" s="7" t="s">
        <v>127</v>
      </c>
      <c r="L5" t="s">
        <v>270</v>
      </c>
    </row>
    <row r="6" spans="1:13" x14ac:dyDescent="0.25">
      <c r="A6" t="s">
        <v>428</v>
      </c>
      <c r="B6" s="8" t="s">
        <v>114</v>
      </c>
      <c r="C6" s="8" t="s">
        <v>4</v>
      </c>
      <c r="D6" s="8">
        <v>30</v>
      </c>
      <c r="E6" s="8"/>
      <c r="F6" s="8" t="s">
        <v>115</v>
      </c>
      <c r="G6" s="7" t="s">
        <v>126</v>
      </c>
      <c r="H6" s="7" t="s">
        <v>128</v>
      </c>
      <c r="L6" t="s">
        <v>270</v>
      </c>
    </row>
    <row r="7" spans="1:13" x14ac:dyDescent="0.25">
      <c r="A7" t="s">
        <v>429</v>
      </c>
      <c r="B7" s="25" t="s">
        <v>116</v>
      </c>
      <c r="C7" s="25" t="s">
        <v>4</v>
      </c>
      <c r="D7" s="25">
        <v>60</v>
      </c>
      <c r="E7" s="25"/>
      <c r="F7" s="25" t="s">
        <v>118</v>
      </c>
      <c r="G7" s="12" t="s">
        <v>126</v>
      </c>
      <c r="H7" s="12"/>
      <c r="L7" t="s">
        <v>270</v>
      </c>
    </row>
    <row r="8" spans="1:13" x14ac:dyDescent="0.25">
      <c r="A8" t="s">
        <v>430</v>
      </c>
      <c r="B8" s="25" t="s">
        <v>117</v>
      </c>
      <c r="C8" s="25" t="s">
        <v>4</v>
      </c>
      <c r="D8" s="25">
        <v>60</v>
      </c>
      <c r="E8" s="25"/>
      <c r="F8" s="25" t="s">
        <v>120</v>
      </c>
      <c r="G8" s="12" t="s">
        <v>126</v>
      </c>
      <c r="H8" s="12"/>
      <c r="L8" t="s">
        <v>270</v>
      </c>
    </row>
    <row r="9" spans="1:13" x14ac:dyDescent="0.25">
      <c r="A9" t="s">
        <v>431</v>
      </c>
      <c r="B9" s="25" t="s">
        <v>122</v>
      </c>
      <c r="C9" s="25" t="s">
        <v>4</v>
      </c>
      <c r="D9" s="25">
        <v>20</v>
      </c>
      <c r="E9" s="25"/>
      <c r="F9" s="25" t="s">
        <v>123</v>
      </c>
      <c r="G9" s="12" t="s">
        <v>126</v>
      </c>
      <c r="H9" s="12"/>
      <c r="L9" t="s">
        <v>270</v>
      </c>
    </row>
    <row r="10" spans="1:13" x14ac:dyDescent="0.25">
      <c r="A10" t="s">
        <v>432</v>
      </c>
      <c r="B10" s="25" t="s">
        <v>124</v>
      </c>
      <c r="C10" s="25" t="s">
        <v>5</v>
      </c>
      <c r="D10" s="25">
        <v>10</v>
      </c>
      <c r="E10" s="25"/>
      <c r="F10" s="25" t="s">
        <v>125</v>
      </c>
      <c r="G10" s="12" t="s">
        <v>126</v>
      </c>
      <c r="H10" s="12"/>
      <c r="L10" t="s">
        <v>270</v>
      </c>
    </row>
    <row r="11" spans="1:13" x14ac:dyDescent="0.25">
      <c r="A11" t="s">
        <v>433</v>
      </c>
      <c r="B11" s="25" t="s">
        <v>423</v>
      </c>
      <c r="C11" s="25" t="s">
        <v>4</v>
      </c>
      <c r="D11" s="25">
        <v>20</v>
      </c>
      <c r="E11" s="25"/>
      <c r="F11" s="25" t="s">
        <v>424</v>
      </c>
      <c r="G11" s="12"/>
      <c r="H11" s="12"/>
    </row>
    <row r="12" spans="1:13" x14ac:dyDescent="0.25">
      <c r="A12" t="s">
        <v>434</v>
      </c>
      <c r="B12" s="25" t="s">
        <v>122</v>
      </c>
      <c r="C12" s="25" t="s">
        <v>4</v>
      </c>
      <c r="D12" s="25">
        <v>20</v>
      </c>
      <c r="E12" s="25"/>
      <c r="F12" s="25" t="s">
        <v>123</v>
      </c>
      <c r="G12" s="12" t="s">
        <v>126</v>
      </c>
      <c r="H12" s="12"/>
      <c r="L12" t="s">
        <v>270</v>
      </c>
    </row>
  </sheetData>
  <mergeCells count="4">
    <mergeCell ref="A1:A2"/>
    <mergeCell ref="B1:F1"/>
    <mergeCell ref="G1:H1"/>
    <mergeCell ref="I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6"/>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Read_Me</vt:lpstr>
      <vt:lpstr>General</vt:lpstr>
      <vt:lpstr>Internal_values</vt:lpstr>
      <vt:lpstr>Employee_Master_Analytics</vt:lpstr>
      <vt:lpstr>Payroll_Analytics</vt:lpstr>
      <vt:lpstr>EMF_MASTER_FILE</vt:lpstr>
      <vt:lpstr>EMF_LEAVES</vt:lpstr>
      <vt:lpstr>EMF_BANKACC</vt:lpstr>
      <vt:lpstr>PAYROLL_PAYMENTS</vt:lpstr>
      <vt:lpstr>Gobal_Parameters</vt:lpstr>
      <vt:lpstr>HR_101_FO</vt:lpstr>
      <vt:lpstr>HR_101_Config</vt:lpstr>
      <vt:lpstr>TABLE_LINK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Satchin Rabikissoon</dc:creator>
  <cp:lastModifiedBy>Satchin Rabikissoon</cp:lastModifiedBy>
  <dcterms:created xsi:type="dcterms:W3CDTF">2016-02-25T04:31:03Z</dcterms:created>
  <dcterms:modified xsi:type="dcterms:W3CDTF">2016-03-29T22:23:09Z</dcterms:modified>
</cp:coreProperties>
</file>