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<sst xmlns="http://schemas.openxmlformats.org/spreadsheetml/2006/main" count="438" uniqueCount="160">
  <si>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</si>
  <si>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</si>
  <si>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</si>
  <si>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</si>
  <si>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</si>
  <si>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</si>
  <si>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</si>
  <si>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</si>
  <si>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</si>
  <si>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</si>
  <si>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</si>
  <si>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</si>
  <si>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</si>
  <si>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</si>
  <si>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</si>
  <si>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</si>
  <si>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</si>
  <si>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</si>
  <si>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</si>
  <si>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</si>
  <si>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</si>
  <si>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</si>
  <si>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</si>
  <si>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</si>
  <si>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</si>
  <si>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</si>
  <si>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</si>
  <si>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</si>
  <si>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</si>
  <si>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</si>
  <si>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</si>
  <si>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</si>
  <si>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</si>
  <si>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</si>
  <si>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</si>
  <si>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</si>
  <si>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</si>
  <si>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</si>
  <si>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</si>
  <si>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</si>
  <si>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</si>
  <si>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</si>
  <si>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</si>
  <si>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</si>
  <si>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</si>
  <si>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</si>
  <si>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</si>
  <si>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</si>
  <si>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</si>
  <si>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</si>
  <si>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</si>
  <si>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</si>
  <si>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</si>
  <si>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</si>
  <si>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</si>
  <si>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</si>
  <si>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</si>
  <si>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</si>
  <si>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</si>
  <si>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</si>
  <si>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</si>
  <si>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</si>
  <si>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</si>
  <si>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</si>
  <si>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</si>
  <si>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</si>
  <si>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</si>
  <si>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</si>
  <si>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</si>
  <si>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</si>
  <si>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</si>
  <si>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</si>
  <si>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</si>
  <si>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</si>
  <si>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</si>
  <si>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</si>
  <si>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</si>
  <si>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</si>
  <si>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</si>
  <si>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</si>
  <si>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</si>
  <si>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</si>
  <si>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</si>
  <si>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</si>
  <si>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</si>
  <si>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</si>
  <si>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</si>
  <si>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</si>
  <si>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</si>
  <si>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</si>
  <si>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</si>
  <si>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</si>
  <si>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</si>
  <si>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</si>
  <si>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</si>
  <si>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</si>
  <si>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</si>
  <si>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</si>
  <si>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</si>
  <si>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</si>
  <si>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</si>
  <si>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</si>
  <si>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</si>
  <si>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</si>
  <si>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</si>
  <si>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</si>
  <si>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</si>
  <si>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</si>
  <si>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</si>
  <si>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</si>
  <si>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</si>
  <si>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</si>
  <si>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</si>
  <si>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</si>
  <si>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</si>
  <si>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</si>
  <si>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</si>
  <si>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</si>
  <si>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</si>
  <si>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</si>
  <si>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</si>
  <si>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</si>
  <si>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</si>
  <si>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</si>
  <si>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</si>
  <si>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</si>
  <si>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</si>
  <si>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</si>
  <si>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</si>
  <si>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</si>
  <si>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</si>
  <si>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</si>
  <si>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</si>
  <si>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</si>
  <si>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</si>
  <si>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</si>
  <si>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</si>
  <si>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</si>
  <si>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</si>
  <si>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</si>
  <si>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</si>
  <si>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</si>
  <si>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</si>
  <si>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</si>
  <si>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</si>
  <si>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</si>
  <si>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</si>
  <si>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</si>
  <si>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</si>
  <si>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</si>
  <si>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</si>
  <si>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終了予定日修正しました。9/30→10/18</t>
    <rPh sb="0" eb="2">
      <t>シュウリョウ</t>
    </rPh>
    <rPh sb="2" eb="4">
      <t>ヨテイ</t>
    </rPh>
    <rPh sb="4" eb="5">
      <t>ビ</t>
    </rPh>
    <rPh sb="5" eb="7">
      <t>シュウセイ</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</si>
  <si>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</si>
  <si>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</si>
  <si>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</si>
  <si>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</si>
  <si>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</si>
  <si>
    <t>11/29プレイ会</t>
    <rPh sb="8" eb="9">
      <t>カイ</t>
    </rPh>
    <phoneticPr fontId="1"/>
  </si>
  <si>
    <t>予定日修正しました。 10/18→10/18</t>
    <rPh sb="0" eb="2">
      <t>ヨテイ</t>
    </rPh>
    <rPh sb="2" eb="3">
      <t>ビ</t>
    </rPh>
    <rPh sb="3" eb="5">
      <t>シュウセイ</t>
    </rPh>
    <phoneticPr fontId="1"/>
  </si>
  <si>
    <t>プレイヤーを見失った時の挙動</t>
    <rPh sb="6" eb="8">
      <t>ミウシナ</t>
    </rPh>
    <rPh sb="10" eb="11">
      <t>トキ</t>
    </rPh>
    <rPh sb="12" eb="14">
      <t>キョドウ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</si>
</sst>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6">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93">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cellXfs>
  <cellStyles count="1">
    <cellStyle name="標準" xfId="0" builtinId="0"/>
  </cellStyles>
  <dxfs count="35">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FF99FF"/>
      <color rgb="FFEFD9D9"/>
      <color rgb="FFFF5353"/>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tabSelected="1" zoomScale="80" zoomScaleNormal="80" workbookViewId="0">
      <selection activeCell="C10" sqref="C10"/>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A3" t="s">
        <v>157</v>
      </c>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10</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13</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43756</v>
      </c>
      <c r="F7" s="68"/>
      <c r="G7" s="13">
        <f t="shared" ca="1" si="0"/>
        <v>0</v>
      </c>
      <c r="H7" s="79" t="s">
        <v>8</v>
      </c>
      <c r="I7" s="85" t="s">
        <v>76</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7</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43767</v>
      </c>
      <c r="F9" s="68"/>
      <c r="G9" s="13">
        <f t="shared" ca="1" si="0"/>
        <v>11</v>
      </c>
      <c r="H9" s="79" t="s">
        <v>8</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159</v>
      </c>
      <c r="D10" s="74">
        <f>IFERROR(VLOOKUP(C10,タスク表!$C$5:$E$100,3,FALSE),"")</f>
        <v>43753</v>
      </c>
      <c r="E10" s="72">
        <f>IFERROR(VLOOKUP(C10,タスク表!C10:F105,4,FALSE),"")</f>
        <v>43763</v>
      </c>
      <c r="F10" s="68"/>
      <c r="G10" s="13">
        <f t="shared" ca="1" si="0"/>
        <v>7</v>
      </c>
      <c r="H10" s="79" t="s">
        <v>7</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10</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154</v>
      </c>
      <c r="D12" s="74">
        <f>IFERROR(VLOOKUP(C12,タスク表!$C$5:$E$100,3,FALSE),"")</f>
        <v>43746</v>
      </c>
      <c r="E12" s="72">
        <f>IFERROR(VLOOKUP(C12,タスク表!C12:F107,4,FALSE),"")</f>
        <v>43753</v>
      </c>
      <c r="F12" s="92">
        <v>43750</v>
      </c>
      <c r="G12" s="13">
        <f t="shared" ca="1" si="0"/>
        <v>3</v>
      </c>
      <c r="H12" s="79" t="s">
        <v>6</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F11" sqref="F11"/>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38</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38</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24</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21</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28</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17</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0</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10</v>
      </c>
      <c r="H12" s="2" t="s">
        <v>8</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7</v>
      </c>
      <c r="H13" s="2" t="s">
        <v>8</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24</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43756</v>
      </c>
      <c r="F15" s="61"/>
      <c r="G15" s="8">
        <f t="shared" ca="1" si="0"/>
        <v>0</v>
      </c>
      <c r="H15" s="2" t="s">
        <v>8</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116</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114</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112</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112</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109</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95</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57</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48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109</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105</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102</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95</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84</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102</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102</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A21" zoomScale="80" zoomScaleNormal="80" workbookViewId="0">
      <selection activeCell="F40" sqref="F40"/>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153</v>
      </c>
      <c r="C5" s="1" t="s">
        <v>44</v>
      </c>
      <c r="D5" s="1" t="s">
        <v>22</v>
      </c>
      <c r="E5" s="3">
        <v>43637</v>
      </c>
      <c r="F5" s="3">
        <v>43640</v>
      </c>
      <c r="G5" s="1">
        <f>IFERROR(ABS($F5-$E5),"")</f>
        <v>3</v>
      </c>
      <c r="AC5" t="s">
        <v>77</v>
      </c>
      <c r="AD5" t="s">
        <v>8</v>
      </c>
    </row>
    <row r="6" spans="1:30" ht="18.5" thickBot="1" x14ac:dyDescent="0.6">
      <c r="B6" s="89" t="s">
        <v>153</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153</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152</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150</v>
      </c>
      <c r="E35" s="3">
        <v>43732</v>
      </c>
      <c r="F35" s="3">
        <v>43756</v>
      </c>
      <c r="G35" s="1">
        <f t="shared" si="0"/>
        <v>24</v>
      </c>
      <c r="H35" t="s">
        <v>151</v>
      </c>
    </row>
    <row r="36" spans="2:8" x14ac:dyDescent="0.55000000000000004">
      <c r="B36" s="89" t="s">
        <v>153</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43767</v>
      </c>
      <c r="G39" s="1">
        <f t="shared" si="0"/>
        <v>22</v>
      </c>
    </row>
    <row r="40" spans="2:8" x14ac:dyDescent="0.55000000000000004">
      <c r="B40" s="88" t="s">
        <v>102</v>
      </c>
      <c r="C40" s="1" t="s">
        <v>159</v>
      </c>
      <c r="D40" s="1" t="s">
        <v>148</v>
      </c>
      <c r="E40" s="3">
        <v>43753</v>
      </c>
      <c r="F40" s="3">
        <v>43763</v>
      </c>
      <c r="G40" s="1">
        <f t="shared" si="0"/>
        <v>10</v>
      </c>
      <c r="H40" t="s">
        <v>158</v>
      </c>
    </row>
    <row r="41" spans="2:8" x14ac:dyDescent="0.55000000000000004">
      <c r="C41" s="1"/>
      <c r="D41" s="1"/>
      <c r="E41" s="1"/>
      <c r="F41" s="1"/>
      <c r="G41" s="1">
        <f t="shared" si="0"/>
        <v>0</v>
      </c>
    </row>
    <row r="42" spans="2:8" x14ac:dyDescent="0.55000000000000004">
      <c r="C42" s="1"/>
      <c r="D42" s="1"/>
      <c r="E42" s="1"/>
      <c r="F42" s="1"/>
      <c r="G42" s="1">
        <f t="shared" si="0"/>
        <v>0</v>
      </c>
    </row>
    <row r="43" spans="2:8" x14ac:dyDescent="0.55000000000000004">
      <c r="C43" s="1"/>
      <c r="D43" s="1"/>
      <c r="E43" s="1"/>
      <c r="F43" s="1"/>
      <c r="G43" s="1">
        <f t="shared" si="0"/>
        <v>0</v>
      </c>
    </row>
    <row r="44" spans="2:8" x14ac:dyDescent="0.55000000000000004">
      <c r="C44" s="1"/>
      <c r="D44" s="1"/>
      <c r="E44" s="1"/>
      <c r="F44" s="1"/>
      <c r="G44" s="1">
        <f t="shared" si="0"/>
        <v>0</v>
      </c>
    </row>
    <row r="45" spans="2:8" x14ac:dyDescent="0.55000000000000004">
      <c r="C45" s="1"/>
      <c r="D45" s="1"/>
      <c r="E45" s="1"/>
      <c r="F45" s="1"/>
      <c r="G45" s="1">
        <f t="shared" si="0"/>
        <v>0</v>
      </c>
    </row>
    <row r="46" spans="2:8" x14ac:dyDescent="0.55000000000000004">
      <c r="C46" s="1"/>
      <c r="D46" s="1"/>
      <c r="E46" s="1"/>
      <c r="F46" s="1"/>
      <c r="G46" s="1">
        <f t="shared" si="0"/>
        <v>0</v>
      </c>
    </row>
    <row r="47" spans="2:8" x14ac:dyDescent="0.55000000000000004">
      <c r="C47" s="1"/>
      <c r="D47" s="1"/>
      <c r="E47" s="1"/>
      <c r="F47" s="1"/>
      <c r="G47" s="1">
        <f t="shared" si="0"/>
        <v>0</v>
      </c>
    </row>
    <row r="48" spans="2:8" x14ac:dyDescent="0.55000000000000004">
      <c r="B48" s="55" t="s">
        <v>80</v>
      </c>
      <c r="C48" s="1" t="s">
        <v>155</v>
      </c>
      <c r="D48" s="1" t="s">
        <v>98</v>
      </c>
      <c r="E48" s="3">
        <v>43746</v>
      </c>
      <c r="F48" s="3">
        <v>43753</v>
      </c>
      <c r="G48" s="1">
        <f t="shared" si="0"/>
        <v>7</v>
      </c>
    </row>
    <row r="49" spans="2:7" x14ac:dyDescent="0.55000000000000004">
      <c r="B49" s="57" t="s">
        <v>102</v>
      </c>
      <c r="C49" s="1" t="s">
        <v>156</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149</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2019-10-18T00:11:10Z</dcterms:modified>
</cp:coreProperties>
</file>