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94"/>
  </bookViews>
  <sheets>
    <sheet name="ガントチャート(10月)" sheetId="6" r:id="rId1"/>
    <sheet name="ガントチャート (9月)" sheetId="5" r:id="rId2"/>
    <sheet name="ガントチャート(プレイ会)" sheetId="1" r:id="rId3"/>
    <sheet name="タスク表" sheetId="2" r:id="rId4"/>
    <sheet name="バグ報告書" sheetId="4" r:id="rId5"/>
    <sheet name="かんノート"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 i="6" l="1"/>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E6" i="6" l="1"/>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G37" i="6" s="1"/>
  <c r="E38" i="6"/>
  <c r="G38" i="6" s="1"/>
  <c r="E39" i="6"/>
  <c r="G39" i="6" s="1"/>
  <c r="E40" i="6"/>
  <c r="G40" i="6" s="1"/>
  <c r="E41" i="6"/>
  <c r="G41" i="6" s="1"/>
  <c r="E42" i="6"/>
  <c r="G42" i="6" s="1"/>
  <c r="E43" i="6"/>
  <c r="G43" i="6" s="1"/>
  <c r="E44" i="6"/>
  <c r="G44" i="6" s="1"/>
  <c r="E45" i="6"/>
  <c r="G45" i="6" s="1"/>
  <c r="E46" i="6"/>
  <c r="G46" i="6" s="1"/>
  <c r="E47" i="6"/>
  <c r="G47" i="6" s="1"/>
  <c r="E48" i="6"/>
  <c r="G48" i="6" s="1"/>
  <c r="E49" i="6"/>
  <c r="G49" i="6" s="1"/>
  <c r="E50" i="6"/>
  <c r="G50" i="6" s="1"/>
  <c r="E51" i="6"/>
  <c r="G51" i="6" s="1"/>
  <c r="E52" i="6"/>
  <c r="G52" i="6" s="1"/>
  <c r="E53" i="6"/>
  <c r="G53" i="6" s="1"/>
  <c r="E54" i="6"/>
  <c r="G54" i="6" s="1"/>
  <c r="E55" i="6"/>
  <c r="G55" i="6" s="1"/>
  <c r="E56" i="6"/>
  <c r="G56" i="6" s="1"/>
  <c r="E57" i="6"/>
  <c r="G57" i="6" s="1"/>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5" i="6"/>
  <c r="G5" i="6"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5" i="6"/>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<sst xmlns="http://schemas.openxmlformats.org/spreadsheetml/2006/main" count="436" uniqueCount="158">
  <si>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</si>
  <si>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</si>
  <si>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</si>
  <si>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</si>
  <si>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</si>
  <si>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</si>
  <si>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</si>
  <si>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</si>
  <si>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</si>
  <si>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</si>
  <si>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</si>
  <si>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</si>
  <si>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</si>
  <si>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</si>
  <si>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</si>
  <si>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</si>
  <si>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</si>
  <si>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</si>
  <si>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</si>
  <si>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</si>
  <si>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</si>
  <si>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</si>
  <si>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</si>
  <si>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</si>
  <si>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</si>
  <si>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</si>
  <si>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</si>
  <si>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</si>
  <si>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</si>
  <si>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</si>
  <si>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</si>
  <si>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</si>
  <si>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</si>
  <si>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</si>
  <si>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</si>
  <si>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</si>
  <si>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</si>
  <si>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</si>
  <si>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</si>
  <si>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</si>
  <si>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</si>
  <si>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</si>
  <si>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</si>
  <si>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</si>
  <si>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</si>
  <si>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</si>
  <si>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</si>
  <si>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</si>
  <si>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</si>
  <si>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</si>
  <si>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</si>
  <si>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</si>
  <si>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</si>
  <si>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</si>
  <si>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</si>
  <si>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</si>
  <si>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</si>
  <si>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</si>
  <si>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</si>
  <si>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</si>
  <si>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</si>
  <si>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</si>
  <si>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</si>
  <si>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</si>
  <si>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</si>
  <si>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</si>
  <si>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</si>
  <si>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</si>
  <si>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</si>
  <si>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</si>
  <si>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</si>
  <si>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</si>
  <si>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</si>
  <si>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</si>
  <si>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</si>
  <si>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</si>
  <si>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</si>
  <si>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</si>
  <si>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</si>
  <si>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</si>
  <si>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</si>
  <si>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</si>
  <si>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</si>
  <si>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</si>
  <si>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</si>
  <si>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</si>
  <si>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</si>
  <si>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</si>
  <si>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</si>
  <si>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</si>
  <si>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</si>
  <si>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</si>
  <si>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</si>
  <si>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</si>
  <si>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</si>
  <si>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</si>
  <si>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</si>
  <si>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</si>
  <si>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</si>
  <si>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</si>
  <si>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</si>
  <si>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</si>
  <si>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</si>
  <si>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</si>
  <si>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</si>
  <si>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</si>
  <si>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</si>
  <si>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</si>
  <si>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</si>
  <si>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</si>
  <si>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</si>
  <si>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</si>
  <si>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</si>
  <si>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</si>
  <si>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</si>
  <si>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</si>
  <si>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</si>
  <si>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</si>
  <si>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</si>
  <si>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</si>
  <si>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</si>
  <si>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</si>
  <si>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</si>
  <si>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</si>
  <si>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</si>
  <si>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</si>
  <si>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</si>
  <si>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</si>
  <si>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</si>
  <si>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</si>
  <si>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</si>
  <si>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</si>
  <si>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</si>
  <si>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</si>
  <si>
    <t>10月の目標</t>
    <rPh sb="2" eb="3">
      <t>ガツ</t>
    </rPh>
    <rPh sb="4" eb="6">
      <t>モクヒョウ</t>
    </rPh>
    <phoneticPr fontId="1"/>
  </si>
  <si>
    <t>タスク</t>
    <phoneticPr fontId="1"/>
  </si>
  <si>
    <t>体育の日</t>
    <rPh sb="0" eb="2">
      <t>タイイク</t>
    </rPh>
    <rPh sb="3" eb="4">
      <t>ヒ</t>
    </rPh>
    <phoneticPr fontId="1"/>
  </si>
  <si>
    <t>よく分らん日</t>
    <rPh sb="2" eb="3">
      <t>ワカ</t>
    </rPh>
    <rPh sb="5" eb="6">
      <t>ヒ</t>
    </rPh>
    <phoneticPr fontId="1"/>
  </si>
  <si>
    <t>10月会議</t>
    <rPh sb="2" eb="3">
      <t>ガツ</t>
    </rPh>
    <rPh sb="3" eb="5">
      <t>カイギ</t>
    </rPh>
    <phoneticPr fontId="1"/>
  </si>
  <si>
    <t>10月中にどこまで完成させるかと先月の反省</t>
    <rPh sb="2" eb="4">
      <t>ガツチュウ</t>
    </rPh>
    <rPh sb="9" eb="11">
      <t>カンセイ</t>
    </rPh>
    <rPh sb="16" eb="18">
      <t>センゲツ</t>
    </rPh>
    <rPh sb="19" eb="21">
      <t>ハンセイ</t>
    </rPh>
    <phoneticPr fontId="1"/>
  </si>
  <si>
    <t>納期厳守 ゲームにする</t>
    <phoneticPr fontId="1"/>
  </si>
  <si>
    <t>ステージ作成</t>
    <rPh sb="4" eb="6">
      <t>サクセイ</t>
    </rPh>
    <phoneticPr fontId="1"/>
  </si>
  <si>
    <t>10月の目標。グラフィック以外は完璧のステージ1作成</t>
    <rPh sb="2" eb="3">
      <t>ガツ</t>
    </rPh>
    <rPh sb="4" eb="6">
      <t>モクヒョウ</t>
    </rPh>
    <rPh sb="13" eb="15">
      <t>イガイ</t>
    </rPh>
    <rPh sb="16" eb="18">
      <t>カンペキ</t>
    </rPh>
    <rPh sb="24" eb="26">
      <t>サクセイ</t>
    </rPh>
    <phoneticPr fontId="1"/>
  </si>
  <si>
    <t>アイテムの使用</t>
    <rPh sb="5" eb="7">
      <t>シヨウ</t>
    </rPh>
    <phoneticPr fontId="1"/>
  </si>
  <si>
    <t>使う。使えない。をテキストで表示する</t>
    <rPh sb="0" eb="1">
      <t>ツカ</t>
    </rPh>
    <rPh sb="3" eb="4">
      <t>ツカ</t>
    </rPh>
    <rPh sb="14" eb="16">
      <t>ヒョウジ</t>
    </rPh>
    <phoneticPr fontId="1"/>
  </si>
  <si>
    <t>GameManager作成</t>
    <rPh sb="11" eb="13">
      <t>サクセイ</t>
    </rPh>
    <phoneticPr fontId="1"/>
  </si>
  <si>
    <t>Script</t>
    <phoneticPr fontId="1"/>
  </si>
  <si>
    <t>ゲーム全体に関するフラグ管理・オブジェクト生成・シーン遷移を行うスクリプト</t>
    <rPh sb="3" eb="5">
      <t>ゼンタイ</t>
    </rPh>
    <rPh sb="6" eb="7">
      <t>カン</t>
    </rPh>
    <rPh sb="12" eb="14">
      <t>カンリ</t>
    </rPh>
    <rPh sb="21" eb="23">
      <t>セイセイ</t>
    </rPh>
    <rPh sb="27" eb="29">
      <t>センイ</t>
    </rPh>
    <rPh sb="30" eb="31">
      <t>オコナ</t>
    </rPh>
    <phoneticPr fontId="1"/>
  </si>
  <si>
    <t>敵から逃げた時処理</t>
    <rPh sb="0" eb="1">
      <t>テキ</t>
    </rPh>
    <rPh sb="3" eb="4">
      <t>ニ</t>
    </rPh>
    <rPh sb="6" eb="7">
      <t>トキ</t>
    </rPh>
    <rPh sb="7" eb="9">
      <t>ショリ</t>
    </rPh>
    <phoneticPr fontId="1"/>
  </si>
  <si>
    <t>プレイヤーが最後までライトを付けていたところまで進み、10秒程留まってから元の徘徊ルートに戻る</t>
    <rPh sb="6" eb="8">
      <t>サイゴ</t>
    </rPh>
    <rPh sb="14" eb="15">
      <t>ツ</t>
    </rPh>
    <rPh sb="24" eb="25">
      <t>スス</t>
    </rPh>
    <rPh sb="29" eb="30">
      <t>ビョウ</t>
    </rPh>
    <rPh sb="30" eb="31">
      <t>ホド</t>
    </rPh>
    <rPh sb="31" eb="32">
      <t>トド</t>
    </rPh>
    <rPh sb="37" eb="38">
      <t>モト</t>
    </rPh>
    <rPh sb="39" eb="41">
      <t>ハイカイ</t>
    </rPh>
    <rPh sb="45" eb="46">
      <t>モド</t>
    </rPh>
    <phoneticPr fontId="1"/>
  </si>
  <si>
    <t>ゲームオーバーシーン作成。ゲームオーバーでリトライを選択したら、ステージを初期化する。</t>
    <rPh sb="10" eb="12">
      <t>サクセイ</t>
    </rPh>
    <rPh sb="26" eb="28">
      <t>センタク</t>
    </rPh>
    <rPh sb="37" eb="40">
      <t>ショキカ</t>
    </rPh>
    <phoneticPr fontId="1"/>
  </si>
  <si>
    <t>ポーズ画面作成と各シーン遷移の確認。</t>
    <rPh sb="3" eb="5">
      <t>ガメン</t>
    </rPh>
    <rPh sb="5" eb="7">
      <t>サクセイ</t>
    </rPh>
    <rPh sb="8" eb="9">
      <t>カク</t>
    </rPh>
    <rPh sb="12" eb="14">
      <t>センイ</t>
    </rPh>
    <rPh sb="15" eb="17">
      <t>カクニン</t>
    </rPh>
    <phoneticPr fontId="1"/>
  </si>
  <si>
    <t>終了予定日修正しました。9/30→10/18</t>
    <rPh sb="0" eb="2">
      <t>シュウリョウ</t>
    </rPh>
    <rPh sb="2" eb="4">
      <t>ヨテイ</t>
    </rPh>
    <rPh sb="4" eb="5">
      <t>ビ</t>
    </rPh>
    <rPh sb="5" eb="7">
      <t>シュウセイ</t>
    </rPh>
    <phoneticPr fontId="1"/>
  </si>
  <si>
    <t>終了予定日修正しました。9/30 → 10/08</t>
    <rPh sb="0" eb="2">
      <t>シュウリョウ</t>
    </rPh>
    <rPh sb="2" eb="4">
      <t>ヨテイ</t>
    </rPh>
    <rPh sb="4" eb="5">
      <t>ビ</t>
    </rPh>
    <rPh sb="5" eb="7">
      <t>シュウセイ</t>
    </rPh>
    <phoneticPr fontId="1"/>
  </si>
  <si>
    <t>Planning</t>
    <phoneticPr fontId="1"/>
  </si>
  <si>
    <t>アニメーション(Player)</t>
  </si>
  <si>
    <t>アニメーション(Player)</t>
    <phoneticPr fontId="1"/>
  </si>
  <si>
    <t>アニメーション(Enemy)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</si>
</sst>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6">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
      <patternFill patternType="solid">
        <fgColor theme="9" tint="0.59999389629810485"/>
        <bgColor indexed="64"/>
      </patternFill>
    </fill>
    <fill>
      <patternFill patternType="solid">
        <fgColor theme="2" tint="-9.9978637043366805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bottom/>
      <diagonal/>
    </border>
  </borders>
  <cellStyleXfs count="1">
    <xf numFmtId="0" fontId="0" fillId="0" borderId="0">
      <alignment vertical="center"/>
    </xf>
  </cellStyleXfs>
  <cellXfs count="92">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xf numFmtId="56" fontId="0" fillId="0" borderId="1" xfId="0" applyNumberFormat="1" applyFill="1" applyBorder="1">
      <alignment vertical="center"/>
    </xf>
    <xf numFmtId="0" fontId="2" fillId="14" borderId="14" xfId="0" applyFont="1" applyFill="1" applyBorder="1" applyAlignment="1">
      <alignment horizontal="center" vertical="center"/>
    </xf>
    <xf numFmtId="0" fontId="2" fillId="14" borderId="11"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14" borderId="20" xfId="0" applyFont="1" applyFill="1" applyBorder="1" applyAlignment="1">
      <alignment horizontal="center" vertical="center"/>
    </xf>
    <xf numFmtId="176" fontId="0" fillId="0" borderId="15" xfId="0" applyNumberFormat="1" applyBorder="1">
      <alignment vertical="center"/>
    </xf>
    <xf numFmtId="176" fontId="0" fillId="0" borderId="16" xfId="0" applyNumberFormat="1" applyBorder="1">
      <alignment vertical="center"/>
    </xf>
    <xf numFmtId="176" fontId="0" fillId="0" borderId="5" xfId="0" applyNumberFormat="1" applyBorder="1">
      <alignment vertical="center"/>
    </xf>
    <xf numFmtId="176" fontId="0" fillId="0" borderId="21" xfId="0" applyNumberFormat="1" applyBorder="1">
      <alignment vertical="center"/>
    </xf>
    <xf numFmtId="0" fontId="0" fillId="0" borderId="11" xfId="0" applyBorder="1">
      <alignment vertical="center"/>
    </xf>
    <xf numFmtId="0" fontId="2" fillId="14" borderId="23" xfId="0" applyFont="1" applyFill="1" applyBorder="1" applyAlignment="1">
      <alignment horizontal="center" vertical="center"/>
    </xf>
    <xf numFmtId="0" fontId="0" fillId="6" borderId="0" xfId="0" applyFill="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7" borderId="25"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12" borderId="0" xfId="0" applyFill="1" applyAlignment="1">
      <alignment horizontal="center" vertical="center"/>
    </xf>
    <xf numFmtId="0" fontId="0" fillId="15" borderId="0" xfId="0" applyFill="1" applyAlignment="1">
      <alignment horizontal="center" vertical="center"/>
    </xf>
    <xf numFmtId="0" fontId="0" fillId="9" borderId="25" xfId="0" applyFill="1" applyBorder="1" applyAlignment="1">
      <alignment horizontal="center" vertical="center"/>
    </xf>
    <xf numFmtId="0" fontId="0" fillId="10" borderId="25" xfId="0" applyFill="1" applyBorder="1" applyAlignment="1">
      <alignment horizontal="center" vertical="center"/>
    </xf>
  </cellXfs>
  <cellStyles count="1">
    <cellStyle name="標準" xfId="0" builtinId="0"/>
  </cellStyles>
  <dxfs count="35">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s>
  <tableStyles count="0" defaultTableStyle="TableStyleMedium2" defaultPivotStyle="PivotStyleLight16"/>
  <colors>
    <mruColors>
      <color rgb="FFFF99FF"/>
      <color rgb="FFEFD9D9"/>
      <color rgb="FFFF5353"/>
      <color rgb="FFD3B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03"/>
  <sheetViews>
    <sheetView tabSelected="1" zoomScale="80" zoomScaleNormal="80" workbookViewId="0">
      <selection activeCell="E13" sqref="E13"/>
    </sheetView>
  </sheetViews>
  <sheetFormatPr defaultRowHeight="18" x14ac:dyDescent="0.55000000000000004"/>
  <cols>
    <col min="1" max="1" width="10.83203125"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3" x14ac:dyDescent="0.55000000000000004">
      <c r="A2" s="37" t="s">
        <v>134</v>
      </c>
      <c r="B2" s="38" t="s">
        <v>140</v>
      </c>
      <c r="P2" s="22" t="s">
        <v>136</v>
      </c>
      <c r="X2" t="s">
        <v>137</v>
      </c>
    </row>
    <row r="3" spans="1:33" ht="18.5" thickBot="1" x14ac:dyDescent="0.6">
      <c r="I3" s="83"/>
      <c r="J3" s="10" t="s">
        <v>85</v>
      </c>
      <c r="K3" s="2" t="s">
        <v>16</v>
      </c>
      <c r="L3" s="2" t="s">
        <v>17</v>
      </c>
      <c r="M3" s="2" t="s">
        <v>10</v>
      </c>
      <c r="N3" s="2" t="s">
        <v>12</v>
      </c>
      <c r="O3" s="2" t="s">
        <v>13</v>
      </c>
      <c r="P3" s="16" t="s">
        <v>14</v>
      </c>
      <c r="Q3" s="2" t="s">
        <v>15</v>
      </c>
      <c r="R3" s="2" t="s">
        <v>16</v>
      </c>
      <c r="S3" s="2" t="s">
        <v>17</v>
      </c>
      <c r="T3" s="2" t="s">
        <v>10</v>
      </c>
      <c r="U3" s="2" t="s">
        <v>12</v>
      </c>
      <c r="V3" s="2" t="s">
        <v>13</v>
      </c>
      <c r="W3" s="2" t="s">
        <v>14</v>
      </c>
      <c r="X3" s="16" t="s">
        <v>15</v>
      </c>
      <c r="Y3" s="2" t="s">
        <v>16</v>
      </c>
      <c r="Z3" s="2" t="s">
        <v>17</v>
      </c>
      <c r="AA3" s="2" t="s">
        <v>10</v>
      </c>
      <c r="AB3" s="2" t="s">
        <v>12</v>
      </c>
      <c r="AC3" s="2" t="s">
        <v>13</v>
      </c>
      <c r="AD3" s="2" t="s">
        <v>14</v>
      </c>
      <c r="AE3" s="2" t="s">
        <v>15</v>
      </c>
      <c r="AF3" s="2" t="s">
        <v>16</v>
      </c>
      <c r="AG3" s="2" t="s">
        <v>17</v>
      </c>
    </row>
    <row r="4" spans="1:33" ht="18.5" thickBot="1" x14ac:dyDescent="0.6">
      <c r="C4" s="66" t="s">
        <v>135</v>
      </c>
      <c r="D4" s="65" t="s">
        <v>4</v>
      </c>
      <c r="E4" s="70" t="s">
        <v>1</v>
      </c>
      <c r="F4" s="66" t="s">
        <v>112</v>
      </c>
      <c r="G4" s="70" t="s">
        <v>5</v>
      </c>
      <c r="H4" s="66" t="s">
        <v>9</v>
      </c>
      <c r="I4" s="76" t="s">
        <v>18</v>
      </c>
      <c r="J4" s="12">
        <v>43746</v>
      </c>
      <c r="K4" s="3">
        <v>43747</v>
      </c>
      <c r="L4" s="3">
        <v>43748</v>
      </c>
      <c r="M4" s="3">
        <v>43749</v>
      </c>
      <c r="N4" s="3">
        <v>43750</v>
      </c>
      <c r="O4" s="3">
        <v>43751</v>
      </c>
      <c r="P4" s="64">
        <v>43752</v>
      </c>
      <c r="Q4" s="3">
        <v>43753</v>
      </c>
      <c r="R4" s="3">
        <v>43754</v>
      </c>
      <c r="S4" s="3">
        <v>43755</v>
      </c>
      <c r="T4" s="3">
        <v>43756</v>
      </c>
      <c r="U4" s="3">
        <v>43757</v>
      </c>
      <c r="V4" s="3">
        <v>43758</v>
      </c>
      <c r="W4" s="3">
        <v>43759</v>
      </c>
      <c r="X4" s="64">
        <v>43760</v>
      </c>
      <c r="Y4" s="3">
        <v>43761</v>
      </c>
      <c r="Z4" s="3">
        <v>43762</v>
      </c>
      <c r="AA4" s="3">
        <v>43763</v>
      </c>
      <c r="AB4" s="3">
        <v>43764</v>
      </c>
      <c r="AC4" s="3">
        <v>43765</v>
      </c>
      <c r="AD4" s="3">
        <v>43766</v>
      </c>
      <c r="AE4" s="3">
        <v>43767</v>
      </c>
      <c r="AF4" s="3">
        <v>43768</v>
      </c>
      <c r="AG4" s="3">
        <v>43769</v>
      </c>
    </row>
    <row r="5" spans="1:33" x14ac:dyDescent="0.55000000000000004">
      <c r="C5" s="67" t="s">
        <v>138</v>
      </c>
      <c r="D5" s="73">
        <f>IFERROR(VLOOKUP(C5,タスク表!$C$5:$E$100,3,FALSE),"")</f>
        <v>43746</v>
      </c>
      <c r="E5" s="71">
        <f>IFERROR(VLOOKUP(C5,タスク表!C5:F100,4,FALSE),"")</f>
        <v>43746</v>
      </c>
      <c r="F5" s="67"/>
      <c r="G5" s="13">
        <f t="shared" ref="G5:G36" ca="1" si="0">IFERROR(ABS(TODAY()-$E5),"")</f>
        <v>0</v>
      </c>
      <c r="H5" s="78" t="s">
        <v>6</v>
      </c>
      <c r="I5" s="84"/>
      <c r="J5" s="7"/>
      <c r="K5" s="7"/>
      <c r="L5" s="7"/>
      <c r="M5" s="7"/>
      <c r="N5" s="7"/>
      <c r="O5" s="7"/>
      <c r="P5" s="7"/>
      <c r="Q5" s="7"/>
      <c r="R5" s="7"/>
      <c r="S5" s="7"/>
      <c r="T5" s="7"/>
      <c r="U5" s="7"/>
      <c r="V5" s="7"/>
      <c r="W5" s="7"/>
      <c r="X5" s="7"/>
      <c r="Y5" s="7"/>
      <c r="Z5" s="7"/>
      <c r="AA5" s="7"/>
      <c r="AB5" s="7"/>
      <c r="AC5" s="7"/>
      <c r="AD5" s="7"/>
      <c r="AE5" s="7"/>
      <c r="AF5" s="7"/>
      <c r="AG5" s="7"/>
    </row>
    <row r="6" spans="1:33" x14ac:dyDescent="0.55000000000000004">
      <c r="C6" s="68" t="s">
        <v>141</v>
      </c>
      <c r="D6" s="74">
        <f>IFERROR(VLOOKUP(C6,タスク表!$C$5:$E$100,3,FALSE),"")</f>
        <v>43739</v>
      </c>
      <c r="E6" s="72">
        <f>IFERROR(VLOOKUP(C6,タスク表!C6:F101,4,FALSE),"")</f>
        <v>43769</v>
      </c>
      <c r="F6" s="68"/>
      <c r="G6" s="13">
        <f t="shared" ca="1" si="0"/>
        <v>23</v>
      </c>
      <c r="H6" s="79" t="s">
        <v>7</v>
      </c>
      <c r="I6" s="85" t="s">
        <v>76</v>
      </c>
      <c r="J6" s="7"/>
      <c r="K6" s="7"/>
      <c r="L6" s="7"/>
      <c r="M6" s="7"/>
      <c r="N6" s="7"/>
      <c r="O6" s="7"/>
      <c r="P6" s="7"/>
      <c r="Q6" s="7"/>
      <c r="R6" s="7"/>
      <c r="S6" s="7"/>
      <c r="T6" s="7"/>
      <c r="U6" s="7"/>
      <c r="V6" s="7"/>
      <c r="W6" s="7"/>
      <c r="X6" s="7"/>
      <c r="Y6" s="7"/>
      <c r="Z6" s="7"/>
      <c r="AA6" s="7"/>
      <c r="AB6" s="7"/>
      <c r="AC6" s="7"/>
      <c r="AD6" s="7"/>
      <c r="AE6" s="7"/>
      <c r="AF6" s="7"/>
      <c r="AG6" s="7"/>
    </row>
    <row r="7" spans="1:33" x14ac:dyDescent="0.55000000000000004">
      <c r="C7" s="68" t="s">
        <v>130</v>
      </c>
      <c r="D7" s="74">
        <f>IFERROR(VLOOKUP(C7,タスク表!$C$5:$E$100,3,FALSE),"")</f>
        <v>43732</v>
      </c>
      <c r="E7" s="72">
        <f>IFERROR(VLOOKUP(C7,タスク表!C7:F102,4,FALSE),"")</f>
        <v>43756</v>
      </c>
      <c r="F7" s="68"/>
      <c r="G7" s="13">
        <f t="shared" ca="1" si="0"/>
        <v>10</v>
      </c>
      <c r="H7" s="79" t="s">
        <v>8</v>
      </c>
      <c r="I7" s="85" t="s">
        <v>76</v>
      </c>
      <c r="J7" s="7"/>
      <c r="K7" s="7"/>
      <c r="L7" s="7"/>
      <c r="M7" s="7"/>
      <c r="N7" s="7"/>
      <c r="O7" s="7"/>
      <c r="P7" s="7"/>
      <c r="Q7" s="7"/>
      <c r="R7" s="7"/>
      <c r="S7" s="7"/>
      <c r="T7" s="7"/>
      <c r="U7" s="7"/>
      <c r="V7" s="7"/>
      <c r="W7" s="7"/>
      <c r="X7" s="7"/>
      <c r="Y7" s="7"/>
      <c r="Z7" s="7"/>
      <c r="AA7" s="7"/>
      <c r="AB7" s="7"/>
      <c r="AC7" s="7"/>
      <c r="AD7" s="7"/>
      <c r="AE7" s="7"/>
      <c r="AF7" s="7"/>
      <c r="AG7" s="7"/>
    </row>
    <row r="8" spans="1:33" x14ac:dyDescent="0.55000000000000004">
      <c r="C8" s="68" t="s">
        <v>143</v>
      </c>
      <c r="D8" s="74">
        <f>IFERROR(VLOOKUP(C8,タスク表!$C$5:$E$100,3,FALSE),"")</f>
        <v>43745</v>
      </c>
      <c r="E8" s="72">
        <f>IFERROR(VLOOKUP(C8,タスク表!C8:F103,4,FALSE),"")</f>
        <v>43749</v>
      </c>
      <c r="F8" s="68"/>
      <c r="G8" s="13">
        <f t="shared" ca="1" si="0"/>
        <v>3</v>
      </c>
      <c r="H8" s="79" t="s">
        <v>8</v>
      </c>
      <c r="I8" s="91" t="s">
        <v>77</v>
      </c>
      <c r="J8" s="7"/>
      <c r="K8" s="7"/>
      <c r="L8" s="7"/>
      <c r="M8" s="7"/>
      <c r="N8" s="7"/>
      <c r="O8" s="7"/>
      <c r="P8" s="7"/>
      <c r="Q8" s="7"/>
      <c r="R8" s="7"/>
      <c r="S8" s="7"/>
      <c r="T8" s="7"/>
      <c r="U8" s="7"/>
      <c r="V8" s="7"/>
      <c r="W8" s="7"/>
      <c r="X8" s="7"/>
      <c r="Y8" s="7"/>
      <c r="Z8" s="7"/>
      <c r="AA8" s="7"/>
      <c r="AB8" s="7"/>
      <c r="AC8" s="7"/>
      <c r="AD8" s="7"/>
      <c r="AE8" s="7"/>
      <c r="AF8" s="7"/>
      <c r="AG8" s="7"/>
    </row>
    <row r="9" spans="1:33" x14ac:dyDescent="0.55000000000000004">
      <c r="C9" s="68" t="s">
        <v>145</v>
      </c>
      <c r="D9" s="74">
        <f>IFERROR(VLOOKUP(C9,タスク表!$C$5:$E$100,3,FALSE),"")</f>
        <v>43745</v>
      </c>
      <c r="E9" s="72">
        <f>IFERROR(VLOOKUP(C9,タスク表!C9:F104,4,FALSE),"")</f>
        <v>43763</v>
      </c>
      <c r="F9" s="68"/>
      <c r="G9" s="13">
        <f t="shared" ca="1" si="0"/>
        <v>17</v>
      </c>
      <c r="H9" s="79" t="s">
        <v>8</v>
      </c>
      <c r="I9" s="91" t="s">
        <v>77</v>
      </c>
      <c r="J9" s="7"/>
      <c r="K9" s="7"/>
      <c r="L9" s="7"/>
      <c r="M9" s="7"/>
      <c r="N9" s="7"/>
      <c r="O9" s="7"/>
      <c r="P9" s="7"/>
      <c r="Q9" s="7"/>
      <c r="R9" s="7"/>
      <c r="S9" s="7"/>
      <c r="T9" s="7"/>
      <c r="U9" s="7"/>
      <c r="V9" s="7"/>
      <c r="W9" s="7"/>
      <c r="X9" s="7"/>
      <c r="Y9" s="7"/>
      <c r="Z9" s="7"/>
      <c r="AA9" s="7"/>
      <c r="AB9" s="7"/>
      <c r="AC9" s="7"/>
      <c r="AD9" s="7"/>
      <c r="AE9" s="7"/>
      <c r="AF9" s="7"/>
      <c r="AG9" s="7"/>
    </row>
    <row r="10" spans="1:33" x14ac:dyDescent="0.55000000000000004">
      <c r="C10" s="68" t="s">
        <v>148</v>
      </c>
      <c r="D10" s="74">
        <f>IFERROR(VLOOKUP(C10,タスク表!$C$5:$E$100,3,FALSE),"")</f>
        <v>43756</v>
      </c>
      <c r="E10" s="72">
        <f>IFERROR(VLOOKUP(C10,タスク表!C10:F105,4,FALSE),"")</f>
        <v>43763</v>
      </c>
      <c r="F10" s="68"/>
      <c r="G10" s="13">
        <f t="shared" ca="1" si="0"/>
        <v>17</v>
      </c>
      <c r="H10" s="79" t="s">
        <v>7</v>
      </c>
      <c r="I10" s="90" t="s">
        <v>78</v>
      </c>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55000000000000004">
      <c r="C11" s="68" t="s">
        <v>119</v>
      </c>
      <c r="D11" s="74">
        <f>IFERROR(VLOOKUP(C11,タスク表!$C$5:$E$100,3,FALSE),"")</f>
        <v>43725</v>
      </c>
      <c r="E11" s="72">
        <f>IFERROR(VLOOKUP(C11,タスク表!C11:F106,4,FALSE),"")</f>
        <v>43746</v>
      </c>
      <c r="F11" s="68"/>
      <c r="G11" s="13">
        <f t="shared" ca="1" si="0"/>
        <v>0</v>
      </c>
      <c r="H11" s="79" t="s">
        <v>6</v>
      </c>
      <c r="I11" s="90" t="s">
        <v>78</v>
      </c>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55000000000000004">
      <c r="C12" s="68" t="s">
        <v>155</v>
      </c>
      <c r="D12" s="74">
        <f>IFERROR(VLOOKUP(C12,タスク表!$C$5:$E$100,3,FALSE),"")</f>
        <v>43746</v>
      </c>
      <c r="E12" s="72">
        <f>IFERROR(VLOOKUP(C12,タスク表!C12:F107,4,FALSE),"")</f>
        <v>43753</v>
      </c>
      <c r="F12" s="68"/>
      <c r="G12" s="13">
        <f t="shared" ca="1" si="0"/>
        <v>7</v>
      </c>
      <c r="H12" s="79" t="s">
        <v>8</v>
      </c>
      <c r="I12" s="90" t="s">
        <v>78</v>
      </c>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row>
    <row r="17" spans="3:33"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row>
    <row r="18" spans="3:33"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row>
    <row r="19" spans="3:33"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row>
    <row r="20" spans="3:33"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row>
    <row r="21" spans="3:33"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row>
    <row r="22" spans="3:33"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row>
    <row r="23" spans="3:33"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row>
    <row r="24" spans="3:33"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row>
    <row r="25" spans="3:33"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row>
    <row r="26" spans="3:33"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row>
    <row r="27" spans="3:33"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row>
    <row r="28" spans="3:33"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row>
    <row r="29" spans="3:33"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row>
    <row r="30" spans="3:33"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row>
    <row r="31" spans="3:33"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row>
    <row r="32" spans="3:33"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row>
    <row r="33" spans="3:33"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row>
    <row r="34" spans="3:33"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row>
    <row r="35" spans="3:33"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row>
    <row r="36" spans="3:33"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row>
    <row r="37" spans="3:33" x14ac:dyDescent="0.55000000000000004">
      <c r="C37" s="68"/>
      <c r="D37" s="74" t="str">
        <f>IFERROR(VLOOKUP(C37,タスク表!$C$5:$E$100,3,FALSE),"")</f>
        <v/>
      </c>
      <c r="E37" s="72" t="str">
        <f>IFERROR(VLOOKUP(C37,タスク表!C37:F132,4,FALSE),"")</f>
        <v/>
      </c>
      <c r="F37" s="68"/>
      <c r="G37" s="13" t="str">
        <f t="shared" ref="G37:G68" ca="1" si="1">IFERROR(ABS(TODAY()-$E37),"")</f>
        <v/>
      </c>
      <c r="H37" s="79"/>
      <c r="I37" s="86"/>
      <c r="J37" s="7"/>
      <c r="K37" s="7"/>
      <c r="L37" s="7"/>
      <c r="M37" s="7"/>
      <c r="N37" s="7"/>
      <c r="O37" s="7"/>
      <c r="P37" s="7"/>
      <c r="Q37" s="7"/>
      <c r="R37" s="7"/>
      <c r="S37" s="7"/>
      <c r="T37" s="7"/>
      <c r="U37" s="7"/>
      <c r="V37" s="7"/>
      <c r="W37" s="7"/>
      <c r="X37" s="7"/>
      <c r="Y37" s="7"/>
      <c r="Z37" s="7"/>
      <c r="AA37" s="7"/>
      <c r="AB37" s="7"/>
      <c r="AC37" s="7"/>
      <c r="AD37" s="7"/>
      <c r="AE37" s="7"/>
      <c r="AF37" s="7"/>
      <c r="AG37" s="7"/>
    </row>
    <row r="38" spans="3:33" x14ac:dyDescent="0.55000000000000004">
      <c r="C38" s="68"/>
      <c r="D38" s="74" t="str">
        <f>IFERROR(VLOOKUP(C38,タスク表!$C$5:$E$100,3,FALSE),"")</f>
        <v/>
      </c>
      <c r="E38" s="72" t="str">
        <f>IFERROR(VLOOKUP(C38,タスク表!C38:F133,4,FALSE),"")</f>
        <v/>
      </c>
      <c r="F38" s="68"/>
      <c r="G38" s="13" t="str">
        <f t="shared" ca="1" si="1"/>
        <v/>
      </c>
      <c r="H38" s="79"/>
      <c r="I38" s="86"/>
      <c r="J38" s="7"/>
      <c r="K38" s="7"/>
      <c r="L38" s="7"/>
      <c r="M38" s="7"/>
      <c r="N38" s="7"/>
      <c r="O38" s="7"/>
      <c r="P38" s="7"/>
      <c r="Q38" s="7"/>
      <c r="R38" s="7"/>
      <c r="S38" s="7"/>
      <c r="T38" s="7"/>
      <c r="U38" s="7"/>
      <c r="V38" s="7"/>
      <c r="W38" s="7"/>
      <c r="X38" s="7"/>
      <c r="Y38" s="7"/>
      <c r="Z38" s="7"/>
      <c r="AA38" s="7"/>
      <c r="AB38" s="7"/>
      <c r="AC38" s="7"/>
      <c r="AD38" s="7"/>
      <c r="AE38" s="7"/>
      <c r="AF38" s="7"/>
      <c r="AG38" s="7"/>
    </row>
    <row r="39" spans="3:33" x14ac:dyDescent="0.55000000000000004">
      <c r="C39" s="68"/>
      <c r="D39" s="74" t="str">
        <f>IFERROR(VLOOKUP(C39,タスク表!$C$5:$E$100,3,FALSE),"")</f>
        <v/>
      </c>
      <c r="E39" s="72" t="str">
        <f>IFERROR(VLOOKUP(C39,タスク表!C39:F134,4,FALSE),"")</f>
        <v/>
      </c>
      <c r="F39" s="68"/>
      <c r="G39" s="13" t="str">
        <f t="shared" ca="1" si="1"/>
        <v/>
      </c>
      <c r="H39" s="79"/>
      <c r="I39" s="86"/>
      <c r="J39" s="7"/>
      <c r="K39" s="7"/>
      <c r="L39" s="7"/>
      <c r="M39" s="7"/>
      <c r="N39" s="7"/>
      <c r="O39" s="7"/>
      <c r="P39" s="7"/>
      <c r="Q39" s="7"/>
      <c r="R39" s="7"/>
      <c r="S39" s="7"/>
      <c r="T39" s="7"/>
      <c r="U39" s="7"/>
      <c r="V39" s="7"/>
      <c r="W39" s="7"/>
      <c r="X39" s="7"/>
      <c r="Y39" s="7"/>
      <c r="Z39" s="7"/>
      <c r="AA39" s="7"/>
      <c r="AB39" s="7"/>
      <c r="AC39" s="7"/>
      <c r="AD39" s="7"/>
      <c r="AE39" s="7"/>
      <c r="AF39" s="7"/>
      <c r="AG39" s="7"/>
    </row>
    <row r="40" spans="3:33" x14ac:dyDescent="0.55000000000000004">
      <c r="C40" s="68"/>
      <c r="D40" s="74" t="str">
        <f>IFERROR(VLOOKUP(C40,タスク表!$C$5:$E$100,3,FALSE),"")</f>
        <v/>
      </c>
      <c r="E40" s="72" t="str">
        <f>IFERROR(VLOOKUP(C40,タスク表!C40:F135,4,FALSE),"")</f>
        <v/>
      </c>
      <c r="F40" s="68"/>
      <c r="G40" s="13" t="str">
        <f t="shared" ca="1" si="1"/>
        <v/>
      </c>
      <c r="H40" s="79"/>
      <c r="I40" s="86"/>
      <c r="J40" s="7"/>
      <c r="K40" s="7"/>
      <c r="L40" s="7"/>
      <c r="M40" s="7"/>
      <c r="N40" s="7"/>
      <c r="O40" s="7"/>
      <c r="P40" s="7"/>
      <c r="Q40" s="7"/>
      <c r="R40" s="7"/>
      <c r="S40" s="7"/>
      <c r="T40" s="7"/>
      <c r="U40" s="7"/>
      <c r="V40" s="7"/>
      <c r="W40" s="7"/>
      <c r="X40" s="7"/>
      <c r="Y40" s="7"/>
      <c r="Z40" s="7"/>
      <c r="AA40" s="7"/>
      <c r="AB40" s="7"/>
      <c r="AC40" s="7"/>
      <c r="AD40" s="7"/>
      <c r="AE40" s="7"/>
      <c r="AF40" s="7"/>
      <c r="AG40" s="7"/>
    </row>
    <row r="41" spans="3:33" x14ac:dyDescent="0.55000000000000004">
      <c r="C41" s="68"/>
      <c r="D41" s="74" t="str">
        <f>IFERROR(VLOOKUP(C41,タスク表!$C$5:$E$100,3,FALSE),"")</f>
        <v/>
      </c>
      <c r="E41" s="72" t="str">
        <f>IFERROR(VLOOKUP(C41,タスク表!C41:F136,4,FALSE),"")</f>
        <v/>
      </c>
      <c r="F41" s="68"/>
      <c r="G41" s="13" t="str">
        <f t="shared" ca="1" si="1"/>
        <v/>
      </c>
      <c r="H41" s="79"/>
      <c r="I41" s="86"/>
      <c r="J41" s="7"/>
      <c r="K41" s="7"/>
      <c r="L41" s="7"/>
      <c r="M41" s="7"/>
      <c r="N41" s="7"/>
      <c r="O41" s="7"/>
      <c r="P41" s="7"/>
      <c r="Q41" s="7"/>
      <c r="R41" s="7"/>
      <c r="S41" s="7"/>
      <c r="T41" s="7"/>
      <c r="U41" s="7"/>
      <c r="V41" s="7"/>
      <c r="W41" s="7"/>
      <c r="X41" s="7"/>
      <c r="Y41" s="7"/>
      <c r="Z41" s="7"/>
      <c r="AA41" s="7"/>
      <c r="AB41" s="7"/>
      <c r="AC41" s="7"/>
      <c r="AD41" s="7"/>
      <c r="AE41" s="7"/>
      <c r="AF41" s="7"/>
      <c r="AG41" s="7"/>
    </row>
    <row r="42" spans="3:33" x14ac:dyDescent="0.55000000000000004">
      <c r="C42" s="68"/>
      <c r="D42" s="74" t="str">
        <f>IFERROR(VLOOKUP(C42,タスク表!$C$5:$E$100,3,FALSE),"")</f>
        <v/>
      </c>
      <c r="E42" s="72" t="str">
        <f>IFERROR(VLOOKUP(C42,タスク表!C42:F137,4,FALSE),"")</f>
        <v/>
      </c>
      <c r="F42" s="68"/>
      <c r="G42" s="13" t="str">
        <f t="shared" ca="1" si="1"/>
        <v/>
      </c>
      <c r="H42" s="79"/>
      <c r="I42" s="86"/>
      <c r="J42" s="7"/>
      <c r="K42" s="7"/>
      <c r="L42" s="7"/>
      <c r="M42" s="7"/>
      <c r="N42" s="7"/>
      <c r="O42" s="7"/>
      <c r="P42" s="7"/>
      <c r="Q42" s="7"/>
      <c r="R42" s="7"/>
      <c r="S42" s="7"/>
      <c r="T42" s="7"/>
      <c r="U42" s="7"/>
      <c r="V42" s="7"/>
      <c r="W42" s="7"/>
      <c r="X42" s="7"/>
      <c r="Y42" s="7"/>
      <c r="Z42" s="7"/>
      <c r="AA42" s="7"/>
      <c r="AB42" s="7"/>
      <c r="AC42" s="7"/>
      <c r="AD42" s="7"/>
      <c r="AE42" s="7"/>
      <c r="AF42" s="7"/>
      <c r="AG42" s="7"/>
    </row>
    <row r="43" spans="3:33" x14ac:dyDescent="0.55000000000000004">
      <c r="C43" s="68"/>
      <c r="D43" s="74" t="str">
        <f>IFERROR(VLOOKUP(C43,タスク表!$C$5:$E$100,3,FALSE),"")</f>
        <v/>
      </c>
      <c r="E43" s="72" t="str">
        <f>IFERROR(VLOOKUP(C43,タスク表!C43:F138,4,FALSE),"")</f>
        <v/>
      </c>
      <c r="F43" s="68"/>
      <c r="G43" s="13" t="str">
        <f t="shared" ca="1" si="1"/>
        <v/>
      </c>
      <c r="H43" s="79"/>
      <c r="I43" s="86"/>
      <c r="J43" s="7"/>
      <c r="K43" s="7"/>
      <c r="L43" s="7"/>
      <c r="M43" s="7"/>
      <c r="N43" s="7"/>
      <c r="O43" s="7"/>
      <c r="P43" s="7"/>
      <c r="Q43" s="7"/>
      <c r="R43" s="7"/>
      <c r="S43" s="7"/>
      <c r="T43" s="7"/>
      <c r="U43" s="7"/>
      <c r="V43" s="7"/>
      <c r="W43" s="7"/>
      <c r="X43" s="7"/>
      <c r="Y43" s="7"/>
      <c r="Z43" s="7"/>
      <c r="AA43" s="7"/>
      <c r="AB43" s="7"/>
      <c r="AC43" s="7"/>
      <c r="AD43" s="7"/>
      <c r="AE43" s="7"/>
      <c r="AF43" s="7"/>
      <c r="AG43" s="7"/>
    </row>
    <row r="44" spans="3:33" x14ac:dyDescent="0.55000000000000004">
      <c r="C44" s="68"/>
      <c r="D44" s="74" t="str">
        <f>IFERROR(VLOOKUP(C44,タスク表!$C$5:$E$100,3,FALSE),"")</f>
        <v/>
      </c>
      <c r="E44" s="72" t="str">
        <f>IFERROR(VLOOKUP(C44,タスク表!C44:F139,4,FALSE),"")</f>
        <v/>
      </c>
      <c r="F44" s="68"/>
      <c r="G44" s="13" t="str">
        <f t="shared" ca="1" si="1"/>
        <v/>
      </c>
      <c r="H44" s="79"/>
      <c r="I44" s="86"/>
      <c r="J44" s="7"/>
      <c r="K44" s="7"/>
      <c r="L44" s="7"/>
      <c r="M44" s="7"/>
      <c r="N44" s="7"/>
      <c r="O44" s="7"/>
      <c r="P44" s="7"/>
      <c r="Q44" s="7"/>
      <c r="R44" s="7"/>
      <c r="S44" s="7"/>
      <c r="T44" s="7"/>
      <c r="U44" s="7"/>
      <c r="V44" s="7"/>
      <c r="W44" s="7"/>
      <c r="X44" s="7"/>
      <c r="Y44" s="7"/>
      <c r="Z44" s="7"/>
      <c r="AA44" s="7"/>
      <c r="AB44" s="7"/>
      <c r="AC44" s="7"/>
      <c r="AD44" s="7"/>
      <c r="AE44" s="7"/>
      <c r="AF44" s="7"/>
      <c r="AG44" s="7"/>
    </row>
    <row r="45" spans="3:33" x14ac:dyDescent="0.55000000000000004">
      <c r="C45" s="68"/>
      <c r="D45" s="74" t="str">
        <f>IFERROR(VLOOKUP(C45,タスク表!$C$5:$E$100,3,FALSE),"")</f>
        <v/>
      </c>
      <c r="E45" s="72" t="str">
        <f>IFERROR(VLOOKUP(C45,タスク表!C45:F140,4,FALSE),"")</f>
        <v/>
      </c>
      <c r="F45" s="68"/>
      <c r="G45" s="13" t="str">
        <f t="shared" ca="1" si="1"/>
        <v/>
      </c>
      <c r="H45" s="79"/>
      <c r="I45" s="86"/>
      <c r="J45" s="7"/>
      <c r="K45" s="7"/>
      <c r="L45" s="7"/>
      <c r="M45" s="7"/>
      <c r="N45" s="7"/>
      <c r="O45" s="7"/>
      <c r="P45" s="7"/>
      <c r="Q45" s="7"/>
      <c r="R45" s="7"/>
      <c r="S45" s="7"/>
      <c r="T45" s="7"/>
      <c r="U45" s="7"/>
      <c r="V45" s="7"/>
      <c r="W45" s="7"/>
      <c r="X45" s="7"/>
      <c r="Y45" s="7"/>
      <c r="Z45" s="7"/>
      <c r="AA45" s="7"/>
      <c r="AB45" s="7"/>
      <c r="AC45" s="7"/>
      <c r="AD45" s="7"/>
      <c r="AE45" s="7"/>
      <c r="AF45" s="7"/>
      <c r="AG45" s="7"/>
    </row>
    <row r="46" spans="3:33" x14ac:dyDescent="0.55000000000000004">
      <c r="C46" s="68"/>
      <c r="D46" s="74" t="str">
        <f>IFERROR(VLOOKUP(C46,タスク表!$C$5:$E$100,3,FALSE),"")</f>
        <v/>
      </c>
      <c r="E46" s="72" t="str">
        <f>IFERROR(VLOOKUP(C46,タスク表!C46:F141,4,FALSE),"")</f>
        <v/>
      </c>
      <c r="F46" s="68"/>
      <c r="G46" s="13" t="str">
        <f t="shared" ca="1" si="1"/>
        <v/>
      </c>
      <c r="H46" s="79"/>
      <c r="I46" s="86"/>
      <c r="J46" s="7"/>
      <c r="K46" s="7"/>
      <c r="L46" s="7"/>
      <c r="M46" s="7"/>
      <c r="N46" s="7"/>
      <c r="O46" s="7"/>
      <c r="P46" s="7"/>
      <c r="Q46" s="7"/>
      <c r="R46" s="7"/>
      <c r="S46" s="7"/>
      <c r="T46" s="7"/>
      <c r="U46" s="7"/>
      <c r="V46" s="7"/>
      <c r="W46" s="7"/>
      <c r="X46" s="7"/>
      <c r="Y46" s="7"/>
      <c r="Z46" s="7"/>
      <c r="AA46" s="7"/>
      <c r="AB46" s="7"/>
      <c r="AC46" s="7"/>
      <c r="AD46" s="7"/>
      <c r="AE46" s="7"/>
      <c r="AF46" s="7"/>
      <c r="AG46" s="7"/>
    </row>
    <row r="47" spans="3:33" x14ac:dyDescent="0.55000000000000004">
      <c r="C47" s="68"/>
      <c r="D47" s="74" t="str">
        <f>IFERROR(VLOOKUP(C47,タスク表!$C$5:$E$100,3,FALSE),"")</f>
        <v/>
      </c>
      <c r="E47" s="72" t="str">
        <f>IFERROR(VLOOKUP(C47,タスク表!C47:F142,4,FALSE),"")</f>
        <v/>
      </c>
      <c r="F47" s="68"/>
      <c r="G47" s="13" t="str">
        <f t="shared" ca="1" si="1"/>
        <v/>
      </c>
      <c r="H47" s="79"/>
      <c r="I47" s="86"/>
      <c r="J47" s="7"/>
      <c r="K47" s="7"/>
      <c r="L47" s="7"/>
      <c r="M47" s="7"/>
      <c r="N47" s="7"/>
      <c r="O47" s="7"/>
      <c r="P47" s="7"/>
      <c r="Q47" s="7"/>
      <c r="R47" s="7"/>
      <c r="S47" s="7"/>
      <c r="T47" s="7"/>
      <c r="U47" s="7"/>
      <c r="V47" s="7"/>
      <c r="W47" s="7"/>
      <c r="X47" s="7"/>
      <c r="Y47" s="7"/>
      <c r="Z47" s="7"/>
      <c r="AA47" s="7"/>
      <c r="AB47" s="7"/>
      <c r="AC47" s="7"/>
      <c r="AD47" s="7"/>
      <c r="AE47" s="7"/>
      <c r="AF47" s="7"/>
      <c r="AG47" s="7"/>
    </row>
    <row r="48" spans="3:33" x14ac:dyDescent="0.55000000000000004">
      <c r="C48" s="68"/>
      <c r="D48" s="74" t="str">
        <f>IFERROR(VLOOKUP(C48,タスク表!$C$5:$E$100,3,FALSE),"")</f>
        <v/>
      </c>
      <c r="E48" s="72" t="str">
        <f>IFERROR(VLOOKUP(C48,タスク表!C48:F143,4,FALSE),"")</f>
        <v/>
      </c>
      <c r="F48" s="68"/>
      <c r="G48" s="13" t="str">
        <f t="shared" ca="1" si="1"/>
        <v/>
      </c>
      <c r="H48" s="79"/>
      <c r="I48" s="86"/>
      <c r="J48" s="7"/>
      <c r="K48" s="7"/>
      <c r="L48" s="7"/>
      <c r="M48" s="7"/>
      <c r="N48" s="7"/>
      <c r="O48" s="7"/>
      <c r="P48" s="7"/>
      <c r="Q48" s="7"/>
      <c r="R48" s="7"/>
      <c r="S48" s="7"/>
      <c r="T48" s="7"/>
      <c r="U48" s="7"/>
      <c r="V48" s="7"/>
      <c r="W48" s="7"/>
      <c r="X48" s="7"/>
      <c r="Y48" s="7"/>
      <c r="Z48" s="7"/>
      <c r="AA48" s="7"/>
      <c r="AB48" s="7"/>
      <c r="AC48" s="7"/>
      <c r="AD48" s="7"/>
      <c r="AE48" s="7"/>
      <c r="AF48" s="7"/>
      <c r="AG48" s="7"/>
    </row>
    <row r="49" spans="3:33" x14ac:dyDescent="0.55000000000000004">
      <c r="C49" s="68"/>
      <c r="D49" s="74" t="str">
        <f>IFERROR(VLOOKUP(C49,タスク表!$C$5:$E$100,3,FALSE),"")</f>
        <v/>
      </c>
      <c r="E49" s="72" t="str">
        <f>IFERROR(VLOOKUP(C49,タスク表!C49:F144,4,FALSE),"")</f>
        <v/>
      </c>
      <c r="F49" s="68"/>
      <c r="G49" s="13" t="str">
        <f t="shared" ca="1" si="1"/>
        <v/>
      </c>
      <c r="H49" s="79"/>
      <c r="I49" s="86"/>
      <c r="J49" s="7"/>
      <c r="K49" s="7"/>
      <c r="L49" s="7"/>
      <c r="M49" s="7"/>
      <c r="N49" s="7"/>
      <c r="O49" s="7"/>
      <c r="P49" s="7"/>
      <c r="Q49" s="7"/>
      <c r="R49" s="7"/>
      <c r="S49" s="7"/>
      <c r="T49" s="7"/>
      <c r="U49" s="7"/>
      <c r="V49" s="7"/>
      <c r="W49" s="7"/>
      <c r="X49" s="7"/>
      <c r="Y49" s="7"/>
      <c r="Z49" s="7"/>
      <c r="AA49" s="7"/>
      <c r="AB49" s="7"/>
      <c r="AC49" s="7"/>
      <c r="AD49" s="7"/>
      <c r="AE49" s="7"/>
      <c r="AF49" s="7"/>
      <c r="AG49" s="7"/>
    </row>
    <row r="50" spans="3:33" x14ac:dyDescent="0.55000000000000004">
      <c r="C50" s="68"/>
      <c r="D50" s="74" t="str">
        <f>IFERROR(VLOOKUP(C50,タスク表!$C$5:$E$100,3,FALSE),"")</f>
        <v/>
      </c>
      <c r="E50" s="72" t="str">
        <f>IFERROR(VLOOKUP(C50,タスク表!C50:F145,4,FALSE),"")</f>
        <v/>
      </c>
      <c r="F50" s="68"/>
      <c r="G50" s="13" t="str">
        <f t="shared" ca="1" si="1"/>
        <v/>
      </c>
      <c r="H50" s="79"/>
      <c r="I50" s="86"/>
      <c r="J50" s="7"/>
      <c r="K50" s="7"/>
      <c r="L50" s="7"/>
      <c r="M50" s="7"/>
      <c r="N50" s="7"/>
      <c r="O50" s="7"/>
      <c r="P50" s="7"/>
      <c r="Q50" s="7"/>
      <c r="R50" s="7"/>
      <c r="S50" s="7"/>
      <c r="T50" s="7"/>
      <c r="U50" s="7"/>
      <c r="V50" s="7"/>
      <c r="W50" s="7"/>
      <c r="X50" s="7"/>
      <c r="Y50" s="7"/>
      <c r="Z50" s="7"/>
      <c r="AA50" s="7"/>
      <c r="AB50" s="7"/>
      <c r="AC50" s="7"/>
      <c r="AD50" s="7"/>
      <c r="AE50" s="7"/>
      <c r="AF50" s="7"/>
      <c r="AG50" s="7"/>
    </row>
    <row r="51" spans="3:33" x14ac:dyDescent="0.55000000000000004">
      <c r="C51" s="68"/>
      <c r="D51" s="74" t="str">
        <f>IFERROR(VLOOKUP(C51,タスク表!$C$5:$E$100,3,FALSE),"")</f>
        <v/>
      </c>
      <c r="E51" s="72" t="str">
        <f>IFERROR(VLOOKUP(C51,タスク表!C51:F146,4,FALSE),"")</f>
        <v/>
      </c>
      <c r="F51" s="68"/>
      <c r="G51" s="13" t="str">
        <f t="shared" ca="1" si="1"/>
        <v/>
      </c>
      <c r="H51" s="79"/>
      <c r="I51" s="86"/>
      <c r="J51" s="7"/>
      <c r="K51" s="7"/>
      <c r="L51" s="7"/>
      <c r="M51" s="7"/>
      <c r="N51" s="7"/>
      <c r="O51" s="7"/>
      <c r="P51" s="7"/>
      <c r="Q51" s="7"/>
      <c r="R51" s="7"/>
      <c r="S51" s="7"/>
      <c r="T51" s="7"/>
      <c r="U51" s="7"/>
      <c r="V51" s="7"/>
      <c r="W51" s="7"/>
      <c r="X51" s="7"/>
      <c r="Y51" s="7"/>
      <c r="Z51" s="7"/>
      <c r="AA51" s="7"/>
      <c r="AB51" s="7"/>
      <c r="AC51" s="7"/>
      <c r="AD51" s="7"/>
      <c r="AE51" s="7"/>
      <c r="AF51" s="7"/>
      <c r="AG51" s="7"/>
    </row>
    <row r="52" spans="3:33" x14ac:dyDescent="0.55000000000000004">
      <c r="C52" s="68"/>
      <c r="D52" s="74" t="str">
        <f>IFERROR(VLOOKUP(C52,タスク表!$C$5:$E$100,3,FALSE),"")</f>
        <v/>
      </c>
      <c r="E52" s="72" t="str">
        <f>IFERROR(VLOOKUP(C52,タスク表!C52:F147,4,FALSE),"")</f>
        <v/>
      </c>
      <c r="F52" s="68"/>
      <c r="G52" s="13" t="str">
        <f t="shared" ca="1" si="1"/>
        <v/>
      </c>
      <c r="H52" s="79"/>
      <c r="I52" s="86"/>
      <c r="J52" s="7"/>
      <c r="K52" s="7"/>
      <c r="L52" s="7"/>
      <c r="M52" s="7"/>
      <c r="N52" s="7"/>
      <c r="O52" s="7"/>
      <c r="P52" s="7"/>
      <c r="Q52" s="7"/>
      <c r="R52" s="7"/>
      <c r="S52" s="7"/>
      <c r="T52" s="7"/>
      <c r="U52" s="7"/>
      <c r="V52" s="7"/>
      <c r="W52" s="7"/>
      <c r="X52" s="7"/>
      <c r="Y52" s="7"/>
      <c r="Z52" s="7"/>
      <c r="AA52" s="7"/>
      <c r="AB52" s="7"/>
      <c r="AC52" s="7"/>
      <c r="AD52" s="7"/>
      <c r="AE52" s="7"/>
      <c r="AF52" s="7"/>
      <c r="AG52" s="7"/>
    </row>
    <row r="53" spans="3:33" x14ac:dyDescent="0.55000000000000004">
      <c r="C53" s="68"/>
      <c r="D53" s="74" t="str">
        <f>IFERROR(VLOOKUP(C53,タスク表!$C$5:$E$100,3,FALSE),"")</f>
        <v/>
      </c>
      <c r="E53" s="72" t="str">
        <f>IFERROR(VLOOKUP(C53,タスク表!C53:F148,4,FALSE),"")</f>
        <v/>
      </c>
      <c r="F53" s="68"/>
      <c r="G53" s="13" t="str">
        <f t="shared" ca="1" si="1"/>
        <v/>
      </c>
      <c r="H53" s="79"/>
      <c r="I53" s="86"/>
      <c r="J53" s="7"/>
      <c r="K53" s="7"/>
      <c r="L53" s="7"/>
      <c r="M53" s="7"/>
      <c r="N53" s="7"/>
      <c r="O53" s="7"/>
      <c r="P53" s="7"/>
      <c r="Q53" s="7"/>
      <c r="R53" s="7"/>
      <c r="S53" s="7"/>
      <c r="T53" s="7"/>
      <c r="U53" s="7"/>
      <c r="V53" s="7"/>
      <c r="W53" s="7"/>
      <c r="X53" s="7"/>
      <c r="Y53" s="7"/>
      <c r="Z53" s="7"/>
      <c r="AA53" s="7"/>
      <c r="AB53" s="7"/>
      <c r="AC53" s="7"/>
      <c r="AD53" s="7"/>
      <c r="AE53" s="7"/>
      <c r="AF53" s="7"/>
      <c r="AG53" s="7"/>
    </row>
    <row r="54" spans="3:33" x14ac:dyDescent="0.55000000000000004">
      <c r="C54" s="68"/>
      <c r="D54" s="74" t="str">
        <f>IFERROR(VLOOKUP(C54,タスク表!$C$5:$E$100,3,FALSE),"")</f>
        <v/>
      </c>
      <c r="E54" s="72" t="str">
        <f>IFERROR(VLOOKUP(C54,タスク表!C54:F149,4,FALSE),"")</f>
        <v/>
      </c>
      <c r="F54" s="68"/>
      <c r="G54" s="13" t="str">
        <f t="shared" ca="1" si="1"/>
        <v/>
      </c>
      <c r="H54" s="79"/>
      <c r="I54" s="86"/>
      <c r="J54" s="7"/>
      <c r="K54" s="7"/>
      <c r="L54" s="7"/>
      <c r="M54" s="7"/>
      <c r="N54" s="7"/>
      <c r="O54" s="7"/>
      <c r="P54" s="7"/>
      <c r="Q54" s="7"/>
      <c r="R54" s="7"/>
      <c r="S54" s="7"/>
      <c r="T54" s="7"/>
      <c r="U54" s="7"/>
      <c r="V54" s="7"/>
      <c r="W54" s="7"/>
      <c r="X54" s="7"/>
      <c r="Y54" s="7"/>
      <c r="Z54" s="7"/>
      <c r="AA54" s="7"/>
      <c r="AB54" s="7"/>
      <c r="AC54" s="7"/>
      <c r="AD54" s="7"/>
      <c r="AE54" s="7"/>
      <c r="AF54" s="7"/>
      <c r="AG54" s="7"/>
    </row>
    <row r="55" spans="3:33" x14ac:dyDescent="0.55000000000000004">
      <c r="C55" s="68"/>
      <c r="D55" s="74" t="str">
        <f>IFERROR(VLOOKUP(C55,タスク表!$C$5:$E$100,3,FALSE),"")</f>
        <v/>
      </c>
      <c r="E55" s="72" t="str">
        <f>IFERROR(VLOOKUP(C55,タスク表!C55:F150,4,FALSE),"")</f>
        <v/>
      </c>
      <c r="F55" s="68"/>
      <c r="G55" s="13" t="str">
        <f t="shared" ca="1" si="1"/>
        <v/>
      </c>
      <c r="H55" s="79"/>
      <c r="I55" s="86"/>
      <c r="J55" s="7"/>
      <c r="K55" s="7"/>
      <c r="L55" s="7"/>
      <c r="M55" s="7"/>
      <c r="N55" s="7"/>
      <c r="O55" s="7"/>
      <c r="P55" s="7"/>
      <c r="Q55" s="7"/>
      <c r="R55" s="7"/>
      <c r="S55" s="7"/>
      <c r="T55" s="7"/>
      <c r="U55" s="7"/>
      <c r="V55" s="7"/>
      <c r="W55" s="7"/>
      <c r="X55" s="7"/>
      <c r="Y55" s="7"/>
      <c r="Z55" s="7"/>
      <c r="AA55" s="7"/>
      <c r="AB55" s="7"/>
      <c r="AC55" s="7"/>
      <c r="AD55" s="7"/>
      <c r="AE55" s="7"/>
      <c r="AF55" s="7"/>
      <c r="AG55" s="7"/>
    </row>
    <row r="56" spans="3:33" x14ac:dyDescent="0.55000000000000004">
      <c r="C56" s="68"/>
      <c r="D56" s="74" t="str">
        <f>IFERROR(VLOOKUP(C56,タスク表!$C$5:$E$100,3,FALSE),"")</f>
        <v/>
      </c>
      <c r="E56" s="72" t="str">
        <f>IFERROR(VLOOKUP(C56,タスク表!C56:F151,4,FALSE),"")</f>
        <v/>
      </c>
      <c r="F56" s="68"/>
      <c r="G56" s="13" t="str">
        <f t="shared" ca="1" si="1"/>
        <v/>
      </c>
      <c r="H56" s="79"/>
      <c r="I56" s="86"/>
      <c r="J56" s="7"/>
      <c r="K56" s="7"/>
      <c r="L56" s="7"/>
      <c r="M56" s="7"/>
      <c r="N56" s="7"/>
      <c r="O56" s="7"/>
      <c r="P56" s="7"/>
      <c r="Q56" s="7"/>
      <c r="R56" s="7"/>
      <c r="S56" s="7"/>
      <c r="T56" s="7"/>
      <c r="U56" s="7"/>
      <c r="V56" s="7"/>
      <c r="W56" s="7"/>
      <c r="X56" s="7"/>
      <c r="Y56" s="7"/>
      <c r="Z56" s="7"/>
      <c r="AA56" s="7"/>
      <c r="AB56" s="7"/>
      <c r="AC56" s="7"/>
      <c r="AD56" s="7"/>
      <c r="AE56" s="7"/>
      <c r="AF56" s="7"/>
      <c r="AG56" s="7"/>
    </row>
    <row r="57" spans="3:33" x14ac:dyDescent="0.55000000000000004">
      <c r="C57" s="68"/>
      <c r="D57" s="74" t="str">
        <f>IFERROR(VLOOKUP(C57,タスク表!$C$5:$E$100,3,FALSE),"")</f>
        <v/>
      </c>
      <c r="E57" s="72" t="str">
        <f>IFERROR(VLOOKUP(C57,タスク表!C57:F152,4,FALSE),"")</f>
        <v/>
      </c>
      <c r="F57" s="68"/>
      <c r="G57" s="13" t="str">
        <f t="shared" ca="1" si="1"/>
        <v/>
      </c>
      <c r="H57" s="79"/>
      <c r="I57" s="86"/>
      <c r="J57" s="7"/>
      <c r="K57" s="7"/>
      <c r="L57" s="7"/>
      <c r="M57" s="7"/>
      <c r="N57" s="7"/>
      <c r="O57" s="7"/>
      <c r="P57" s="7"/>
      <c r="Q57" s="7"/>
      <c r="R57" s="7"/>
      <c r="S57" s="7"/>
      <c r="T57" s="7"/>
      <c r="U57" s="7"/>
      <c r="V57" s="7"/>
      <c r="W57" s="7"/>
      <c r="X57" s="7"/>
      <c r="Y57" s="7"/>
      <c r="Z57" s="7"/>
      <c r="AA57" s="7"/>
      <c r="AB57" s="7"/>
      <c r="AC57" s="7"/>
      <c r="AD57" s="7"/>
      <c r="AE57" s="7"/>
      <c r="AF57" s="7"/>
      <c r="AG57" s="7"/>
    </row>
    <row r="58" spans="3:33" x14ac:dyDescent="0.55000000000000004">
      <c r="C58" s="68"/>
      <c r="D58" s="74" t="str">
        <f>IFERROR(VLOOKUP(C58,タスク表!$C$5:$E$100,3,FALSE),"")</f>
        <v/>
      </c>
      <c r="E58" s="72" t="str">
        <f>IFERROR(VLOOKUP(C58,タスク表!C58:F153,4,FALSE),"")</f>
        <v/>
      </c>
      <c r="F58" s="68"/>
      <c r="G58" s="13" t="str">
        <f t="shared" ca="1" si="1"/>
        <v/>
      </c>
      <c r="H58" s="79"/>
      <c r="I58" s="86"/>
      <c r="J58" s="7"/>
      <c r="K58" s="7"/>
      <c r="L58" s="7"/>
      <c r="M58" s="7"/>
      <c r="N58" s="7"/>
      <c r="O58" s="7"/>
      <c r="P58" s="7"/>
      <c r="Q58" s="7"/>
      <c r="R58" s="7"/>
      <c r="S58" s="7"/>
      <c r="T58" s="7"/>
      <c r="U58" s="7"/>
      <c r="V58" s="7"/>
      <c r="W58" s="7"/>
      <c r="X58" s="7"/>
      <c r="Y58" s="7"/>
      <c r="Z58" s="7"/>
      <c r="AA58" s="7"/>
      <c r="AB58" s="7"/>
      <c r="AC58" s="7"/>
      <c r="AD58" s="7"/>
      <c r="AE58" s="7"/>
      <c r="AF58" s="7"/>
      <c r="AG58" s="7"/>
    </row>
    <row r="59" spans="3:33" x14ac:dyDescent="0.55000000000000004">
      <c r="C59" s="68"/>
      <c r="D59" s="74" t="str">
        <f>IFERROR(VLOOKUP(C59,タスク表!$C$5:$E$100,3,FALSE),"")</f>
        <v/>
      </c>
      <c r="E59" s="72" t="str">
        <f>IFERROR(VLOOKUP(C59,タスク表!C59:F154,4,FALSE),"")</f>
        <v/>
      </c>
      <c r="F59" s="68"/>
      <c r="G59" s="13" t="str">
        <f t="shared" ca="1" si="1"/>
        <v/>
      </c>
      <c r="H59" s="79"/>
      <c r="I59" s="86"/>
      <c r="J59" s="7"/>
      <c r="K59" s="7"/>
      <c r="L59" s="7"/>
      <c r="M59" s="7"/>
      <c r="N59" s="7"/>
      <c r="O59" s="7"/>
      <c r="P59" s="7"/>
      <c r="Q59" s="7"/>
      <c r="R59" s="7"/>
      <c r="S59" s="7"/>
      <c r="T59" s="7"/>
      <c r="U59" s="7"/>
      <c r="V59" s="7"/>
      <c r="W59" s="7"/>
      <c r="X59" s="7"/>
      <c r="Y59" s="7"/>
      <c r="Z59" s="7"/>
      <c r="AA59" s="7"/>
      <c r="AB59" s="7"/>
      <c r="AC59" s="7"/>
      <c r="AD59" s="7"/>
      <c r="AE59" s="7"/>
      <c r="AF59" s="7"/>
      <c r="AG59" s="7"/>
    </row>
    <row r="60" spans="3:33" x14ac:dyDescent="0.55000000000000004">
      <c r="C60" s="68"/>
      <c r="D60" s="74" t="str">
        <f>IFERROR(VLOOKUP(C60,タスク表!$C$5:$E$100,3,FALSE),"")</f>
        <v/>
      </c>
      <c r="E60" s="72" t="str">
        <f>IFERROR(VLOOKUP(C60,タスク表!C60:F155,4,FALSE),"")</f>
        <v/>
      </c>
      <c r="F60" s="68"/>
      <c r="G60" s="13" t="str">
        <f t="shared" ca="1" si="1"/>
        <v/>
      </c>
      <c r="H60" s="79"/>
      <c r="I60" s="86"/>
      <c r="J60" s="7"/>
      <c r="K60" s="7"/>
      <c r="L60" s="7"/>
      <c r="M60" s="7"/>
      <c r="N60" s="7"/>
      <c r="O60" s="7"/>
      <c r="P60" s="7"/>
      <c r="Q60" s="7"/>
      <c r="R60" s="7"/>
      <c r="S60" s="7"/>
      <c r="T60" s="7"/>
      <c r="U60" s="7"/>
      <c r="V60" s="7"/>
      <c r="W60" s="7"/>
      <c r="X60" s="7"/>
      <c r="Y60" s="7"/>
      <c r="Z60" s="7"/>
      <c r="AA60" s="7"/>
      <c r="AB60" s="7"/>
      <c r="AC60" s="7"/>
      <c r="AD60" s="7"/>
      <c r="AE60" s="7"/>
      <c r="AF60" s="7"/>
      <c r="AG60" s="7"/>
    </row>
    <row r="61" spans="3:33" x14ac:dyDescent="0.55000000000000004">
      <c r="C61" s="68"/>
      <c r="D61" s="74" t="str">
        <f>IFERROR(VLOOKUP(C61,タスク表!$C$5:$E$100,3,FALSE),"")</f>
        <v/>
      </c>
      <c r="E61" s="72" t="str">
        <f>IFERROR(VLOOKUP(C61,タスク表!C61:F156,4,FALSE),"")</f>
        <v/>
      </c>
      <c r="F61" s="68"/>
      <c r="G61" s="13" t="str">
        <f t="shared" ca="1" si="1"/>
        <v/>
      </c>
      <c r="H61" s="79"/>
      <c r="I61" s="86"/>
      <c r="J61" s="7"/>
      <c r="K61" s="7"/>
      <c r="L61" s="7"/>
      <c r="M61" s="7"/>
      <c r="N61" s="7"/>
      <c r="O61" s="7"/>
      <c r="P61" s="7"/>
      <c r="Q61" s="7"/>
      <c r="R61" s="7"/>
      <c r="S61" s="7"/>
      <c r="T61" s="7"/>
      <c r="U61" s="7"/>
      <c r="V61" s="7"/>
      <c r="W61" s="7"/>
      <c r="X61" s="7"/>
      <c r="Y61" s="7"/>
      <c r="Z61" s="7"/>
      <c r="AA61" s="7"/>
      <c r="AB61" s="7"/>
      <c r="AC61" s="7"/>
      <c r="AD61" s="7"/>
      <c r="AE61" s="7"/>
      <c r="AF61" s="7"/>
      <c r="AG61" s="7"/>
    </row>
    <row r="62" spans="3:33" x14ac:dyDescent="0.55000000000000004">
      <c r="C62" s="68"/>
      <c r="D62" s="74" t="str">
        <f>IFERROR(VLOOKUP(C62,タスク表!$C$5:$E$100,3,FALSE),"")</f>
        <v/>
      </c>
      <c r="E62" s="72" t="str">
        <f>IFERROR(VLOOKUP(C62,タスク表!C62:F157,4,FALSE),"")</f>
        <v/>
      </c>
      <c r="F62" s="68"/>
      <c r="G62" s="13" t="str">
        <f t="shared" ca="1" si="1"/>
        <v/>
      </c>
      <c r="H62" s="79"/>
      <c r="I62" s="86"/>
      <c r="J62" s="7"/>
      <c r="K62" s="7"/>
      <c r="L62" s="7"/>
      <c r="M62" s="7"/>
      <c r="N62" s="7"/>
      <c r="O62" s="7"/>
      <c r="P62" s="7"/>
      <c r="Q62" s="7"/>
      <c r="R62" s="7"/>
      <c r="S62" s="7"/>
      <c r="T62" s="7"/>
      <c r="U62" s="7"/>
      <c r="V62" s="7"/>
      <c r="W62" s="7"/>
      <c r="X62" s="7"/>
      <c r="Y62" s="7"/>
      <c r="Z62" s="7"/>
      <c r="AA62" s="7"/>
      <c r="AB62" s="7"/>
      <c r="AC62" s="7"/>
      <c r="AD62" s="7"/>
      <c r="AE62" s="7"/>
      <c r="AF62" s="7"/>
      <c r="AG62" s="7"/>
    </row>
    <row r="63" spans="3:33" x14ac:dyDescent="0.55000000000000004">
      <c r="C63" s="68"/>
      <c r="D63" s="74" t="str">
        <f>IFERROR(VLOOKUP(C63,タスク表!$C$5:$E$100,3,FALSE),"")</f>
        <v/>
      </c>
      <c r="E63" s="72" t="str">
        <f>IFERROR(VLOOKUP(C63,タスク表!C63:F158,4,FALSE),"")</f>
        <v/>
      </c>
      <c r="F63" s="68"/>
      <c r="G63" s="13" t="str">
        <f t="shared" ca="1" si="1"/>
        <v/>
      </c>
      <c r="H63" s="79"/>
      <c r="I63" s="86"/>
      <c r="J63" s="7"/>
      <c r="K63" s="7"/>
      <c r="L63" s="7"/>
      <c r="M63" s="7"/>
      <c r="N63" s="7"/>
      <c r="O63" s="7"/>
      <c r="P63" s="7"/>
      <c r="Q63" s="7"/>
      <c r="R63" s="7"/>
      <c r="S63" s="7"/>
      <c r="T63" s="7"/>
      <c r="U63" s="7"/>
      <c r="V63" s="7"/>
      <c r="W63" s="7"/>
      <c r="X63" s="7"/>
      <c r="Y63" s="7"/>
      <c r="Z63" s="7"/>
      <c r="AA63" s="7"/>
      <c r="AB63" s="7"/>
      <c r="AC63" s="7"/>
      <c r="AD63" s="7"/>
      <c r="AE63" s="7"/>
      <c r="AF63" s="7"/>
      <c r="AG63" s="7"/>
    </row>
    <row r="64" spans="3:33" x14ac:dyDescent="0.55000000000000004">
      <c r="C64" s="68"/>
      <c r="D64" s="74" t="str">
        <f>IFERROR(VLOOKUP(C64,タスク表!$C$5:$E$100,3,FALSE),"")</f>
        <v/>
      </c>
      <c r="E64" s="72" t="str">
        <f>IFERROR(VLOOKUP(C64,タスク表!C64:F159,4,FALSE),"")</f>
        <v/>
      </c>
      <c r="F64" s="68"/>
      <c r="G64" s="13" t="str">
        <f t="shared" ca="1" si="1"/>
        <v/>
      </c>
      <c r="H64" s="79"/>
      <c r="I64" s="86"/>
      <c r="J64" s="7"/>
      <c r="K64" s="7"/>
      <c r="L64" s="7"/>
      <c r="M64" s="7"/>
      <c r="N64" s="7"/>
      <c r="O64" s="7"/>
      <c r="P64" s="7"/>
      <c r="Q64" s="7"/>
      <c r="R64" s="7"/>
      <c r="S64" s="7"/>
      <c r="T64" s="7"/>
      <c r="U64" s="7"/>
      <c r="V64" s="7"/>
      <c r="W64" s="7"/>
      <c r="X64" s="7"/>
      <c r="Y64" s="7"/>
      <c r="Z64" s="7"/>
      <c r="AA64" s="7"/>
      <c r="AB64" s="7"/>
      <c r="AC64" s="7"/>
      <c r="AD64" s="7"/>
      <c r="AE64" s="7"/>
      <c r="AF64" s="7"/>
      <c r="AG64" s="7"/>
    </row>
    <row r="65" spans="3:33" x14ac:dyDescent="0.55000000000000004">
      <c r="C65" s="68"/>
      <c r="D65" s="74" t="str">
        <f>IFERROR(VLOOKUP(C65,タスク表!$C$5:$E$100,3,FALSE),"")</f>
        <v/>
      </c>
      <c r="E65" s="72" t="str">
        <f>IFERROR(VLOOKUP(C65,タスク表!C65:F160,4,FALSE),"")</f>
        <v/>
      </c>
      <c r="F65" s="68"/>
      <c r="G65" s="13" t="str">
        <f t="shared" ca="1" si="1"/>
        <v/>
      </c>
      <c r="H65" s="79"/>
      <c r="I65" s="86"/>
      <c r="J65" s="7"/>
      <c r="K65" s="7"/>
      <c r="L65" s="7"/>
      <c r="M65" s="7"/>
      <c r="N65" s="7"/>
      <c r="O65" s="7"/>
      <c r="P65" s="7"/>
      <c r="Q65" s="7"/>
      <c r="R65" s="7"/>
      <c r="S65" s="7"/>
      <c r="T65" s="7"/>
      <c r="U65" s="7"/>
      <c r="V65" s="7"/>
      <c r="W65" s="7"/>
      <c r="X65" s="7"/>
      <c r="Y65" s="7"/>
      <c r="Z65" s="7"/>
      <c r="AA65" s="7"/>
      <c r="AB65" s="7"/>
      <c r="AC65" s="7"/>
      <c r="AD65" s="7"/>
      <c r="AE65" s="7"/>
      <c r="AF65" s="7"/>
      <c r="AG65" s="7"/>
    </row>
    <row r="66" spans="3:33" x14ac:dyDescent="0.55000000000000004">
      <c r="C66" s="68"/>
      <c r="D66" s="74" t="str">
        <f>IFERROR(VLOOKUP(C66,タスク表!$C$5:$E$100,3,FALSE),"")</f>
        <v/>
      </c>
      <c r="E66" s="72" t="str">
        <f>IFERROR(VLOOKUP(C66,タスク表!C66:F161,4,FALSE),"")</f>
        <v/>
      </c>
      <c r="F66" s="68"/>
      <c r="G66" s="13" t="str">
        <f t="shared" ca="1" si="1"/>
        <v/>
      </c>
      <c r="H66" s="79"/>
      <c r="I66" s="86"/>
      <c r="J66" s="7"/>
      <c r="K66" s="7"/>
      <c r="L66" s="7"/>
      <c r="M66" s="7"/>
      <c r="N66" s="7"/>
      <c r="O66" s="7"/>
      <c r="P66" s="7"/>
      <c r="Q66" s="7"/>
      <c r="R66" s="7"/>
      <c r="S66" s="7"/>
      <c r="T66" s="7"/>
      <c r="U66" s="7"/>
      <c r="V66" s="7"/>
      <c r="W66" s="7"/>
      <c r="X66" s="7"/>
      <c r="Y66" s="7"/>
      <c r="Z66" s="7"/>
      <c r="AA66" s="7"/>
      <c r="AB66" s="7"/>
      <c r="AC66" s="7"/>
      <c r="AD66" s="7"/>
      <c r="AE66" s="7"/>
      <c r="AF66" s="7"/>
      <c r="AG66" s="7"/>
    </row>
    <row r="67" spans="3:33" x14ac:dyDescent="0.55000000000000004">
      <c r="C67" s="68"/>
      <c r="D67" s="74" t="str">
        <f>IFERROR(VLOOKUP(C67,タスク表!$C$5:$E$100,3,FALSE),"")</f>
        <v/>
      </c>
      <c r="E67" s="72" t="str">
        <f>IFERROR(VLOOKUP(C67,タスク表!C67:F162,4,FALSE),"")</f>
        <v/>
      </c>
      <c r="F67" s="68"/>
      <c r="G67" s="13" t="str">
        <f t="shared" ca="1" si="1"/>
        <v/>
      </c>
      <c r="H67" s="79"/>
      <c r="I67" s="86"/>
      <c r="J67" s="7"/>
      <c r="K67" s="7"/>
      <c r="L67" s="7"/>
      <c r="M67" s="7"/>
      <c r="N67" s="7"/>
      <c r="O67" s="7"/>
      <c r="P67" s="7"/>
      <c r="Q67" s="7"/>
      <c r="R67" s="7"/>
      <c r="S67" s="7"/>
      <c r="T67" s="7"/>
      <c r="U67" s="7"/>
      <c r="V67" s="7"/>
      <c r="W67" s="7"/>
      <c r="X67" s="7"/>
      <c r="Y67" s="7"/>
      <c r="Z67" s="7"/>
      <c r="AA67" s="7"/>
      <c r="AB67" s="7"/>
      <c r="AC67" s="7"/>
      <c r="AD67" s="7"/>
      <c r="AE67" s="7"/>
      <c r="AF67" s="7"/>
      <c r="AG67" s="7"/>
    </row>
    <row r="68" spans="3:33" x14ac:dyDescent="0.55000000000000004">
      <c r="C68" s="68"/>
      <c r="D68" s="74" t="str">
        <f>IFERROR(VLOOKUP(C68,タスク表!$C$5:$E$100,3,FALSE),"")</f>
        <v/>
      </c>
      <c r="E68" s="72" t="str">
        <f>IFERROR(VLOOKUP(C68,タスク表!C68:F163,4,FALSE),"")</f>
        <v/>
      </c>
      <c r="F68" s="68"/>
      <c r="G68" s="13" t="str">
        <f t="shared" ca="1" si="1"/>
        <v/>
      </c>
      <c r="H68" s="79"/>
      <c r="I68" s="86"/>
      <c r="J68" s="7"/>
      <c r="K68" s="7"/>
      <c r="L68" s="7"/>
      <c r="M68" s="7"/>
      <c r="N68" s="7"/>
      <c r="O68" s="7"/>
      <c r="P68" s="7"/>
      <c r="Q68" s="7"/>
      <c r="R68" s="7"/>
      <c r="S68" s="7"/>
      <c r="T68" s="7"/>
      <c r="U68" s="7"/>
      <c r="V68" s="7"/>
      <c r="W68" s="7"/>
      <c r="X68" s="7"/>
      <c r="Y68" s="7"/>
      <c r="Z68" s="7"/>
      <c r="AA68" s="7"/>
      <c r="AB68" s="7"/>
      <c r="AC68" s="7"/>
      <c r="AD68" s="7"/>
      <c r="AE68" s="7"/>
      <c r="AF68" s="7"/>
      <c r="AG68" s="7"/>
    </row>
    <row r="69" spans="3:33" x14ac:dyDescent="0.55000000000000004">
      <c r="C69" s="68"/>
      <c r="D69" s="74" t="str">
        <f>IFERROR(VLOOKUP(C69,タスク表!$C$5:$E$100,3,FALSE),"")</f>
        <v/>
      </c>
      <c r="E69" s="72" t="str">
        <f>IFERROR(VLOOKUP(C69,タスク表!C69:F164,4,FALSE),"")</f>
        <v/>
      </c>
      <c r="F69" s="68"/>
      <c r="G69" s="13" t="str">
        <f t="shared" ref="G69:G100" ca="1" si="2">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row>
    <row r="70" spans="3:33" x14ac:dyDescent="0.55000000000000004">
      <c r="C70" s="68"/>
      <c r="D70" s="74" t="str">
        <f>IFERROR(VLOOKUP(C70,タスク表!$C$5:$E$100,3,FALSE),"")</f>
        <v/>
      </c>
      <c r="E70" s="72" t="str">
        <f>IFERROR(VLOOKUP(C70,タスク表!C70:F165,4,FALSE),"")</f>
        <v/>
      </c>
      <c r="F70" s="68"/>
      <c r="G70" s="13" t="str">
        <f t="shared" ca="1" si="2"/>
        <v/>
      </c>
      <c r="H70" s="79"/>
      <c r="I70" s="86"/>
      <c r="J70" s="7"/>
      <c r="K70" s="7"/>
      <c r="L70" s="7"/>
      <c r="M70" s="7"/>
      <c r="N70" s="7"/>
      <c r="O70" s="7"/>
      <c r="P70" s="7"/>
      <c r="Q70" s="7"/>
      <c r="R70" s="7"/>
      <c r="S70" s="7"/>
      <c r="T70" s="7"/>
      <c r="U70" s="7"/>
      <c r="V70" s="7"/>
      <c r="W70" s="7"/>
      <c r="X70" s="7"/>
      <c r="Y70" s="7"/>
      <c r="Z70" s="7"/>
      <c r="AA70" s="7"/>
      <c r="AB70" s="7"/>
      <c r="AC70" s="7"/>
      <c r="AD70" s="7"/>
      <c r="AE70" s="7"/>
      <c r="AF70" s="7"/>
      <c r="AG70" s="7"/>
    </row>
    <row r="71" spans="3:33" x14ac:dyDescent="0.55000000000000004">
      <c r="C71" s="68"/>
      <c r="D71" s="74" t="str">
        <f>IFERROR(VLOOKUP(C71,タスク表!$C$5:$E$100,3,FALSE),"")</f>
        <v/>
      </c>
      <c r="E71" s="72" t="str">
        <f>IFERROR(VLOOKUP(C71,タスク表!C71:F166,4,FALSE),"")</f>
        <v/>
      </c>
      <c r="F71" s="68"/>
      <c r="G71" s="13" t="str">
        <f t="shared" ca="1" si="2"/>
        <v/>
      </c>
      <c r="H71" s="79"/>
      <c r="I71" s="86"/>
      <c r="J71" s="7"/>
      <c r="K71" s="7"/>
      <c r="L71" s="7"/>
      <c r="M71" s="7"/>
      <c r="N71" s="7"/>
      <c r="O71" s="7"/>
      <c r="P71" s="7"/>
      <c r="Q71" s="7"/>
      <c r="R71" s="7"/>
      <c r="S71" s="7"/>
      <c r="T71" s="7"/>
      <c r="U71" s="7"/>
      <c r="V71" s="7"/>
      <c r="W71" s="7"/>
      <c r="X71" s="7"/>
      <c r="Y71" s="7"/>
      <c r="Z71" s="7"/>
      <c r="AA71" s="7"/>
      <c r="AB71" s="7"/>
      <c r="AC71" s="7"/>
      <c r="AD71" s="7"/>
      <c r="AE71" s="7"/>
      <c r="AF71" s="7"/>
      <c r="AG71" s="7"/>
    </row>
    <row r="72" spans="3:33" x14ac:dyDescent="0.55000000000000004">
      <c r="C72" s="68"/>
      <c r="D72" s="74" t="str">
        <f>IFERROR(VLOOKUP(C72,タスク表!$C$5:$E$100,3,FALSE),"")</f>
        <v/>
      </c>
      <c r="E72" s="72" t="str">
        <f>IFERROR(VLOOKUP(C72,タスク表!C72:F167,4,FALSE),"")</f>
        <v/>
      </c>
      <c r="F72" s="68"/>
      <c r="G72" s="13" t="str">
        <f t="shared" ca="1" si="2"/>
        <v/>
      </c>
      <c r="H72" s="79"/>
      <c r="I72" s="86"/>
      <c r="J72" s="7"/>
      <c r="K72" s="7"/>
      <c r="L72" s="7"/>
      <c r="M72" s="7"/>
      <c r="N72" s="7"/>
      <c r="O72" s="7"/>
      <c r="P72" s="7"/>
      <c r="Q72" s="7"/>
      <c r="R72" s="7"/>
      <c r="S72" s="7"/>
      <c r="T72" s="7"/>
      <c r="U72" s="7"/>
      <c r="V72" s="7"/>
      <c r="W72" s="7"/>
      <c r="X72" s="7"/>
      <c r="Y72" s="7"/>
      <c r="Z72" s="7"/>
      <c r="AA72" s="7"/>
      <c r="AB72" s="7"/>
      <c r="AC72" s="7"/>
      <c r="AD72" s="7"/>
      <c r="AE72" s="7"/>
      <c r="AF72" s="7"/>
      <c r="AG72" s="7"/>
    </row>
    <row r="73" spans="3:33" x14ac:dyDescent="0.55000000000000004">
      <c r="C73" s="68"/>
      <c r="D73" s="74" t="str">
        <f>IFERROR(VLOOKUP(C73,タスク表!$C$5:$E$100,3,FALSE),"")</f>
        <v/>
      </c>
      <c r="E73" s="72" t="str">
        <f>IFERROR(VLOOKUP(C73,タスク表!C73:F168,4,FALSE),"")</f>
        <v/>
      </c>
      <c r="F73" s="68"/>
      <c r="G73" s="13" t="str">
        <f t="shared" ca="1" si="2"/>
        <v/>
      </c>
      <c r="H73" s="79"/>
      <c r="I73" s="86"/>
      <c r="J73" s="7"/>
      <c r="K73" s="7"/>
      <c r="L73" s="7"/>
      <c r="M73" s="7"/>
      <c r="N73" s="7"/>
      <c r="O73" s="7"/>
      <c r="P73" s="7"/>
      <c r="Q73" s="7"/>
      <c r="R73" s="7"/>
      <c r="S73" s="7"/>
      <c r="T73" s="7"/>
      <c r="U73" s="7"/>
      <c r="V73" s="7"/>
      <c r="W73" s="7"/>
      <c r="X73" s="7"/>
      <c r="Y73" s="7"/>
      <c r="Z73" s="7"/>
      <c r="AA73" s="7"/>
      <c r="AB73" s="7"/>
      <c r="AC73" s="7"/>
      <c r="AD73" s="7"/>
      <c r="AE73" s="7"/>
      <c r="AF73" s="7"/>
      <c r="AG73" s="7"/>
    </row>
    <row r="74" spans="3:33" x14ac:dyDescent="0.55000000000000004">
      <c r="C74" s="68"/>
      <c r="D74" s="74" t="str">
        <f>IFERROR(VLOOKUP(C74,タスク表!$C$5:$E$100,3,FALSE),"")</f>
        <v/>
      </c>
      <c r="E74" s="72" t="str">
        <f>IFERROR(VLOOKUP(C74,タスク表!C74:F169,4,FALSE),"")</f>
        <v/>
      </c>
      <c r="F74" s="68"/>
      <c r="G74" s="13" t="str">
        <f t="shared" ca="1" si="2"/>
        <v/>
      </c>
      <c r="H74" s="79"/>
      <c r="I74" s="86"/>
      <c r="J74" s="7"/>
      <c r="K74" s="7"/>
      <c r="L74" s="7"/>
      <c r="M74" s="7"/>
      <c r="N74" s="7"/>
      <c r="O74" s="7"/>
      <c r="P74" s="7"/>
      <c r="Q74" s="7"/>
      <c r="R74" s="7"/>
      <c r="S74" s="7"/>
      <c r="T74" s="7"/>
      <c r="U74" s="7"/>
      <c r="V74" s="7"/>
      <c r="W74" s="7"/>
      <c r="X74" s="7"/>
      <c r="Y74" s="7"/>
      <c r="Z74" s="7"/>
      <c r="AA74" s="7"/>
      <c r="AB74" s="7"/>
      <c r="AC74" s="7"/>
      <c r="AD74" s="7"/>
      <c r="AE74" s="7"/>
      <c r="AF74" s="7"/>
      <c r="AG74" s="7"/>
    </row>
    <row r="75" spans="3:33" x14ac:dyDescent="0.55000000000000004">
      <c r="C75" s="68"/>
      <c r="D75" s="74" t="str">
        <f>IFERROR(VLOOKUP(C75,タスク表!$C$5:$E$100,3,FALSE),"")</f>
        <v/>
      </c>
      <c r="E75" s="72" t="str">
        <f>IFERROR(VLOOKUP(C75,タスク表!C75:F170,4,FALSE),"")</f>
        <v/>
      </c>
      <c r="F75" s="68"/>
      <c r="G75" s="13" t="str">
        <f t="shared" ca="1" si="2"/>
        <v/>
      </c>
      <c r="H75" s="79"/>
      <c r="I75" s="86"/>
      <c r="J75" s="7"/>
      <c r="K75" s="7"/>
      <c r="L75" s="7"/>
      <c r="M75" s="7"/>
      <c r="N75" s="7"/>
      <c r="O75" s="7"/>
      <c r="P75" s="7"/>
      <c r="Q75" s="7"/>
      <c r="R75" s="7"/>
      <c r="S75" s="7"/>
      <c r="T75" s="7"/>
      <c r="U75" s="7"/>
      <c r="V75" s="7"/>
      <c r="W75" s="7"/>
      <c r="X75" s="7"/>
      <c r="Y75" s="7"/>
      <c r="Z75" s="7"/>
      <c r="AA75" s="7"/>
      <c r="AB75" s="7"/>
      <c r="AC75" s="7"/>
      <c r="AD75" s="7"/>
      <c r="AE75" s="7"/>
      <c r="AF75" s="7"/>
      <c r="AG75" s="7"/>
    </row>
    <row r="76" spans="3:33" x14ac:dyDescent="0.55000000000000004">
      <c r="C76" s="68"/>
      <c r="D76" s="74" t="str">
        <f>IFERROR(VLOOKUP(C76,タスク表!$C$5:$E$100,3,FALSE),"")</f>
        <v/>
      </c>
      <c r="E76" s="72" t="str">
        <f>IFERROR(VLOOKUP(C76,タスク表!C76:F171,4,FALSE),"")</f>
        <v/>
      </c>
      <c r="F76" s="68"/>
      <c r="G76" s="13" t="str">
        <f t="shared" ca="1" si="2"/>
        <v/>
      </c>
      <c r="H76" s="79"/>
      <c r="I76" s="86"/>
      <c r="J76" s="7"/>
      <c r="K76" s="7"/>
      <c r="L76" s="7"/>
      <c r="M76" s="7"/>
      <c r="N76" s="7"/>
      <c r="O76" s="7"/>
      <c r="P76" s="7"/>
      <c r="Q76" s="7"/>
      <c r="R76" s="7"/>
      <c r="S76" s="7"/>
      <c r="T76" s="7"/>
      <c r="U76" s="7"/>
      <c r="V76" s="7"/>
      <c r="W76" s="7"/>
      <c r="X76" s="7"/>
      <c r="Y76" s="7"/>
      <c r="Z76" s="7"/>
      <c r="AA76" s="7"/>
      <c r="AB76" s="7"/>
      <c r="AC76" s="7"/>
      <c r="AD76" s="7"/>
      <c r="AE76" s="7"/>
      <c r="AF76" s="7"/>
      <c r="AG76" s="7"/>
    </row>
    <row r="77" spans="3:33" x14ac:dyDescent="0.55000000000000004">
      <c r="C77" s="68"/>
      <c r="D77" s="74" t="str">
        <f>IFERROR(VLOOKUP(C77,タスク表!$C$5:$E$100,3,FALSE),"")</f>
        <v/>
      </c>
      <c r="E77" s="72" t="str">
        <f>IFERROR(VLOOKUP(C77,タスク表!C77:F172,4,FALSE),"")</f>
        <v/>
      </c>
      <c r="F77" s="68"/>
      <c r="G77" s="13" t="str">
        <f t="shared" ca="1" si="2"/>
        <v/>
      </c>
      <c r="H77" s="79"/>
      <c r="I77" s="86"/>
      <c r="J77" s="7"/>
      <c r="K77" s="7"/>
      <c r="L77" s="7"/>
      <c r="M77" s="7"/>
      <c r="N77" s="7"/>
      <c r="O77" s="7"/>
      <c r="P77" s="7"/>
      <c r="Q77" s="7"/>
      <c r="R77" s="7"/>
      <c r="S77" s="7"/>
      <c r="T77" s="7"/>
      <c r="U77" s="7"/>
      <c r="V77" s="7"/>
      <c r="W77" s="7"/>
      <c r="X77" s="7"/>
      <c r="Y77" s="7"/>
      <c r="Z77" s="7"/>
      <c r="AA77" s="7"/>
      <c r="AB77" s="7"/>
      <c r="AC77" s="7"/>
      <c r="AD77" s="7"/>
      <c r="AE77" s="7"/>
      <c r="AF77" s="7"/>
      <c r="AG77" s="7"/>
    </row>
    <row r="78" spans="3:33" x14ac:dyDescent="0.55000000000000004">
      <c r="C78" s="68"/>
      <c r="D78" s="74" t="str">
        <f>IFERROR(VLOOKUP(C78,タスク表!$C$5:$E$100,3,FALSE),"")</f>
        <v/>
      </c>
      <c r="E78" s="72" t="str">
        <f>IFERROR(VLOOKUP(C78,タスク表!C78:F173,4,FALSE),"")</f>
        <v/>
      </c>
      <c r="F78" s="68"/>
      <c r="G78" s="13" t="str">
        <f t="shared" ca="1" si="2"/>
        <v/>
      </c>
      <c r="H78" s="79"/>
      <c r="I78" s="86"/>
      <c r="J78" s="7"/>
      <c r="K78" s="7"/>
      <c r="L78" s="7"/>
      <c r="M78" s="7"/>
      <c r="N78" s="7"/>
      <c r="O78" s="7"/>
      <c r="P78" s="7"/>
      <c r="Q78" s="7"/>
      <c r="R78" s="7"/>
      <c r="S78" s="7"/>
      <c r="T78" s="7"/>
      <c r="U78" s="7"/>
      <c r="V78" s="7"/>
      <c r="W78" s="7"/>
      <c r="X78" s="7"/>
      <c r="Y78" s="7"/>
      <c r="Z78" s="7"/>
      <c r="AA78" s="7"/>
      <c r="AB78" s="7"/>
      <c r="AC78" s="7"/>
      <c r="AD78" s="7"/>
      <c r="AE78" s="7"/>
      <c r="AF78" s="7"/>
      <c r="AG78" s="7"/>
    </row>
    <row r="79" spans="3:33" x14ac:dyDescent="0.55000000000000004">
      <c r="C79" s="68"/>
      <c r="D79" s="74" t="str">
        <f>IFERROR(VLOOKUP(C79,タスク表!$C$5:$E$100,3,FALSE),"")</f>
        <v/>
      </c>
      <c r="E79" s="72" t="str">
        <f>IFERROR(VLOOKUP(C79,タスク表!C79:F174,4,FALSE),"")</f>
        <v/>
      </c>
      <c r="F79" s="68"/>
      <c r="G79" s="13" t="str">
        <f t="shared" ca="1" si="2"/>
        <v/>
      </c>
      <c r="H79" s="79"/>
      <c r="I79" s="86"/>
      <c r="J79" s="7"/>
      <c r="K79" s="7"/>
      <c r="L79" s="7"/>
      <c r="M79" s="7"/>
      <c r="N79" s="7"/>
      <c r="O79" s="7"/>
      <c r="P79" s="7"/>
      <c r="Q79" s="7"/>
      <c r="R79" s="7"/>
      <c r="S79" s="7"/>
      <c r="T79" s="7"/>
      <c r="U79" s="7"/>
      <c r="V79" s="7"/>
      <c r="W79" s="7"/>
      <c r="X79" s="7"/>
      <c r="Y79" s="7"/>
      <c r="Z79" s="7"/>
      <c r="AA79" s="7"/>
      <c r="AB79" s="7"/>
      <c r="AC79" s="7"/>
      <c r="AD79" s="7"/>
      <c r="AE79" s="7"/>
      <c r="AF79" s="7"/>
      <c r="AG79" s="7"/>
    </row>
    <row r="80" spans="3:33" x14ac:dyDescent="0.55000000000000004">
      <c r="C80" s="68"/>
      <c r="D80" s="74" t="str">
        <f>IFERROR(VLOOKUP(C80,タスク表!$C$5:$E$100,3,FALSE),"")</f>
        <v/>
      </c>
      <c r="E80" s="72" t="str">
        <f>IFERROR(VLOOKUP(C80,タスク表!C80:F175,4,FALSE),"")</f>
        <v/>
      </c>
      <c r="F80" s="68"/>
      <c r="G80" s="13" t="str">
        <f t="shared" ca="1" si="2"/>
        <v/>
      </c>
      <c r="H80" s="79"/>
      <c r="I80" s="86"/>
      <c r="J80" s="7"/>
      <c r="K80" s="7"/>
      <c r="L80" s="7"/>
      <c r="M80" s="7"/>
      <c r="N80" s="7"/>
      <c r="O80" s="7"/>
      <c r="P80" s="7"/>
      <c r="Q80" s="7"/>
      <c r="R80" s="7"/>
      <c r="S80" s="7"/>
      <c r="T80" s="7"/>
      <c r="U80" s="7"/>
      <c r="V80" s="7"/>
      <c r="W80" s="7"/>
      <c r="X80" s="7"/>
      <c r="Y80" s="7"/>
      <c r="Z80" s="7"/>
      <c r="AA80" s="7"/>
      <c r="AB80" s="7"/>
      <c r="AC80" s="7"/>
      <c r="AD80" s="7"/>
      <c r="AE80" s="7"/>
      <c r="AF80" s="7"/>
      <c r="AG80" s="7"/>
    </row>
    <row r="81" spans="3:33" x14ac:dyDescent="0.55000000000000004">
      <c r="C81" s="68"/>
      <c r="D81" s="74" t="str">
        <f>IFERROR(VLOOKUP(C81,タスク表!$C$5:$E$100,3,FALSE),"")</f>
        <v/>
      </c>
      <c r="E81" s="72" t="str">
        <f>IFERROR(VLOOKUP(C81,タスク表!C81:F176,4,FALSE),"")</f>
        <v/>
      </c>
      <c r="F81" s="68"/>
      <c r="G81" s="13" t="str">
        <f t="shared" ca="1" si="2"/>
        <v/>
      </c>
      <c r="H81" s="79"/>
      <c r="I81" s="86"/>
      <c r="J81" s="7"/>
      <c r="K81" s="7"/>
      <c r="L81" s="7"/>
      <c r="M81" s="7"/>
      <c r="N81" s="7"/>
      <c r="O81" s="7"/>
      <c r="P81" s="7"/>
      <c r="Q81" s="7"/>
      <c r="R81" s="7"/>
      <c r="S81" s="7"/>
      <c r="T81" s="7"/>
      <c r="U81" s="7"/>
      <c r="V81" s="7"/>
      <c r="W81" s="7"/>
      <c r="X81" s="7"/>
      <c r="Y81" s="7"/>
      <c r="Z81" s="7"/>
      <c r="AA81" s="7"/>
      <c r="AB81" s="7"/>
      <c r="AC81" s="7"/>
      <c r="AD81" s="7"/>
      <c r="AE81" s="7"/>
      <c r="AF81" s="7"/>
      <c r="AG81" s="7"/>
    </row>
    <row r="82" spans="3:33" x14ac:dyDescent="0.55000000000000004">
      <c r="C82" s="68"/>
      <c r="D82" s="74" t="str">
        <f>IFERROR(VLOOKUP(C82,タスク表!$C$5:$E$100,3,FALSE),"")</f>
        <v/>
      </c>
      <c r="E82" s="72" t="str">
        <f>IFERROR(VLOOKUP(C82,タスク表!C82:F177,4,FALSE),"")</f>
        <v/>
      </c>
      <c r="F82" s="68"/>
      <c r="G82" s="13" t="str">
        <f t="shared" ca="1" si="2"/>
        <v/>
      </c>
      <c r="H82" s="79"/>
      <c r="I82" s="86"/>
      <c r="J82" s="7"/>
      <c r="K82" s="7"/>
      <c r="L82" s="7"/>
      <c r="M82" s="7"/>
      <c r="N82" s="7"/>
      <c r="O82" s="7"/>
      <c r="P82" s="7"/>
      <c r="Q82" s="7"/>
      <c r="R82" s="7"/>
      <c r="S82" s="7"/>
      <c r="T82" s="7"/>
      <c r="U82" s="7"/>
      <c r="V82" s="7"/>
      <c r="W82" s="7"/>
      <c r="X82" s="7"/>
      <c r="Y82" s="7"/>
      <c r="Z82" s="7"/>
      <c r="AA82" s="7"/>
      <c r="AB82" s="7"/>
      <c r="AC82" s="7"/>
      <c r="AD82" s="7"/>
      <c r="AE82" s="7"/>
      <c r="AF82" s="7"/>
      <c r="AG82" s="7"/>
    </row>
    <row r="83" spans="3:33" x14ac:dyDescent="0.55000000000000004">
      <c r="C83" s="68"/>
      <c r="D83" s="74" t="str">
        <f>IFERROR(VLOOKUP(C83,タスク表!$C$5:$E$100,3,FALSE),"")</f>
        <v/>
      </c>
      <c r="E83" s="72" t="str">
        <f>IFERROR(VLOOKUP(C83,タスク表!C83:F178,4,FALSE),"")</f>
        <v/>
      </c>
      <c r="F83" s="68"/>
      <c r="G83" s="13" t="str">
        <f t="shared" ca="1" si="2"/>
        <v/>
      </c>
      <c r="H83" s="79"/>
      <c r="I83" s="86"/>
      <c r="J83" s="7"/>
      <c r="K83" s="7"/>
      <c r="L83" s="7"/>
      <c r="M83" s="7"/>
      <c r="N83" s="7"/>
      <c r="O83" s="7"/>
      <c r="P83" s="7"/>
      <c r="Q83" s="7"/>
      <c r="R83" s="7"/>
      <c r="S83" s="7"/>
      <c r="T83" s="7"/>
      <c r="U83" s="7"/>
      <c r="V83" s="7"/>
      <c r="W83" s="7"/>
      <c r="X83" s="7"/>
      <c r="Y83" s="7"/>
      <c r="Z83" s="7"/>
      <c r="AA83" s="7"/>
      <c r="AB83" s="7"/>
      <c r="AC83" s="7"/>
      <c r="AD83" s="7"/>
      <c r="AE83" s="7"/>
      <c r="AF83" s="7"/>
      <c r="AG83" s="7"/>
    </row>
    <row r="84" spans="3:33" x14ac:dyDescent="0.55000000000000004">
      <c r="C84" s="68"/>
      <c r="D84" s="74" t="str">
        <f>IFERROR(VLOOKUP(C84,タスク表!$C$5:$E$100,3,FALSE),"")</f>
        <v/>
      </c>
      <c r="E84" s="72" t="str">
        <f>IFERROR(VLOOKUP(C84,タスク表!C84:F179,4,FALSE),"")</f>
        <v/>
      </c>
      <c r="F84" s="68"/>
      <c r="G84" s="13" t="str">
        <f t="shared" ca="1" si="2"/>
        <v/>
      </c>
      <c r="H84" s="79"/>
      <c r="I84" s="86"/>
      <c r="J84" s="7"/>
      <c r="K84" s="7"/>
      <c r="L84" s="7"/>
      <c r="M84" s="7"/>
      <c r="N84" s="7"/>
      <c r="O84" s="7"/>
      <c r="P84" s="7"/>
      <c r="Q84" s="7"/>
      <c r="R84" s="7"/>
      <c r="S84" s="7"/>
      <c r="T84" s="7"/>
      <c r="U84" s="7"/>
      <c r="V84" s="7"/>
      <c r="W84" s="7"/>
      <c r="X84" s="7"/>
      <c r="Y84" s="7"/>
      <c r="Z84" s="7"/>
      <c r="AA84" s="7"/>
      <c r="AB84" s="7"/>
      <c r="AC84" s="7"/>
      <c r="AD84" s="7"/>
      <c r="AE84" s="7"/>
      <c r="AF84" s="7"/>
      <c r="AG84" s="7"/>
    </row>
    <row r="85" spans="3:33" x14ac:dyDescent="0.55000000000000004">
      <c r="C85" s="68"/>
      <c r="D85" s="74" t="str">
        <f>IFERROR(VLOOKUP(C85,タスク表!$C$5:$E$100,3,FALSE),"")</f>
        <v/>
      </c>
      <c r="E85" s="72" t="str">
        <f>IFERROR(VLOOKUP(C85,タスク表!C85:F180,4,FALSE),"")</f>
        <v/>
      </c>
      <c r="F85" s="68"/>
      <c r="G85" s="13" t="str">
        <f t="shared" ca="1" si="2"/>
        <v/>
      </c>
      <c r="H85" s="79"/>
      <c r="I85" s="86"/>
      <c r="J85" s="7"/>
      <c r="K85" s="7"/>
      <c r="L85" s="7"/>
      <c r="M85" s="7"/>
      <c r="N85" s="7"/>
      <c r="O85" s="7"/>
      <c r="P85" s="7"/>
      <c r="Q85" s="7"/>
      <c r="R85" s="7"/>
      <c r="S85" s="7"/>
      <c r="T85" s="7"/>
      <c r="U85" s="7"/>
      <c r="V85" s="7"/>
      <c r="W85" s="7"/>
      <c r="X85" s="7"/>
      <c r="Y85" s="7"/>
      <c r="Z85" s="7"/>
      <c r="AA85" s="7"/>
      <c r="AB85" s="7"/>
      <c r="AC85" s="7"/>
      <c r="AD85" s="7"/>
      <c r="AE85" s="7"/>
      <c r="AF85" s="7"/>
      <c r="AG85" s="7"/>
    </row>
    <row r="86" spans="3:33" x14ac:dyDescent="0.55000000000000004">
      <c r="C86" s="68"/>
      <c r="D86" s="74" t="str">
        <f>IFERROR(VLOOKUP(C86,タスク表!$C$5:$E$100,3,FALSE),"")</f>
        <v/>
      </c>
      <c r="E86" s="72" t="str">
        <f>IFERROR(VLOOKUP(C86,タスク表!C86:F181,4,FALSE),"")</f>
        <v/>
      </c>
      <c r="F86" s="68"/>
      <c r="G86" s="13" t="str">
        <f t="shared" ca="1" si="2"/>
        <v/>
      </c>
      <c r="H86" s="79"/>
      <c r="I86" s="86"/>
      <c r="J86" s="7"/>
      <c r="K86" s="7"/>
      <c r="L86" s="7"/>
      <c r="M86" s="7"/>
      <c r="N86" s="7"/>
      <c r="O86" s="7"/>
      <c r="P86" s="7"/>
      <c r="Q86" s="7"/>
      <c r="R86" s="7"/>
      <c r="S86" s="7"/>
      <c r="T86" s="7"/>
      <c r="U86" s="7"/>
      <c r="V86" s="7"/>
      <c r="W86" s="7"/>
      <c r="X86" s="7"/>
      <c r="Y86" s="7"/>
      <c r="Z86" s="7"/>
      <c r="AA86" s="7"/>
      <c r="AB86" s="7"/>
      <c r="AC86" s="7"/>
      <c r="AD86" s="7"/>
      <c r="AE86" s="7"/>
      <c r="AF86" s="7"/>
      <c r="AG86" s="7"/>
    </row>
    <row r="87" spans="3:33" x14ac:dyDescent="0.55000000000000004">
      <c r="C87" s="68"/>
      <c r="D87" s="74" t="str">
        <f>IFERROR(VLOOKUP(C87,タスク表!$C$5:$E$100,3,FALSE),"")</f>
        <v/>
      </c>
      <c r="E87" s="72" t="str">
        <f>IFERROR(VLOOKUP(C87,タスク表!C87:F182,4,FALSE),"")</f>
        <v/>
      </c>
      <c r="F87" s="68"/>
      <c r="G87" s="13" t="str">
        <f t="shared" ca="1" si="2"/>
        <v/>
      </c>
      <c r="H87" s="79"/>
      <c r="I87" s="86"/>
      <c r="J87" s="7"/>
      <c r="K87" s="7"/>
      <c r="L87" s="7"/>
      <c r="M87" s="7"/>
      <c r="N87" s="7"/>
      <c r="O87" s="7"/>
      <c r="P87" s="7"/>
      <c r="Q87" s="7"/>
      <c r="R87" s="7"/>
      <c r="S87" s="7"/>
      <c r="T87" s="7"/>
      <c r="U87" s="7"/>
      <c r="V87" s="7"/>
      <c r="W87" s="7"/>
      <c r="X87" s="7"/>
      <c r="Y87" s="7"/>
      <c r="Z87" s="7"/>
      <c r="AA87" s="7"/>
      <c r="AB87" s="7"/>
      <c r="AC87" s="7"/>
      <c r="AD87" s="7"/>
      <c r="AE87" s="7"/>
      <c r="AF87" s="7"/>
      <c r="AG87" s="7"/>
    </row>
    <row r="88" spans="3:33" x14ac:dyDescent="0.55000000000000004">
      <c r="C88" s="68"/>
      <c r="D88" s="74" t="str">
        <f>IFERROR(VLOOKUP(C88,タスク表!$C$5:$E$100,3,FALSE),"")</f>
        <v/>
      </c>
      <c r="E88" s="72" t="str">
        <f>IFERROR(VLOOKUP(C88,タスク表!C88:F183,4,FALSE),"")</f>
        <v/>
      </c>
      <c r="F88" s="68"/>
      <c r="G88" s="13" t="str">
        <f t="shared" ca="1" si="2"/>
        <v/>
      </c>
      <c r="H88" s="79"/>
      <c r="I88" s="86"/>
      <c r="J88" s="7"/>
      <c r="K88" s="7"/>
      <c r="L88" s="7"/>
      <c r="M88" s="7"/>
      <c r="N88" s="7"/>
      <c r="O88" s="7"/>
      <c r="P88" s="7"/>
      <c r="Q88" s="7"/>
      <c r="R88" s="7"/>
      <c r="S88" s="7"/>
      <c r="T88" s="7"/>
      <c r="U88" s="7"/>
      <c r="V88" s="7"/>
      <c r="W88" s="7"/>
      <c r="X88" s="7"/>
      <c r="Y88" s="7"/>
      <c r="Z88" s="7"/>
      <c r="AA88" s="7"/>
      <c r="AB88" s="7"/>
      <c r="AC88" s="7"/>
      <c r="AD88" s="7"/>
      <c r="AE88" s="7"/>
      <c r="AF88" s="7"/>
      <c r="AG88" s="7"/>
    </row>
    <row r="89" spans="3:33" x14ac:dyDescent="0.55000000000000004">
      <c r="C89" s="68"/>
      <c r="D89" s="74" t="str">
        <f>IFERROR(VLOOKUP(C89,タスク表!$C$5:$E$100,3,FALSE),"")</f>
        <v/>
      </c>
      <c r="E89" s="72" t="str">
        <f>IFERROR(VLOOKUP(C89,タスク表!C89:F184,4,FALSE),"")</f>
        <v/>
      </c>
      <c r="F89" s="68"/>
      <c r="G89" s="13" t="str">
        <f t="shared" ca="1" si="2"/>
        <v/>
      </c>
      <c r="H89" s="79"/>
      <c r="I89" s="86"/>
      <c r="J89" s="7"/>
      <c r="K89" s="7"/>
      <c r="L89" s="7"/>
      <c r="M89" s="7"/>
      <c r="N89" s="7"/>
      <c r="O89" s="7"/>
      <c r="P89" s="7"/>
      <c r="Q89" s="7"/>
      <c r="R89" s="7"/>
      <c r="S89" s="7"/>
      <c r="T89" s="7"/>
      <c r="U89" s="7"/>
      <c r="V89" s="7"/>
      <c r="W89" s="7"/>
      <c r="X89" s="7"/>
      <c r="Y89" s="7"/>
      <c r="Z89" s="7"/>
      <c r="AA89" s="7"/>
      <c r="AB89" s="7"/>
      <c r="AC89" s="7"/>
      <c r="AD89" s="7"/>
      <c r="AE89" s="7"/>
      <c r="AF89" s="7"/>
      <c r="AG89" s="7"/>
    </row>
    <row r="90" spans="3:33" x14ac:dyDescent="0.55000000000000004">
      <c r="C90" s="68"/>
      <c r="D90" s="74" t="str">
        <f>IFERROR(VLOOKUP(C90,タスク表!$C$5:$E$100,3,FALSE),"")</f>
        <v/>
      </c>
      <c r="E90" s="72" t="str">
        <f>IFERROR(VLOOKUP(C90,タスク表!C90:F185,4,FALSE),"")</f>
        <v/>
      </c>
      <c r="F90" s="68"/>
      <c r="G90" s="13" t="str">
        <f t="shared" ca="1" si="2"/>
        <v/>
      </c>
      <c r="H90" s="79"/>
      <c r="I90" s="86"/>
      <c r="J90" s="7"/>
      <c r="K90" s="7"/>
      <c r="L90" s="7"/>
      <c r="M90" s="7"/>
      <c r="N90" s="7"/>
      <c r="O90" s="7"/>
      <c r="P90" s="7"/>
      <c r="Q90" s="7"/>
      <c r="R90" s="7"/>
      <c r="S90" s="7"/>
      <c r="T90" s="7"/>
      <c r="U90" s="7"/>
      <c r="V90" s="7"/>
      <c r="W90" s="7"/>
      <c r="X90" s="7"/>
      <c r="Y90" s="7"/>
      <c r="Z90" s="7"/>
      <c r="AA90" s="7"/>
      <c r="AB90" s="7"/>
      <c r="AC90" s="7"/>
      <c r="AD90" s="7"/>
      <c r="AE90" s="7"/>
      <c r="AF90" s="7"/>
      <c r="AG90" s="7"/>
    </row>
    <row r="91" spans="3:33" x14ac:dyDescent="0.55000000000000004">
      <c r="C91" s="68"/>
      <c r="D91" s="74" t="str">
        <f>IFERROR(VLOOKUP(C91,タスク表!$C$5:$E$100,3,FALSE),"")</f>
        <v/>
      </c>
      <c r="E91" s="72" t="str">
        <f>IFERROR(VLOOKUP(C91,タスク表!C91:F186,4,FALSE),"")</f>
        <v/>
      </c>
      <c r="F91" s="68"/>
      <c r="G91" s="13" t="str">
        <f t="shared" ca="1" si="2"/>
        <v/>
      </c>
      <c r="H91" s="79"/>
      <c r="I91" s="86"/>
      <c r="J91" s="7"/>
      <c r="K91" s="7"/>
      <c r="L91" s="7"/>
      <c r="M91" s="7"/>
      <c r="N91" s="7"/>
      <c r="O91" s="7"/>
      <c r="P91" s="7"/>
      <c r="Q91" s="7"/>
      <c r="R91" s="7"/>
      <c r="S91" s="7"/>
      <c r="T91" s="7"/>
      <c r="U91" s="7"/>
      <c r="V91" s="7"/>
      <c r="W91" s="7"/>
      <c r="X91" s="7"/>
      <c r="Y91" s="7"/>
      <c r="Z91" s="7"/>
      <c r="AA91" s="7"/>
      <c r="AB91" s="7"/>
      <c r="AC91" s="7"/>
      <c r="AD91" s="7"/>
      <c r="AE91" s="7"/>
      <c r="AF91" s="7"/>
      <c r="AG91" s="7"/>
    </row>
    <row r="92" spans="3:33" x14ac:dyDescent="0.55000000000000004">
      <c r="C92" s="68"/>
      <c r="D92" s="74" t="str">
        <f>IFERROR(VLOOKUP(C92,タスク表!$C$5:$E$100,3,FALSE),"")</f>
        <v/>
      </c>
      <c r="E92" s="72" t="str">
        <f>IFERROR(VLOOKUP(C92,タスク表!C92:F187,4,FALSE),"")</f>
        <v/>
      </c>
      <c r="F92" s="68"/>
      <c r="G92" s="13" t="str">
        <f t="shared" ca="1" si="2"/>
        <v/>
      </c>
      <c r="H92" s="79"/>
      <c r="I92" s="86"/>
      <c r="J92" s="7"/>
      <c r="K92" s="7"/>
      <c r="L92" s="7"/>
      <c r="M92" s="7"/>
      <c r="N92" s="7"/>
      <c r="O92" s="7"/>
      <c r="P92" s="7"/>
      <c r="Q92" s="7"/>
      <c r="R92" s="7"/>
      <c r="S92" s="7"/>
      <c r="T92" s="7"/>
      <c r="U92" s="7"/>
      <c r="V92" s="7"/>
      <c r="W92" s="7"/>
      <c r="X92" s="7"/>
      <c r="Y92" s="7"/>
      <c r="Z92" s="7"/>
      <c r="AA92" s="7"/>
      <c r="AB92" s="7"/>
      <c r="AC92" s="7"/>
      <c r="AD92" s="7"/>
      <c r="AE92" s="7"/>
      <c r="AF92" s="7"/>
      <c r="AG92" s="7"/>
    </row>
    <row r="93" spans="3:33" x14ac:dyDescent="0.55000000000000004">
      <c r="C93" s="68"/>
      <c r="D93" s="74" t="str">
        <f>IFERROR(VLOOKUP(C93,タスク表!$C$5:$E$100,3,FALSE),"")</f>
        <v/>
      </c>
      <c r="E93" s="72" t="str">
        <f>IFERROR(VLOOKUP(C93,タスク表!C93:F188,4,FALSE),"")</f>
        <v/>
      </c>
      <c r="F93" s="68"/>
      <c r="G93" s="13" t="str">
        <f t="shared" ca="1" si="2"/>
        <v/>
      </c>
      <c r="H93" s="79"/>
      <c r="I93" s="86"/>
      <c r="J93" s="7"/>
      <c r="K93" s="7"/>
      <c r="L93" s="7"/>
      <c r="M93" s="7"/>
      <c r="N93" s="7"/>
      <c r="O93" s="7"/>
      <c r="P93" s="7"/>
      <c r="Q93" s="7"/>
      <c r="R93" s="7"/>
      <c r="S93" s="7"/>
      <c r="T93" s="7"/>
      <c r="U93" s="7"/>
      <c r="V93" s="7"/>
      <c r="W93" s="7"/>
      <c r="X93" s="7"/>
      <c r="Y93" s="7"/>
      <c r="Z93" s="7"/>
      <c r="AA93" s="7"/>
      <c r="AB93" s="7"/>
      <c r="AC93" s="7"/>
      <c r="AD93" s="7"/>
      <c r="AE93" s="7"/>
      <c r="AF93" s="7"/>
      <c r="AG93" s="7"/>
    </row>
    <row r="94" spans="3:33" x14ac:dyDescent="0.55000000000000004">
      <c r="C94" s="68"/>
      <c r="D94" s="74" t="str">
        <f>IFERROR(VLOOKUP(C94,タスク表!$C$5:$E$100,3,FALSE),"")</f>
        <v/>
      </c>
      <c r="E94" s="72" t="str">
        <f>IFERROR(VLOOKUP(C94,タスク表!C94:F189,4,FALSE),"")</f>
        <v/>
      </c>
      <c r="F94" s="68"/>
      <c r="G94" s="13" t="str">
        <f t="shared" ca="1" si="2"/>
        <v/>
      </c>
      <c r="H94" s="79"/>
      <c r="I94" s="86"/>
      <c r="J94" s="7"/>
      <c r="K94" s="7"/>
      <c r="L94" s="7"/>
      <c r="M94" s="7"/>
      <c r="N94" s="7"/>
      <c r="O94" s="7"/>
      <c r="P94" s="7"/>
      <c r="Q94" s="7"/>
      <c r="R94" s="7"/>
      <c r="S94" s="7"/>
      <c r="T94" s="7"/>
      <c r="U94" s="7"/>
      <c r="V94" s="7"/>
      <c r="W94" s="7"/>
      <c r="X94" s="7"/>
      <c r="Y94" s="7"/>
      <c r="Z94" s="7"/>
      <c r="AA94" s="7"/>
      <c r="AB94" s="7"/>
      <c r="AC94" s="7"/>
      <c r="AD94" s="7"/>
      <c r="AE94" s="7"/>
      <c r="AF94" s="7"/>
      <c r="AG94" s="7"/>
    </row>
    <row r="95" spans="3:33" x14ac:dyDescent="0.55000000000000004">
      <c r="C95" s="68"/>
      <c r="D95" s="74" t="str">
        <f>IFERROR(VLOOKUP(C95,タスク表!$C$5:$E$100,3,FALSE),"")</f>
        <v/>
      </c>
      <c r="E95" s="72" t="str">
        <f>IFERROR(VLOOKUP(C95,タスク表!C95:F190,4,FALSE),"")</f>
        <v/>
      </c>
      <c r="F95" s="68"/>
      <c r="G95" s="13" t="str">
        <f t="shared" ca="1" si="2"/>
        <v/>
      </c>
      <c r="H95" s="79"/>
      <c r="I95" s="86"/>
      <c r="J95" s="7"/>
      <c r="K95" s="7"/>
      <c r="L95" s="7"/>
      <c r="M95" s="7"/>
      <c r="N95" s="7"/>
      <c r="O95" s="7"/>
      <c r="P95" s="7"/>
      <c r="Q95" s="7"/>
      <c r="R95" s="7"/>
      <c r="S95" s="7"/>
      <c r="T95" s="7"/>
      <c r="U95" s="7"/>
      <c r="V95" s="7"/>
      <c r="W95" s="7"/>
      <c r="X95" s="7"/>
      <c r="Y95" s="7"/>
      <c r="Z95" s="7"/>
      <c r="AA95" s="7"/>
      <c r="AB95" s="7"/>
      <c r="AC95" s="7"/>
      <c r="AD95" s="7"/>
      <c r="AE95" s="7"/>
      <c r="AF95" s="7"/>
      <c r="AG95" s="7"/>
    </row>
    <row r="96" spans="3:33" x14ac:dyDescent="0.55000000000000004">
      <c r="C96" s="68"/>
      <c r="D96" s="74" t="str">
        <f>IFERROR(VLOOKUP(C96,タスク表!$C$5:$E$100,3,FALSE),"")</f>
        <v/>
      </c>
      <c r="E96" s="72" t="str">
        <f>IFERROR(VLOOKUP(C96,タスク表!C96:F191,4,FALSE),"")</f>
        <v/>
      </c>
      <c r="F96" s="68"/>
      <c r="G96" s="13" t="str">
        <f t="shared" ca="1" si="2"/>
        <v/>
      </c>
      <c r="H96" s="79"/>
      <c r="I96" s="86"/>
      <c r="J96" s="7"/>
      <c r="K96" s="7"/>
      <c r="L96" s="7"/>
      <c r="M96" s="7"/>
      <c r="N96" s="7"/>
      <c r="O96" s="7"/>
      <c r="P96" s="7"/>
      <c r="Q96" s="7"/>
      <c r="R96" s="7"/>
      <c r="S96" s="7"/>
      <c r="T96" s="7"/>
      <c r="U96" s="7"/>
      <c r="V96" s="7"/>
      <c r="W96" s="7"/>
      <c r="X96" s="7"/>
      <c r="Y96" s="7"/>
      <c r="Z96" s="7"/>
      <c r="AA96" s="7"/>
      <c r="AB96" s="7"/>
      <c r="AC96" s="7"/>
      <c r="AD96" s="7"/>
      <c r="AE96" s="7"/>
      <c r="AF96" s="7"/>
      <c r="AG96" s="7"/>
    </row>
    <row r="97" spans="3:33" x14ac:dyDescent="0.55000000000000004">
      <c r="C97" s="68"/>
      <c r="D97" s="74" t="str">
        <f>IFERROR(VLOOKUP(C97,タスク表!$C$5:$E$100,3,FALSE),"")</f>
        <v/>
      </c>
      <c r="E97" s="72" t="str">
        <f>IFERROR(VLOOKUP(C97,タスク表!C97:F192,4,FALSE),"")</f>
        <v/>
      </c>
      <c r="F97" s="68"/>
      <c r="G97" s="13" t="str">
        <f t="shared" ca="1" si="2"/>
        <v/>
      </c>
      <c r="H97" s="79"/>
      <c r="I97" s="86"/>
      <c r="J97" s="7"/>
      <c r="K97" s="7"/>
      <c r="L97" s="7"/>
      <c r="M97" s="7"/>
      <c r="N97" s="7"/>
      <c r="O97" s="7"/>
      <c r="P97" s="7"/>
      <c r="Q97" s="7"/>
      <c r="R97" s="7"/>
      <c r="S97" s="7"/>
      <c r="T97" s="7"/>
      <c r="U97" s="7"/>
      <c r="V97" s="7"/>
      <c r="W97" s="7"/>
      <c r="X97" s="7"/>
      <c r="Y97" s="7"/>
      <c r="Z97" s="7"/>
      <c r="AA97" s="7"/>
      <c r="AB97" s="7"/>
      <c r="AC97" s="7"/>
      <c r="AD97" s="7"/>
      <c r="AE97" s="7"/>
      <c r="AF97" s="7"/>
      <c r="AG97" s="7"/>
    </row>
    <row r="98" spans="3:33" x14ac:dyDescent="0.55000000000000004">
      <c r="C98" s="68"/>
      <c r="D98" s="74" t="str">
        <f>IFERROR(VLOOKUP(C98,タスク表!$C$5:$E$100,3,FALSE),"")</f>
        <v/>
      </c>
      <c r="E98" s="72" t="str">
        <f>IFERROR(VLOOKUP(C98,タスク表!C98:F193,4,FALSE),"")</f>
        <v/>
      </c>
      <c r="F98" s="68"/>
      <c r="G98" s="13" t="str">
        <f t="shared" ca="1" si="2"/>
        <v/>
      </c>
      <c r="H98" s="79"/>
      <c r="I98" s="86"/>
      <c r="J98" s="7"/>
      <c r="K98" s="7"/>
      <c r="L98" s="7"/>
      <c r="M98" s="7"/>
      <c r="N98" s="7"/>
      <c r="O98" s="7"/>
      <c r="P98" s="7"/>
      <c r="Q98" s="7"/>
      <c r="R98" s="7"/>
      <c r="S98" s="7"/>
      <c r="T98" s="7"/>
      <c r="U98" s="7"/>
      <c r="V98" s="7"/>
      <c r="W98" s="7"/>
      <c r="X98" s="7"/>
      <c r="Y98" s="7"/>
      <c r="Z98" s="7"/>
      <c r="AA98" s="7"/>
      <c r="AB98" s="7"/>
      <c r="AC98" s="7"/>
      <c r="AD98" s="7"/>
      <c r="AE98" s="7"/>
      <c r="AF98" s="7"/>
      <c r="AG98" s="7"/>
    </row>
    <row r="99" spans="3:33" x14ac:dyDescent="0.55000000000000004">
      <c r="C99" s="68"/>
      <c r="D99" s="74" t="str">
        <f>IFERROR(VLOOKUP(C99,タスク表!$C$5:$E$100,3,FALSE),"")</f>
        <v/>
      </c>
      <c r="E99" s="72" t="str">
        <f>IFERROR(VLOOKUP(C99,タスク表!C99:F194,4,FALSE),"")</f>
        <v/>
      </c>
      <c r="F99" s="68"/>
      <c r="G99" s="13" t="str">
        <f t="shared" ca="1" si="2"/>
        <v/>
      </c>
      <c r="H99" s="79"/>
      <c r="I99" s="86"/>
      <c r="J99" s="7"/>
      <c r="K99" s="7"/>
      <c r="L99" s="7"/>
      <c r="M99" s="7"/>
      <c r="N99" s="7"/>
      <c r="O99" s="7"/>
      <c r="P99" s="7"/>
      <c r="Q99" s="7"/>
      <c r="R99" s="7"/>
      <c r="S99" s="7"/>
      <c r="T99" s="7"/>
      <c r="U99" s="7"/>
      <c r="V99" s="7"/>
      <c r="W99" s="7"/>
      <c r="X99" s="7"/>
      <c r="Y99" s="7"/>
      <c r="Z99" s="7"/>
      <c r="AA99" s="7"/>
      <c r="AB99" s="7"/>
      <c r="AC99" s="7"/>
      <c r="AD99" s="7"/>
      <c r="AE99" s="7"/>
      <c r="AF99" s="7"/>
      <c r="AG99" s="7"/>
    </row>
    <row r="100" spans="3:33" x14ac:dyDescent="0.55000000000000004">
      <c r="C100" s="68"/>
      <c r="D100" s="74" t="str">
        <f>IFERROR(VLOOKUP(C100,タスク表!$C$5:$E$100,3,FALSE),"")</f>
        <v/>
      </c>
      <c r="E100" s="72" t="str">
        <f>IFERROR(VLOOKUP(C100,タスク表!C100:F195,4,FALSE),"")</f>
        <v/>
      </c>
      <c r="F100" s="68"/>
      <c r="G100" s="13" t="str">
        <f t="shared" ca="1" si="2"/>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3:33"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3:33"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3:33"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row>
  </sheetData>
  <phoneticPr fontId="1"/>
  <conditionalFormatting sqref="N3">
    <cfRule type="containsText" dxfId="34" priority="15" operator="containsText" text="日">
      <formula>NOT(ISERROR(SEARCH("日",N3)))</formula>
    </cfRule>
    <cfRule type="containsText" dxfId="33" priority="16" operator="containsText" text="土">
      <formula>NOT(ISERROR(SEARCH("土",N3)))</formula>
    </cfRule>
  </conditionalFormatting>
  <conditionalFormatting sqref="O3">
    <cfRule type="containsText" dxfId="32" priority="13" operator="containsText" text="日">
      <formula>NOT(ISERROR(SEARCH("日",O3)))</formula>
    </cfRule>
    <cfRule type="containsText" dxfId="31" priority="14" operator="containsText" text="土">
      <formula>NOT(ISERROR(SEARCH("土",O3)))</formula>
    </cfRule>
  </conditionalFormatting>
  <conditionalFormatting sqref="U3">
    <cfRule type="containsText" dxfId="30" priority="11" operator="containsText" text="日">
      <formula>NOT(ISERROR(SEARCH("日",U3)))</formula>
    </cfRule>
    <cfRule type="containsText" dxfId="29" priority="12" operator="containsText" text="土">
      <formula>NOT(ISERROR(SEARCH("土",U3)))</formula>
    </cfRule>
  </conditionalFormatting>
  <conditionalFormatting sqref="V3">
    <cfRule type="containsText" dxfId="28" priority="9" operator="containsText" text="日">
      <formula>NOT(ISERROR(SEARCH("日",V3)))</formula>
    </cfRule>
    <cfRule type="containsText" dxfId="27" priority="10" operator="containsText" text="土">
      <formula>NOT(ISERROR(SEARCH("土",V3)))</formula>
    </cfRule>
  </conditionalFormatting>
  <conditionalFormatting sqref="AB3">
    <cfRule type="containsText" dxfId="26" priority="7" operator="containsText" text="日">
      <formula>NOT(ISERROR(SEARCH("日",AB3)))</formula>
    </cfRule>
    <cfRule type="containsText" dxfId="25" priority="8" operator="containsText" text="土">
      <formula>NOT(ISERROR(SEARCH("土",AB3)))</formula>
    </cfRule>
  </conditionalFormatting>
  <conditionalFormatting sqref="AC3">
    <cfRule type="containsText" dxfId="24" priority="5" operator="containsText" text="日">
      <formula>NOT(ISERROR(SEARCH("日",AC3)))</formula>
    </cfRule>
    <cfRule type="containsText" dxfId="23" priority="6" operator="containsText" text="土">
      <formula>NOT(ISERROR(SEARCH("土",AC3)))</formula>
    </cfRule>
  </conditionalFormatting>
  <conditionalFormatting sqref="G5:G100">
    <cfRule type="expression" dxfId="22" priority="3">
      <formula>$H5="完了"</formula>
    </cfRule>
    <cfRule type="expression" dxfId="21" priority="4">
      <formula>TODAY()&gt;$E5</formula>
    </cfRule>
  </conditionalFormatting>
  <conditionalFormatting sqref="J5:AG103">
    <cfRule type="expression" dxfId="20" priority="1">
      <formula>AND(AND($D5&lt;=J$4,$E5&gt;=J$4),$H5="完了")</formula>
    </cfRule>
    <cfRule type="expression" dxfId="19"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タスク表!$C$5:$C$100</xm:f>
          </x14:formula1>
          <xm:sqref>C5:C30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タスク表!$AC$4:$AC$6</xm:f>
          </x14:formula1>
          <xm:sqref>I5:I100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zoomScale="80" zoomScaleNormal="80" workbookViewId="0">
      <pane xSplit="3" topLeftCell="D1" activePane="topRight" state="frozen"/>
      <selection pane="topRight" activeCell="F11" sqref="F11"/>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112</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v>43718</v>
      </c>
      <c r="G5" s="13">
        <f ca="1">IFERROR(ABS(TODAY()-$E5),"")</f>
        <v>28</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v>43718</v>
      </c>
      <c r="G6" s="8">
        <f t="shared" ref="G6:G69" ca="1" si="0">IFERROR(ABS(TODAY()-$E6),"")</f>
        <v>28</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113</v>
      </c>
      <c r="D7" s="6">
        <f>IFERROR(VLOOKUP(C7,タスク表!$C$5:$E$100,3,FALSE),"")</f>
        <v>43728</v>
      </c>
      <c r="E7" s="6">
        <f>IFERROR(VLOOKUP(C7,タスク表!$C$5:$F$100,4,FALSE),"")</f>
        <v>43732</v>
      </c>
      <c r="F7" s="61">
        <v>43735</v>
      </c>
      <c r="G7" s="8">
        <f t="shared" ca="1" si="0"/>
        <v>14</v>
      </c>
      <c r="H7" s="2" t="s">
        <v>6</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127</v>
      </c>
      <c r="D8" s="6">
        <f>IFERROR(VLOOKUP(C8,タスク表!$C$5:$E$100,3,FALSE),"")</f>
        <v>43732</v>
      </c>
      <c r="E8" s="6">
        <f>IFERROR(VLOOKUP(C8,タスク表!$C$5:$F$100,4,FALSE),"")</f>
        <v>43735</v>
      </c>
      <c r="F8" s="61">
        <v>43728</v>
      </c>
      <c r="G8" s="8">
        <f t="shared" ca="1" si="0"/>
        <v>11</v>
      </c>
      <c r="H8" s="2" t="s">
        <v>6</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126</v>
      </c>
      <c r="D9" s="6">
        <f>IFERROR(VLOOKUP(C9,タスク表!$C$5:$E$100,3,FALSE),"")</f>
        <v>43725</v>
      </c>
      <c r="E9" s="6">
        <f>IFERROR(VLOOKUP(C9,タスク表!$C$5:$F$100,4,FALSE),"")</f>
        <v>43728</v>
      </c>
      <c r="F9" s="61">
        <v>43733</v>
      </c>
      <c r="G9" s="8">
        <f t="shared" ca="1" si="0"/>
        <v>18</v>
      </c>
      <c r="H9" s="2" t="s">
        <v>6</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116</v>
      </c>
      <c r="D10" s="6">
        <f>IFERROR(VLOOKUP(C10,タスク表!$C$5:$E$100,3,FALSE),"")</f>
        <v>43735</v>
      </c>
      <c r="E10" s="6">
        <f>IFERROR(VLOOKUP(C10,タスク表!$C$5:$F$100,4,FALSE),"")</f>
        <v>43739</v>
      </c>
      <c r="F10" s="61">
        <v>43735</v>
      </c>
      <c r="G10" s="8">
        <f t="shared" ca="1" si="0"/>
        <v>7</v>
      </c>
      <c r="H10" s="2" t="s">
        <v>6</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118</v>
      </c>
      <c r="D11" s="6">
        <f>IFERROR(VLOOKUP(C11,タスク表!$C$5:$E$100,3,FALSE),"")</f>
        <v>43749</v>
      </c>
      <c r="E11" s="6">
        <f>IFERROR(VLOOKUP(C11,タスク表!$C$5:$F$100,4,FALSE),"")</f>
        <v>43756</v>
      </c>
      <c r="F11" s="61"/>
      <c r="G11" s="8">
        <f t="shared" ca="1" si="0"/>
        <v>10</v>
      </c>
      <c r="H11" s="2" t="s">
        <v>8</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119</v>
      </c>
      <c r="D12" s="6">
        <f>IFERROR(VLOOKUP(C12,タスク表!$C$5:$E$100,3,FALSE),"")</f>
        <v>43725</v>
      </c>
      <c r="E12" s="6">
        <f>IFERROR(VLOOKUP(C12,タスク表!$C$5:$F$100,4,FALSE),"")</f>
        <v>43746</v>
      </c>
      <c r="F12" s="61"/>
      <c r="G12" s="8">
        <f t="shared" ca="1" si="0"/>
        <v>0</v>
      </c>
      <c r="H12" s="2" t="s">
        <v>8</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124</v>
      </c>
      <c r="D13" s="6">
        <f>IFERROR(VLOOKUP(C13,タスク表!$C$5:$E$100,3,FALSE),"")</f>
        <v>43738</v>
      </c>
      <c r="E13" s="6">
        <f>IFERROR(VLOOKUP(C13,タスク表!$C$5:$F$100,4,FALSE),"")</f>
        <v>43749</v>
      </c>
      <c r="F13" s="61"/>
      <c r="G13" s="8">
        <f t="shared" ca="1" si="0"/>
        <v>3</v>
      </c>
      <c r="H13" s="2" t="s">
        <v>8</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129</v>
      </c>
      <c r="D14" s="6">
        <f>IFERROR(VLOOKUP(C14,タスク表!$C$5:$E$100,3,FALSE),"")</f>
        <v>43725</v>
      </c>
      <c r="E14" s="6">
        <f>IFERROR(VLOOKUP(C14,タスク表!$C$5:$F$100,4,FALSE),"")</f>
        <v>43732</v>
      </c>
      <c r="F14" s="61">
        <v>43728</v>
      </c>
      <c r="G14" s="8">
        <f t="shared" ca="1" si="0"/>
        <v>14</v>
      </c>
      <c r="H14" s="2" t="s">
        <v>6</v>
      </c>
      <c r="I14" s="63" t="s">
        <v>132</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130</v>
      </c>
      <c r="D15" s="6">
        <f>IFERROR(VLOOKUP(C15,タスク表!$C$5:$E$100,3,FALSE),"")</f>
        <v>43732</v>
      </c>
      <c r="E15" s="6">
        <f>IFERROR(VLOOKUP(C15,タスク表!$C$5:$F$100,4,FALSE),"")</f>
        <v>43756</v>
      </c>
      <c r="F15" s="61"/>
      <c r="G15" s="8">
        <f t="shared" ca="1" si="0"/>
        <v>10</v>
      </c>
      <c r="H15" s="2" t="s">
        <v>8</v>
      </c>
      <c r="I15" s="63" t="s">
        <v>132</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E8" sqref="E8"/>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106</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104</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102</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102</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99</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85</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47</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38</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99</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95</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92</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85</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74</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92</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92</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D37" zoomScale="80" zoomScaleNormal="80" workbookViewId="0">
      <selection activeCell="E49" sqref="E49"/>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B5" s="89" t="s">
        <v>154</v>
      </c>
      <c r="C5" s="1" t="s">
        <v>44</v>
      </c>
      <c r="D5" s="1" t="s">
        <v>22</v>
      </c>
      <c r="E5" s="3">
        <v>43637</v>
      </c>
      <c r="F5" s="3">
        <v>43640</v>
      </c>
      <c r="G5" s="1">
        <f>IFERROR(ABS($F5-$E5),"")</f>
        <v>3</v>
      </c>
      <c r="AC5" t="s">
        <v>77</v>
      </c>
      <c r="AD5" t="s">
        <v>8</v>
      </c>
    </row>
    <row r="6" spans="1:30" ht="18.5" thickBot="1" x14ac:dyDescent="0.6">
      <c r="B6" s="89" t="s">
        <v>154</v>
      </c>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B8" s="23" t="s">
        <v>25</v>
      </c>
      <c r="C8" s="1" t="s">
        <v>27</v>
      </c>
      <c r="D8" s="1" t="s">
        <v>31</v>
      </c>
      <c r="E8" s="3">
        <v>43640</v>
      </c>
      <c r="F8" s="3">
        <v>43644</v>
      </c>
      <c r="G8" s="1">
        <f t="shared" si="0"/>
        <v>4</v>
      </c>
    </row>
    <row r="9" spans="1:30" x14ac:dyDescent="0.55000000000000004">
      <c r="B9" s="23" t="s">
        <v>25</v>
      </c>
      <c r="C9" s="1" t="s">
        <v>26</v>
      </c>
      <c r="D9" s="1" t="s">
        <v>28</v>
      </c>
      <c r="E9" s="3">
        <v>43640</v>
      </c>
      <c r="F9" s="3">
        <v>43647</v>
      </c>
      <c r="G9" s="1">
        <f t="shared" si="0"/>
        <v>7</v>
      </c>
    </row>
    <row r="10" spans="1:30" x14ac:dyDescent="0.55000000000000004">
      <c r="B10" s="23" t="s">
        <v>25</v>
      </c>
      <c r="C10" s="1" t="s">
        <v>29</v>
      </c>
      <c r="D10" s="1" t="s">
        <v>62</v>
      </c>
      <c r="E10" s="3">
        <v>43658</v>
      </c>
      <c r="F10" s="3">
        <v>43661</v>
      </c>
      <c r="G10" s="1">
        <f t="shared" si="0"/>
        <v>3</v>
      </c>
      <c r="H10" t="s">
        <v>64</v>
      </c>
    </row>
    <row r="11" spans="1:30" ht="18.5" thickBot="1" x14ac:dyDescent="0.6">
      <c r="B11" s="23" t="s">
        <v>25</v>
      </c>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B13" s="62" t="s">
        <v>128</v>
      </c>
      <c r="C13" s="1" t="s">
        <v>33</v>
      </c>
      <c r="D13" s="1" t="s">
        <v>34</v>
      </c>
      <c r="E13" s="3">
        <v>43658</v>
      </c>
      <c r="F13" s="3">
        <v>43672</v>
      </c>
      <c r="G13" s="1">
        <f t="shared" si="0"/>
        <v>14</v>
      </c>
    </row>
    <row r="14" spans="1:30" x14ac:dyDescent="0.55000000000000004">
      <c r="B14" s="24" t="s">
        <v>32</v>
      </c>
      <c r="C14" s="1" t="s">
        <v>35</v>
      </c>
      <c r="D14" s="1" t="s">
        <v>57</v>
      </c>
      <c r="E14" s="3">
        <v>43647</v>
      </c>
      <c r="F14" s="3">
        <v>43651</v>
      </c>
      <c r="G14" s="1">
        <f t="shared" si="0"/>
        <v>4</v>
      </c>
    </row>
    <row r="15" spans="1:30" x14ac:dyDescent="0.55000000000000004">
      <c r="B15" s="24" t="s">
        <v>32</v>
      </c>
      <c r="C15" s="1" t="s">
        <v>36</v>
      </c>
      <c r="D15" s="1" t="s">
        <v>37</v>
      </c>
      <c r="E15" s="3">
        <v>43651</v>
      </c>
      <c r="F15" s="3">
        <v>43654</v>
      </c>
      <c r="G15" s="1">
        <f t="shared" si="0"/>
        <v>3</v>
      </c>
    </row>
    <row r="16" spans="1:30" x14ac:dyDescent="0.55000000000000004">
      <c r="B16" s="24" t="s">
        <v>32</v>
      </c>
      <c r="C16" s="1" t="s">
        <v>38</v>
      </c>
      <c r="D16" s="1" t="s">
        <v>39</v>
      </c>
      <c r="E16" s="3">
        <v>43644</v>
      </c>
      <c r="F16" s="3">
        <v>43651</v>
      </c>
      <c r="G16" s="1">
        <f t="shared" si="0"/>
        <v>7</v>
      </c>
    </row>
    <row r="17" spans="2:8" x14ac:dyDescent="0.55000000000000004">
      <c r="B17" s="62" t="s">
        <v>128</v>
      </c>
      <c r="C17" s="1" t="s">
        <v>41</v>
      </c>
      <c r="D17" s="1" t="s">
        <v>42</v>
      </c>
      <c r="E17" s="3">
        <v>43654</v>
      </c>
      <c r="F17" s="3">
        <v>43661</v>
      </c>
      <c r="G17" s="1">
        <f t="shared" si="0"/>
        <v>7</v>
      </c>
      <c r="H17" t="s">
        <v>63</v>
      </c>
    </row>
    <row r="18" spans="2:8" x14ac:dyDescent="0.55000000000000004">
      <c r="B18" s="24" t="s">
        <v>32</v>
      </c>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B21" s="25" t="s">
        <v>43</v>
      </c>
      <c r="C21" s="27" t="s">
        <v>48</v>
      </c>
      <c r="D21" s="27" t="s">
        <v>49</v>
      </c>
      <c r="E21" s="29">
        <v>43644</v>
      </c>
      <c r="F21" s="29">
        <v>43654</v>
      </c>
      <c r="G21" s="27">
        <f t="shared" si="0"/>
        <v>10</v>
      </c>
    </row>
    <row r="22" spans="2:8" x14ac:dyDescent="0.55000000000000004">
      <c r="C22" s="54" t="s">
        <v>99</v>
      </c>
      <c r="D22" s="26"/>
      <c r="E22" s="26"/>
      <c r="F22" s="26"/>
      <c r="G22" s="26">
        <f t="shared" si="0"/>
        <v>0</v>
      </c>
    </row>
    <row r="23" spans="2:8" x14ac:dyDescent="0.55000000000000004">
      <c r="B23" s="89" t="s">
        <v>154</v>
      </c>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127</v>
      </c>
      <c r="D25" s="1" t="s">
        <v>131</v>
      </c>
      <c r="E25" s="3">
        <v>43732</v>
      </c>
      <c r="F25" s="3">
        <v>43735</v>
      </c>
      <c r="G25" s="1">
        <f t="shared" si="0"/>
        <v>3</v>
      </c>
    </row>
    <row r="26" spans="2:8" x14ac:dyDescent="0.55000000000000004">
      <c r="B26" s="55" t="s">
        <v>80</v>
      </c>
      <c r="C26" s="1" t="s">
        <v>113</v>
      </c>
      <c r="D26" s="1" t="s">
        <v>114</v>
      </c>
      <c r="E26" s="3">
        <v>43728</v>
      </c>
      <c r="F26" s="3">
        <v>43732</v>
      </c>
      <c r="G26" s="1">
        <f>IFERROR(ABS($F26-$E26),"")</f>
        <v>4</v>
      </c>
    </row>
    <row r="27" spans="2:8" x14ac:dyDescent="0.55000000000000004">
      <c r="B27" s="55" t="s">
        <v>80</v>
      </c>
      <c r="C27" s="1" t="s">
        <v>126</v>
      </c>
      <c r="D27" s="1" t="s">
        <v>115</v>
      </c>
      <c r="E27" s="3">
        <v>43725</v>
      </c>
      <c r="F27" s="3">
        <v>43728</v>
      </c>
      <c r="G27" s="1">
        <f t="shared" si="0"/>
        <v>3</v>
      </c>
    </row>
    <row r="28" spans="2:8" x14ac:dyDescent="0.55000000000000004">
      <c r="B28" s="55" t="s">
        <v>80</v>
      </c>
      <c r="C28" s="1" t="s">
        <v>116</v>
      </c>
      <c r="D28" s="1" t="s">
        <v>117</v>
      </c>
      <c r="E28" s="3">
        <v>43735</v>
      </c>
      <c r="F28" s="3">
        <v>43739</v>
      </c>
      <c r="G28" s="1">
        <f t="shared" si="0"/>
        <v>4</v>
      </c>
    </row>
    <row r="29" spans="2:8" x14ac:dyDescent="0.55000000000000004">
      <c r="B29" s="55" t="s">
        <v>80</v>
      </c>
      <c r="C29" s="1" t="s">
        <v>100</v>
      </c>
      <c r="D29" s="1" t="s">
        <v>101</v>
      </c>
      <c r="E29" s="3">
        <v>43725</v>
      </c>
      <c r="F29" s="61">
        <v>43738</v>
      </c>
      <c r="G29" s="1">
        <f t="shared" si="0"/>
        <v>13</v>
      </c>
    </row>
    <row r="30" spans="2:8" x14ac:dyDescent="0.55000000000000004">
      <c r="B30" s="62" t="s">
        <v>128</v>
      </c>
      <c r="C30" s="1" t="s">
        <v>118</v>
      </c>
      <c r="D30" s="1" t="s">
        <v>123</v>
      </c>
      <c r="E30" s="3">
        <v>43749</v>
      </c>
      <c r="F30" s="3">
        <v>43756</v>
      </c>
      <c r="G30" s="1">
        <f t="shared" si="0"/>
        <v>7</v>
      </c>
    </row>
    <row r="31" spans="2:8" x14ac:dyDescent="0.55000000000000004">
      <c r="B31" s="62" t="s">
        <v>128</v>
      </c>
      <c r="C31" s="1" t="s">
        <v>121</v>
      </c>
      <c r="D31" s="1" t="s">
        <v>122</v>
      </c>
      <c r="E31" s="1"/>
      <c r="F31" s="1"/>
      <c r="G31" s="1">
        <f t="shared" si="0"/>
        <v>0</v>
      </c>
    </row>
    <row r="32" spans="2:8" x14ac:dyDescent="0.55000000000000004">
      <c r="B32" s="25" t="s">
        <v>103</v>
      </c>
      <c r="C32" s="1" t="s">
        <v>119</v>
      </c>
      <c r="D32" s="1" t="s">
        <v>120</v>
      </c>
      <c r="E32" s="3">
        <v>43725</v>
      </c>
      <c r="F32" s="3">
        <v>43746</v>
      </c>
      <c r="G32" s="1">
        <f t="shared" si="0"/>
        <v>21</v>
      </c>
      <c r="H32" t="s">
        <v>153</v>
      </c>
    </row>
    <row r="33" spans="2:8" x14ac:dyDescent="0.55000000000000004">
      <c r="B33" s="55" t="s">
        <v>80</v>
      </c>
      <c r="C33" s="1" t="s">
        <v>124</v>
      </c>
      <c r="D33" s="1" t="s">
        <v>125</v>
      </c>
      <c r="E33" s="3">
        <v>43738</v>
      </c>
      <c r="F33" s="3">
        <v>43749</v>
      </c>
      <c r="G33" s="1">
        <f t="shared" si="0"/>
        <v>11</v>
      </c>
    </row>
    <row r="34" spans="2:8" x14ac:dyDescent="0.55000000000000004">
      <c r="B34" s="25" t="s">
        <v>103</v>
      </c>
      <c r="C34" s="1" t="s">
        <v>129</v>
      </c>
      <c r="D34" s="1" t="s">
        <v>133</v>
      </c>
      <c r="E34" s="3">
        <v>43725</v>
      </c>
      <c r="F34" s="3">
        <v>43732</v>
      </c>
      <c r="G34" s="1">
        <f t="shared" si="0"/>
        <v>7</v>
      </c>
    </row>
    <row r="35" spans="2:8" x14ac:dyDescent="0.55000000000000004">
      <c r="B35" s="25" t="s">
        <v>103</v>
      </c>
      <c r="C35" s="1" t="s">
        <v>130</v>
      </c>
      <c r="D35" s="1" t="s">
        <v>151</v>
      </c>
      <c r="E35" s="3">
        <v>43732</v>
      </c>
      <c r="F35" s="3">
        <v>43756</v>
      </c>
      <c r="G35" s="1">
        <f t="shared" si="0"/>
        <v>24</v>
      </c>
      <c r="H35" t="s">
        <v>152</v>
      </c>
    </row>
    <row r="36" spans="2:8" x14ac:dyDescent="0.55000000000000004">
      <c r="B36" s="89" t="s">
        <v>154</v>
      </c>
      <c r="C36" s="1" t="s">
        <v>138</v>
      </c>
      <c r="D36" s="1" t="s">
        <v>139</v>
      </c>
      <c r="E36" s="3">
        <v>43746</v>
      </c>
      <c r="F36" s="3">
        <v>43746</v>
      </c>
      <c r="G36" s="1">
        <f t="shared" si="0"/>
        <v>0</v>
      </c>
    </row>
    <row r="37" spans="2:8" x14ac:dyDescent="0.55000000000000004">
      <c r="B37" s="25" t="s">
        <v>43</v>
      </c>
      <c r="C37" s="1" t="s">
        <v>141</v>
      </c>
      <c r="D37" s="1" t="s">
        <v>142</v>
      </c>
      <c r="E37" s="3">
        <v>43739</v>
      </c>
      <c r="F37" s="3">
        <v>43769</v>
      </c>
      <c r="G37" s="1">
        <f t="shared" si="0"/>
        <v>30</v>
      </c>
    </row>
    <row r="38" spans="2:8" x14ac:dyDescent="0.55000000000000004">
      <c r="B38" s="25" t="s">
        <v>43</v>
      </c>
      <c r="C38" s="1" t="s">
        <v>143</v>
      </c>
      <c r="D38" s="1" t="s">
        <v>144</v>
      </c>
      <c r="E38" s="3">
        <v>43745</v>
      </c>
      <c r="F38" s="3">
        <v>43749</v>
      </c>
      <c r="G38" s="1">
        <f t="shared" si="0"/>
        <v>4</v>
      </c>
    </row>
    <row r="39" spans="2:8" x14ac:dyDescent="0.55000000000000004">
      <c r="B39" s="77" t="s">
        <v>146</v>
      </c>
      <c r="C39" s="1" t="s">
        <v>145</v>
      </c>
      <c r="D39" s="1" t="s">
        <v>147</v>
      </c>
      <c r="E39" s="3">
        <v>43745</v>
      </c>
      <c r="F39" s="3">
        <v>43763</v>
      </c>
      <c r="G39" s="1">
        <f t="shared" si="0"/>
        <v>18</v>
      </c>
    </row>
    <row r="40" spans="2:8" x14ac:dyDescent="0.55000000000000004">
      <c r="B40" s="88" t="s">
        <v>102</v>
      </c>
      <c r="C40" s="1" t="s">
        <v>148</v>
      </c>
      <c r="D40" s="1" t="s">
        <v>149</v>
      </c>
      <c r="E40" s="3">
        <v>43756</v>
      </c>
      <c r="F40" s="3">
        <v>43763</v>
      </c>
      <c r="G40" s="1">
        <f t="shared" si="0"/>
        <v>7</v>
      </c>
    </row>
    <row r="41" spans="2:8" x14ac:dyDescent="0.55000000000000004">
      <c r="C41" s="1"/>
      <c r="D41" s="1"/>
      <c r="E41" s="1"/>
      <c r="F41" s="1"/>
      <c r="G41" s="1">
        <f t="shared" si="0"/>
        <v>0</v>
      </c>
    </row>
    <row r="42" spans="2:8" x14ac:dyDescent="0.55000000000000004">
      <c r="C42" s="1"/>
      <c r="D42" s="1"/>
      <c r="E42" s="1"/>
      <c r="F42" s="1"/>
      <c r="G42" s="1">
        <f t="shared" si="0"/>
        <v>0</v>
      </c>
    </row>
    <row r="43" spans="2:8" x14ac:dyDescent="0.55000000000000004">
      <c r="C43" s="1"/>
      <c r="D43" s="1"/>
      <c r="E43" s="1"/>
      <c r="F43" s="1"/>
      <c r="G43" s="1">
        <f t="shared" si="0"/>
        <v>0</v>
      </c>
    </row>
    <row r="44" spans="2:8" x14ac:dyDescent="0.55000000000000004">
      <c r="C44" s="1"/>
      <c r="D44" s="1"/>
      <c r="E44" s="1"/>
      <c r="F44" s="1"/>
      <c r="G44" s="1">
        <f t="shared" si="0"/>
        <v>0</v>
      </c>
    </row>
    <row r="45" spans="2:8" x14ac:dyDescent="0.55000000000000004">
      <c r="C45" s="1"/>
      <c r="D45" s="1"/>
      <c r="E45" s="1"/>
      <c r="F45" s="1"/>
      <c r="G45" s="1">
        <f t="shared" si="0"/>
        <v>0</v>
      </c>
    </row>
    <row r="46" spans="2:8" x14ac:dyDescent="0.55000000000000004">
      <c r="C46" s="1"/>
      <c r="D46" s="1"/>
      <c r="E46" s="1"/>
      <c r="F46" s="1"/>
      <c r="G46" s="1">
        <f t="shared" si="0"/>
        <v>0</v>
      </c>
    </row>
    <row r="47" spans="2:8" x14ac:dyDescent="0.55000000000000004">
      <c r="C47" s="1"/>
      <c r="D47" s="1"/>
      <c r="E47" s="1"/>
      <c r="F47" s="1"/>
      <c r="G47" s="1">
        <f t="shared" si="0"/>
        <v>0</v>
      </c>
    </row>
    <row r="48" spans="2:8" x14ac:dyDescent="0.55000000000000004">
      <c r="B48" s="55" t="s">
        <v>80</v>
      </c>
      <c r="C48" s="1" t="s">
        <v>156</v>
      </c>
      <c r="D48" s="1" t="s">
        <v>98</v>
      </c>
      <c r="E48" s="3">
        <v>43746</v>
      </c>
      <c r="F48" s="3">
        <v>43753</v>
      </c>
      <c r="G48" s="1">
        <f t="shared" si="0"/>
        <v>7</v>
      </c>
    </row>
    <row r="49" spans="2:7" x14ac:dyDescent="0.55000000000000004">
      <c r="B49" s="57" t="s">
        <v>102</v>
      </c>
      <c r="C49" s="1" t="s">
        <v>157</v>
      </c>
      <c r="D49" s="1" t="s">
        <v>111</v>
      </c>
      <c r="E49" s="1"/>
      <c r="F49" s="1"/>
      <c r="G49" s="1">
        <f t="shared" si="0"/>
        <v>0</v>
      </c>
    </row>
    <row r="50" spans="2:7" x14ac:dyDescent="0.55000000000000004">
      <c r="B50" s="25" t="s">
        <v>103</v>
      </c>
      <c r="C50" s="1" t="s">
        <v>109</v>
      </c>
      <c r="D50" s="1" t="s">
        <v>110</v>
      </c>
      <c r="E50" s="1"/>
      <c r="F50" s="1"/>
      <c r="G50" s="1">
        <f t="shared" si="0"/>
        <v>0</v>
      </c>
    </row>
    <row r="51" spans="2:7" x14ac:dyDescent="0.55000000000000004">
      <c r="C51" s="1" t="s">
        <v>105</v>
      </c>
      <c r="D51" s="1"/>
      <c r="E51" s="1"/>
      <c r="F51" s="1"/>
      <c r="G51" s="1">
        <f t="shared" si="0"/>
        <v>0</v>
      </c>
    </row>
    <row r="52" spans="2:7" x14ac:dyDescent="0.55000000000000004">
      <c r="C52" s="1" t="s">
        <v>106</v>
      </c>
      <c r="D52" s="1"/>
      <c r="E52" s="1"/>
      <c r="F52" s="1"/>
      <c r="G52" s="1">
        <f t="shared" si="0"/>
        <v>0</v>
      </c>
    </row>
    <row r="53" spans="2:7" x14ac:dyDescent="0.55000000000000004">
      <c r="C53" s="1" t="s">
        <v>107</v>
      </c>
      <c r="D53" s="1"/>
      <c r="E53" s="1"/>
      <c r="F53" s="1"/>
      <c r="G53" s="1">
        <f t="shared" si="0"/>
        <v>0</v>
      </c>
    </row>
    <row r="54" spans="2:7" x14ac:dyDescent="0.55000000000000004">
      <c r="C54" s="1" t="s">
        <v>48</v>
      </c>
      <c r="D54" s="1"/>
      <c r="E54" s="1"/>
      <c r="F54" s="1"/>
      <c r="G54" s="1">
        <f t="shared" si="0"/>
        <v>0</v>
      </c>
    </row>
    <row r="55" spans="2:7" x14ac:dyDescent="0.55000000000000004">
      <c r="C55" s="1" t="s">
        <v>108</v>
      </c>
      <c r="D55" s="1"/>
      <c r="E55" s="1"/>
      <c r="F55" s="1"/>
      <c r="G55" s="1">
        <f t="shared" si="0"/>
        <v>0</v>
      </c>
    </row>
    <row r="56" spans="2:7" x14ac:dyDescent="0.55000000000000004">
      <c r="C56" s="1" t="s">
        <v>104</v>
      </c>
      <c r="D56" s="1"/>
      <c r="E56" s="1"/>
      <c r="F56" s="1"/>
      <c r="G56" s="1">
        <f t="shared" si="0"/>
        <v>0</v>
      </c>
    </row>
    <row r="57" spans="2:7" x14ac:dyDescent="0.55000000000000004">
      <c r="C57" s="1"/>
      <c r="D57" s="1" t="s">
        <v>150</v>
      </c>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ガントチャート(10月)</vt: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2019-10-08T07:11:44Z</dcterms:modified>
</cp:coreProperties>
</file>