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26.3.216\Pemeriksaan\2021\LAPORAN BULANAN 2021\09. SEPTEMBER 2021\"/>
    </mc:Choice>
  </mc:AlternateContent>
  <bookViews>
    <workbookView xWindow="0" yWindow="0" windowWidth="19200" windowHeight="11460"/>
  </bookViews>
  <sheets>
    <sheet name="SP2 TUNGGAKAN" sheetId="14" r:id="rId1"/>
    <sheet name="REKAP" sheetId="10" r:id="rId2"/>
    <sheet name="SP2 SELESAI OKT" sheetId="18" r:id="rId3"/>
  </sheets>
  <externalReferences>
    <externalReference r:id="rId4"/>
    <externalReference r:id="rId5"/>
    <externalReference r:id="rId6"/>
    <externalReference r:id="rId7"/>
  </externalReferences>
  <definedNames>
    <definedName name="_Fill" hidden="1">#REF!</definedName>
    <definedName name="_xlnm._FilterDatabase" localSheetId="2" hidden="1">'SP2 SELESAI OKT'!$A$4:$AA$46</definedName>
    <definedName name="_xlnm._FilterDatabase" localSheetId="0" hidden="1">'SP2 TUNGGAKAN'!$A$5:$R$67</definedName>
    <definedName name="_Key1" localSheetId="2" hidden="1">#REF!</definedName>
    <definedName name="_Key1" hidden="1">#REF!</definedName>
    <definedName name="_Key2" localSheetId="2" hidden="1">[1]DbKtr!#REF!</definedName>
    <definedName name="_Key2" hidden="1">[1]DbKtr!#REF!</definedName>
    <definedName name="_Sort" localSheetId="2" hidden="1">#REF!</definedName>
    <definedName name="_Sort" hidden="1">#REF!</definedName>
    <definedName name="anggota">[2]id!$I$30</definedName>
    <definedName name="kantor">[3]ENTRY!$C$6</definedName>
    <definedName name="ketuatim">[2]id!$I$28</definedName>
    <definedName name="supervisor">[2]id!$I$26</definedName>
    <definedName name="tglkukuh" localSheetId="2">#REF!</definedName>
    <definedName name="tglkukuh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" i="18" l="1"/>
  <c r="V46" i="18"/>
  <c r="U46" i="18"/>
  <c r="T46" i="18"/>
  <c r="Q46" i="18"/>
  <c r="U42" i="18"/>
  <c r="L67" i="14"/>
  <c r="K67" i="14"/>
  <c r="G8" i="10" l="1"/>
  <c r="F8" i="10"/>
</calcChain>
</file>

<file path=xl/sharedStrings.xml><?xml version="1.0" encoding="utf-8"?>
<sst xmlns="http://schemas.openxmlformats.org/spreadsheetml/2006/main" count="1574" uniqueCount="553">
  <si>
    <t>NO</t>
  </si>
  <si>
    <t>NPWP</t>
  </si>
  <si>
    <t>NP2</t>
  </si>
  <si>
    <t>TANGGAL</t>
  </si>
  <si>
    <t>SP2</t>
  </si>
  <si>
    <t>POTENSI KKA</t>
  </si>
  <si>
    <t>PENCAIRAN</t>
  </si>
  <si>
    <t>PROGRESS</t>
  </si>
  <si>
    <t>KETERANGAN</t>
  </si>
  <si>
    <t>TUNGGAKAN SP2</t>
  </si>
  <si>
    <t>JENIS PEMERIKSAAN</t>
  </si>
  <si>
    <t>KODE PEMERIKSAAN</t>
  </si>
  <si>
    <t>LHP</t>
  </si>
  <si>
    <t>SPV</t>
  </si>
  <si>
    <t>KATIM</t>
  </si>
  <si>
    <t>AT 1</t>
  </si>
  <si>
    <t>AT 2</t>
  </si>
  <si>
    <t>NAMA WP</t>
  </si>
  <si>
    <t>Masa Pajak</t>
  </si>
  <si>
    <t>TOTAL</t>
  </si>
  <si>
    <t>LAPORAN PROGRESS PENERBITAN SP2, PENYELESAIAN PEMERIKSAAN, DAN PENCAIRAN</t>
  </si>
  <si>
    <t>NP2 Belum SP2</t>
  </si>
  <si>
    <t>Tunggakan SP2</t>
  </si>
  <si>
    <t>Realisasi Pemeriksaan Tahun 2021</t>
  </si>
  <si>
    <t>Khusus</t>
  </si>
  <si>
    <t>Rutin</t>
  </si>
  <si>
    <t>Total Potensi</t>
  </si>
  <si>
    <t>012019-122019</t>
  </si>
  <si>
    <t>SKPKB Terbit (Rp)</t>
  </si>
  <si>
    <t>SKPLB Terbit (Rp)</t>
  </si>
  <si>
    <t>Pencairan</t>
  </si>
  <si>
    <t>RD</t>
  </si>
  <si>
    <t>SKPLB TERBIT</t>
  </si>
  <si>
    <t>NILAI SPTLB</t>
  </si>
  <si>
    <t>Total Nilai SPTLB</t>
  </si>
  <si>
    <t>SKPKB TERBIT</t>
  </si>
  <si>
    <t>KONVERSI</t>
  </si>
  <si>
    <t>JANGKA WAKTU</t>
  </si>
  <si>
    <t>Jumlah LHP Riil</t>
  </si>
  <si>
    <t>Jumlah LHP Konversi</t>
  </si>
  <si>
    <t>SKPKB Disetujui</t>
  </si>
  <si>
    <t>SKPLB Disetujui</t>
  </si>
  <si>
    <t>-</t>
  </si>
  <si>
    <t>Potensi KKA</t>
  </si>
  <si>
    <t>KPP PRATAMA BANGKO</t>
  </si>
  <si>
    <t>02.294.491.2-333.000</t>
  </si>
  <si>
    <t>BANGUN SETIA</t>
  </si>
  <si>
    <t>Pemsus All Taxes</t>
  </si>
  <si>
    <t>1462 - Riksus Badan DSPP - All Taxes</t>
  </si>
  <si>
    <t>000.333.0221.1462.01951</t>
  </si>
  <si>
    <t>03.050.275.1-333.000</t>
  </si>
  <si>
    <t>PERSADA ALAM USAHA LESTARI</t>
  </si>
  <si>
    <t>000.333.0321.1462.03286</t>
  </si>
  <si>
    <t>74.876.390.1-333.000</t>
  </si>
  <si>
    <t>TUNAS HARAPAN AGUNG</t>
  </si>
  <si>
    <t>000.333.0321.1462.03285</t>
  </si>
  <si>
    <t>01.393.022.7-333.001</t>
  </si>
  <si>
    <t>AGRINDO PANCA TUNGGAL PERKASA</t>
  </si>
  <si>
    <t>2182 - PPN Rutin SPTLB</t>
  </si>
  <si>
    <t>WANA PERINTIS</t>
  </si>
  <si>
    <t>01.514.978.4-333.001</t>
  </si>
  <si>
    <t>012018-122018</t>
  </si>
  <si>
    <t>050.333.0120.6182.00021</t>
  </si>
  <si>
    <t>PRIN-00137/WPJ.27/KP.0705/RIK.SIS/2020</t>
  </si>
  <si>
    <t>Rutin Single/Beberapa</t>
  </si>
  <si>
    <t>6182 - WP Lokasi Rutin Lapangan LB</t>
  </si>
  <si>
    <t>PEMINJAMAN DOKUMEN</t>
  </si>
  <si>
    <t>KORINCI SAKTI</t>
  </si>
  <si>
    <t>01.514.466.0-333.000</t>
  </si>
  <si>
    <t>000.333.0919.1162.08646</t>
  </si>
  <si>
    <t>PRIN-00125/WPJ.27/KP.0705/RIK.SIS/2019</t>
  </si>
  <si>
    <t>Rutin All Taxes</t>
  </si>
  <si>
    <t>1162 - All Taxes - Rutin Lapangan</t>
  </si>
  <si>
    <t>KKP POT PUT</t>
  </si>
  <si>
    <t>BANGUN YODYA PERSADA</t>
  </si>
  <si>
    <t>02.891.243.4-333.000</t>
  </si>
  <si>
    <t>PRIN-00136/WPJ.27/KP.0705/RIK.SIS/2019</t>
  </si>
  <si>
    <t>ROMY LAURENZO</t>
  </si>
  <si>
    <t>72.678.515.7-333.000</t>
  </si>
  <si>
    <t>012017-122017</t>
  </si>
  <si>
    <t>'000.333.0919.1461.08637</t>
  </si>
  <si>
    <t>PRIN-00123/WPJ.27/KP.0705/RIK.SIS/2019</t>
  </si>
  <si>
    <t>Pemsus</t>
  </si>
  <si>
    <t>1461 - Riksus OP DSPP - All Taxes</t>
  </si>
  <si>
    <t>PEGAWAI NEGERI RSU SUNGAI PENUH</t>
  </si>
  <si>
    <t>01.473.890.0-333.000</t>
  </si>
  <si>
    <t>'000.333.0919.1462.08639</t>
  </si>
  <si>
    <t>PRIN-00129/WPJ.27/KP.0705/RIK.SIS/2019</t>
  </si>
  <si>
    <t>AZWIR RADI</t>
  </si>
  <si>
    <t>07.459.786.5-333.000</t>
  </si>
  <si>
    <t>PRIN-00130/WPJ.27/KP.0705/RIK.SIS/2019</t>
  </si>
  <si>
    <t>KKP OMSET</t>
  </si>
  <si>
    <t>PRIN-00133/WPJ.27/KP.0705/RIK.SIS/2019</t>
  </si>
  <si>
    <t>H A M I D</t>
  </si>
  <si>
    <t>16.155.024.9-333.000</t>
  </si>
  <si>
    <t>PRIN-00137/WPJ.27/KP.0705/RIK.SIS/2019</t>
  </si>
  <si>
    <t>'000.333.0919.1462.08631</t>
  </si>
  <si>
    <t>PRIN-00139/WPJ.27/KP.0705/RIK.SIS/2019</t>
  </si>
  <si>
    <t>PT. BUKIT MAS INDO DEVELOPER</t>
  </si>
  <si>
    <t>73.350.183.7-333.000</t>
  </si>
  <si>
    <t>PRIN-00140/WPJ.27/KP.0705/RIK.SIS/2019</t>
  </si>
  <si>
    <t>'000.333.0919.1461.08627</t>
  </si>
  <si>
    <t>PRIN-00142/WPJ.27/KP.0705/RIK.SIS/2019</t>
  </si>
  <si>
    <t>LAMBANG SAWIT PERKASA</t>
  </si>
  <si>
    <t>01.598.024.6-333.001</t>
  </si>
  <si>
    <t>PRIN-00154/WPJ.27/KP.0705/RIK.SIS/2020</t>
  </si>
  <si>
    <t>6462 - WP Lokasi - All Taxes LB</t>
  </si>
  <si>
    <t>SP I</t>
  </si>
  <si>
    <t>INCASI RAYA</t>
  </si>
  <si>
    <t>01.148.017.5-333.001</t>
  </si>
  <si>
    <t>'050.333.0820.6182.00258</t>
  </si>
  <si>
    <t>SARI ADITYA LOKA</t>
  </si>
  <si>
    <t>01.322.966.1-333.001</t>
  </si>
  <si>
    <t>PRIN-00122/WPJ.27/KP.0705/RIK.SIS/2019</t>
  </si>
  <si>
    <t xml:space="preserve">6182 - WP Lokasi Rutin Lapangan LB </t>
  </si>
  <si>
    <t>KKP INDUK</t>
  </si>
  <si>
    <t>SELUMA PRIMA COAL</t>
  </si>
  <si>
    <t>02.467.104.2-333.001</t>
  </si>
  <si>
    <t>PRIN-00140/WPJ.27/KP.0705/RIK.SIS/2020</t>
  </si>
  <si>
    <t>GRAHA ISMAYA</t>
  </si>
  <si>
    <t>01.304.274.2-333.001</t>
  </si>
  <si>
    <t>012019-112019</t>
  </si>
  <si>
    <t>PRIN-00141/WPJ.27/KP.0705/RIK.SIS/2020</t>
  </si>
  <si>
    <t>122019-122019</t>
  </si>
  <si>
    <t>PRIN-00142/WPJ.27/KP.0705/RIK.SIS/2020</t>
  </si>
  <si>
    <t>HENDRY</t>
  </si>
  <si>
    <t>06.915.904.4-333.000</t>
  </si>
  <si>
    <t>PRIN-00065/WPJ.27/KP.0705/RIK.SIS/2020</t>
  </si>
  <si>
    <t>PENGUJIAN</t>
  </si>
  <si>
    <t>PRIN-00066/WPJ.27/KP.0705/RIK.SIS/2020</t>
  </si>
  <si>
    <t>CIPTA NIAGA SEMESTA</t>
  </si>
  <si>
    <t>31.542.169.3-333.001</t>
  </si>
  <si>
    <t>PRIN-00124/WPJ.27/KP.0705/RIK.SIS/2020</t>
  </si>
  <si>
    <t>PERMATA PRIMA ELEKTRINDO</t>
  </si>
  <si>
    <t>02.371.987.5-333.000</t>
  </si>
  <si>
    <t>MINEMEX INDONESIA</t>
  </si>
  <si>
    <t>02.763.966.5-333.000</t>
  </si>
  <si>
    <t>PRIN-00125/WPJ.27/KP.0705/RIK.SIS/2020</t>
  </si>
  <si>
    <t>KERINCI AGRO</t>
  </si>
  <si>
    <t>02.294.608.1-333.000</t>
  </si>
  <si>
    <t>PRIN-00128/WPJ.27/KP.0705/RIK.SIS/2020</t>
  </si>
  <si>
    <t>'000.333.0620.1462.05624</t>
  </si>
  <si>
    <t>PRIN-00131/WPJ.27/KP.0705/RIK.SIS/2020</t>
  </si>
  <si>
    <t>MARINA</t>
  </si>
  <si>
    <t>16.474.979.8-333.000</t>
  </si>
  <si>
    <t>SABANG SAWIT NUSANTARA</t>
  </si>
  <si>
    <t>90.724.034.5-333.000</t>
  </si>
  <si>
    <t>042020-042020</t>
  </si>
  <si>
    <t>'050.333.0720.2182.00059</t>
  </si>
  <si>
    <t>PRIN-00093/WPJ.27/KP.0705/RIK.SIS/2020</t>
  </si>
  <si>
    <t>SUKSES GEMILANG PALEM</t>
  </si>
  <si>
    <t>03.260.099.1-018.000</t>
  </si>
  <si>
    <t>'050.333.0720.2182.00092</t>
  </si>
  <si>
    <t>PRIN-00133/WPJ.27/KP.0705/RIK.SIS/2020</t>
  </si>
  <si>
    <t>PRIN-00151/WPJ.27/KP.0705/RIK.SIS/2020</t>
  </si>
  <si>
    <t>CASSIACO - OP</t>
  </si>
  <si>
    <t>03.134.364.3-333.000</t>
  </si>
  <si>
    <t>PRIN-00152/WPJ.27/KP.0705/RIK.SIS/2020</t>
  </si>
  <si>
    <t>SP 1</t>
  </si>
  <si>
    <t>052020-052020</t>
  </si>
  <si>
    <t>'050.333.0720.2182.00094</t>
  </si>
  <si>
    <t>PRIN-00173/WPJ.27/KP.0705/RIK.SIS/2020</t>
  </si>
  <si>
    <t>PRIN-00174/WPJ.27/KP.0705/RIK.SIS/2020</t>
  </si>
  <si>
    <t>ZONA ENJINERING KONSULTAN</t>
  </si>
  <si>
    <t>02.715.018.4-333.001</t>
  </si>
  <si>
    <t>012020-082020</t>
  </si>
  <si>
    <t>'050.333.0820.0122.00098</t>
  </si>
  <si>
    <t>PRIN-00148/WPJ.27/KP.0705/RIK.SIS/2020</t>
  </si>
  <si>
    <t>0122 - Beberapa jenis pajak - Penghapusan NPWP</t>
  </si>
  <si>
    <t>02.715.018.4-333.002</t>
  </si>
  <si>
    <t>'050.333.0820.0122.00099</t>
  </si>
  <si>
    <t>PRIN-00149/WPJ.27/KP.0705/RIK.SIS/2020</t>
  </si>
  <si>
    <t>RODA MASA</t>
  </si>
  <si>
    <t>02.294.429.2-333.000</t>
  </si>
  <si>
    <t>'050.333.0820.0122.00100</t>
  </si>
  <si>
    <t>SAMUDERA BERSAUDARA</t>
  </si>
  <si>
    <t>01.147.085.3-333.003</t>
  </si>
  <si>
    <t>'050.333.0920.0122.00104</t>
  </si>
  <si>
    <t>PRIN-00153/WPJ.27/KP.0705/RIK.SIS/2020</t>
  </si>
  <si>
    <t>SARANA INDO TEKNIK</t>
  </si>
  <si>
    <t>75.167.377.3-333.000</t>
  </si>
  <si>
    <t>000.333.1020.1462.08248</t>
  </si>
  <si>
    <t>PRIN-00003/WPJ.27/KP.0705/RIK.SIS/2021</t>
  </si>
  <si>
    <t>LAKSANA BINTANG JAYA</t>
  </si>
  <si>
    <t>75.870.080.1-333.000</t>
  </si>
  <si>
    <t>000.333.0121.1462.00244</t>
  </si>
  <si>
    <t>PRIN-00001/WPJ.27/KP.0705/RIK.SIS/2021</t>
  </si>
  <si>
    <t>000.333.1120.1462.08912</t>
  </si>
  <si>
    <t>PRIN-00002/WPJ.27/KP.0705/RIK.SIS/2021</t>
  </si>
  <si>
    <t>NURIZKAY KONSULTAN</t>
  </si>
  <si>
    <t>76.585.789.1-333.002</t>
  </si>
  <si>
    <t>012020-122020</t>
  </si>
  <si>
    <t>050.333.0121.0122.00002</t>
  </si>
  <si>
    <t>PRIN-00005/WPJ.27/KP.0705/RIK.SIS/2021</t>
  </si>
  <si>
    <t>BATU KULUK LESTARI</t>
  </si>
  <si>
    <t>02.372.012.1-333.000</t>
  </si>
  <si>
    <t>012020-102020</t>
  </si>
  <si>
    <t>050.333.1120.1122.00118</t>
  </si>
  <si>
    <t>PRIN-00006/WPJ.27/KP.0705/RIK.SIS/2021</t>
  </si>
  <si>
    <t>1122 - All Taxes Penghapusan NPWP Domisili</t>
  </si>
  <si>
    <t>PANA INDO ALKESTAMA</t>
  </si>
  <si>
    <t>03.040.865.2-333.001</t>
  </si>
  <si>
    <t>050.333.0121.0122.00001</t>
  </si>
  <si>
    <t>PRIN-00007/WPJ.27/KP.0705/RIK.SIS/2021</t>
  </si>
  <si>
    <t>AGRINDO INDAH PERSADA</t>
  </si>
  <si>
    <t>01.882.793.1-333.001</t>
  </si>
  <si>
    <t>050.333.1120.6182.00844</t>
  </si>
  <si>
    <t>PRIN-00008/WPJ.27/KP.0705/RIK.SIS/2021</t>
  </si>
  <si>
    <t>TREE MITRA ENGINEERING</t>
  </si>
  <si>
    <t>02.372.057.6-333.000</t>
  </si>
  <si>
    <t>012020-112020</t>
  </si>
  <si>
    <t xml:space="preserve">050.333.0121.1122.00005
</t>
  </si>
  <si>
    <t>1122 - All Taxes Penghapusan NPWP</t>
  </si>
  <si>
    <t>PENGIRIMAN SP2</t>
  </si>
  <si>
    <t>GRAHA CIPTA CONSULTAN</t>
  </si>
  <si>
    <t>01.887.390.1-333.003</t>
  </si>
  <si>
    <t xml:space="preserve">050.333.0121.0122.00003
</t>
  </si>
  <si>
    <t xml:space="preserve">PRIN-00010/WPJ.27/KP.0705/RIK.SIS/2021 </t>
  </si>
  <si>
    <t>RAJAWALI NUSINDO</t>
  </si>
  <si>
    <t>01.061.248.9-333.001</t>
  </si>
  <si>
    <t xml:space="preserve">050.333.0121.0122.00004
</t>
  </si>
  <si>
    <t xml:space="preserve">PRIN-00011/WPJ.27/KP.0705/RIK.SIS/2021 </t>
  </si>
  <si>
    <t>TANISUBUR</t>
  </si>
  <si>
    <t>03.332.622.4-333.000</t>
  </si>
  <si>
    <t>000.333.0221.1462.01955</t>
  </si>
  <si>
    <t xml:space="preserve">PRIN-00014/WPJ.27/KP.0705/RIK.SIS/2021 </t>
  </si>
  <si>
    <t>KARET BATIN DELAPAN</t>
  </si>
  <si>
    <t>31.722.766.8-333.000</t>
  </si>
  <si>
    <t xml:space="preserve">PRIN-00015/WPJ.27/KP.0705/RIK.SIS/2021 </t>
  </si>
  <si>
    <t>000.333.0221.1462.00987</t>
  </si>
  <si>
    <t>PRIN-00016/WPJ.27/KP.0705/RIK.SIS/2021</t>
  </si>
  <si>
    <t>SARDI</t>
  </si>
  <si>
    <t>06.915.670.1-333.000</t>
  </si>
  <si>
    <t>000.333.0221.1461.01952</t>
  </si>
  <si>
    <t xml:space="preserve">PRIN-00013/WPJ.27/KP.0705/RIK.SIS/2021 </t>
  </si>
  <si>
    <t>PRIMATAMA KREASIMAS</t>
  </si>
  <si>
    <t>02.593.476.1-333.001</t>
  </si>
  <si>
    <t>012017-012017</t>
  </si>
  <si>
    <t>050.333.1220.6172.00129</t>
  </si>
  <si>
    <t xml:space="preserve">PRIN-00012/WPJ.27/KP.0705/RIK.SIS/2021 </t>
  </si>
  <si>
    <t>6172 - Pemeriksaan Lokasi All Taxes RTLB Badan</t>
  </si>
  <si>
    <t>ANDALAN PUTRA JAMBI</t>
  </si>
  <si>
    <t>03.143.252.9-333.000</t>
  </si>
  <si>
    <t>000.333.0221.1462.01953</t>
  </si>
  <si>
    <t xml:space="preserve">PRIN-00017/WPJ.27/KP.0705/RIK.SIS/2021 </t>
  </si>
  <si>
    <t>000.333.0221.1462.01956</t>
  </si>
  <si>
    <t xml:space="preserve">PRIN-00018/WPJ.27/KP.0705/RIK.SIS/2021 </t>
  </si>
  <si>
    <t>ALAM LESTARI NUSANTARA</t>
  </si>
  <si>
    <t>02.940.939.8-331.000</t>
  </si>
  <si>
    <t>050.333.0221.1182.00014</t>
  </si>
  <si>
    <t>1182 - Rutin Lapangan SPTLB</t>
  </si>
  <si>
    <t>SAROLANGUN PRIMA COAL</t>
  </si>
  <si>
    <t>02.609.863.2-018.000</t>
  </si>
  <si>
    <t>SARNO</t>
  </si>
  <si>
    <t>64.012.974.8-333.000</t>
  </si>
  <si>
    <t>000.333.0221.1461.01954</t>
  </si>
  <si>
    <t>PRIN-00022/WPJ.27/KP.0705/RIK.SIS/2021</t>
  </si>
  <si>
    <t>SUWARNO</t>
  </si>
  <si>
    <t>16.289.686.4-333.000</t>
  </si>
  <si>
    <t>000.333.0221.1461.01948</t>
  </si>
  <si>
    <t>PRIN-00023/WPJ.27/KP.0705/RIK.SIS/2021</t>
  </si>
  <si>
    <t>JUNAIDI</t>
  </si>
  <si>
    <t>84.293.366.5-333.000</t>
  </si>
  <si>
    <t>000.333.0221.1461.01959</t>
  </si>
  <si>
    <t>PRIN-00024/WPJ.27/KP.0705/RIK.SIS/2021</t>
  </si>
  <si>
    <t>AHMAD JUMADI</t>
  </si>
  <si>
    <t>14.338.397.4-333.000</t>
  </si>
  <si>
    <t>000.333.0221.1461.03046</t>
  </si>
  <si>
    <t>PRIN-00025/WPJ.27/KP.0705/RIK.SIS/2021</t>
  </si>
  <si>
    <t>ILHAMDI</t>
  </si>
  <si>
    <t>80.750.404.8-333.000</t>
  </si>
  <si>
    <t>000.333.0221.1461.03047</t>
  </si>
  <si>
    <t>PRIN-00026/WPJ.27/KP.0705/RIK.SIS/2021</t>
  </si>
  <si>
    <t>SYAHRUL</t>
  </si>
  <si>
    <t>06.621.923.9-333.000</t>
  </si>
  <si>
    <t>000.333.0221.1461.01949</t>
  </si>
  <si>
    <t>PRIN-00027/WPJ.27/KP.0705/RIK.SIS/2021</t>
  </si>
  <si>
    <t>HERISON L</t>
  </si>
  <si>
    <t>14.629.587.8-333.000</t>
  </si>
  <si>
    <t>000.333.0221.1461.01958</t>
  </si>
  <si>
    <t>PRIN-00028/WPJ.27/KP.0705/RIK.SIS/2021</t>
  </si>
  <si>
    <t>IDRIS YUSUF</t>
  </si>
  <si>
    <t>06.331.842.2-332.000</t>
  </si>
  <si>
    <t>000.333.0221.1461.01957</t>
  </si>
  <si>
    <t>PRIN-00029/WPJ.27/KP.0705/RIK.SIS/2021</t>
  </si>
  <si>
    <t>73.535.571.1-333.000</t>
  </si>
  <si>
    <t>BENDAHARA UMUM DESA MENSANGO</t>
  </si>
  <si>
    <t>050.333.0220.1122.00004</t>
  </si>
  <si>
    <t>PRIN-00019/WPJ.27/KP.0705/RIK.SIS/2020</t>
  </si>
  <si>
    <t>LAP-00013/WPJ.27/KP.0705/RIK.SIS/2021</t>
  </si>
  <si>
    <t>Tidak Tepat Waktu</t>
  </si>
  <si>
    <t>14.497.502.6-333.000</t>
  </si>
  <si>
    <t>FIRMAN WALIDUNA</t>
  </si>
  <si>
    <t xml:space="preserve">050.333.0720.1181.00057
</t>
  </si>
  <si>
    <t>PRIN-00094/WPJ.27/KP.0705/RIK.SIS/2020</t>
  </si>
  <si>
    <t>1181 - WP OP LB - All Taxes LB</t>
  </si>
  <si>
    <t>LAP-00014/WPJ.27/KP.0705/RIK.SIS/2021</t>
  </si>
  <si>
    <t>Tepat Waktu</t>
  </si>
  <si>
    <t>85.673.973.5-333.000</t>
  </si>
  <si>
    <t>TPID KECAMATAN BATHIN VIII</t>
  </si>
  <si>
    <t xml:space="preserve">050.333.0720.1122.00061
</t>
  </si>
  <si>
    <t>PRIN-00136/WPJ.27/KP.0705/RIK.SIS/2020</t>
  </si>
  <si>
    <t>LAP-00015/WPJ.27/KP.0705/RIK.SIS/2021</t>
  </si>
  <si>
    <t>92.053.827.9-333.000</t>
  </si>
  <si>
    <t>KELOMPOK SWADAYA MASYARAKAT AL-IJABAH</t>
  </si>
  <si>
    <t xml:space="preserve">050.333.0720.1122.00062
</t>
  </si>
  <si>
    <t>PRIN-00145/WPJ.27/KP.0705/RIK.SIS/2020</t>
  </si>
  <si>
    <t>LAP-00012/WPJ.27/KP.0705/RIK.SIS/2021</t>
  </si>
  <si>
    <t>76.519.765.2-333.000</t>
  </si>
  <si>
    <t>KKG GUGUS 01 KECAMATAN MUARA SIAU</t>
  </si>
  <si>
    <t>050.333.0720.1122.00060</t>
  </si>
  <si>
    <t>PRIN-00146/WPJ.27/KP.0705/RIK.SIS/2020</t>
  </si>
  <si>
    <t>LAP-00011/WPJ.27/KP.0705/RIK.SIS/2021</t>
  </si>
  <si>
    <t>050.333.0220.2182.00007</t>
  </si>
  <si>
    <t>PRIN-00023/WPJ.27/KP.0705/RIK.SIS/2020</t>
  </si>
  <si>
    <t>LAP-00005/WPJ.27/KP.0705/RIK.SIS/2021</t>
  </si>
  <si>
    <t>050.333.0320.2182.00013</t>
  </si>
  <si>
    <t>PRIN-00040/WPJ.27/KP.0705/RIK.SIS/2020</t>
  </si>
  <si>
    <t>LAP-00006/WPJ.27/KP.0705/RIK.SIS/2021</t>
  </si>
  <si>
    <t>03.134.403.9-333.000</t>
  </si>
  <si>
    <t>FAIZ MITRA SUKSES</t>
  </si>
  <si>
    <t xml:space="preserve">050.333.0320.2182.00012
</t>
  </si>
  <si>
    <t>PRIN-00054/WPJ.27/KP.0705/RIK.SIS/2020</t>
  </si>
  <si>
    <t>LAP-00002/WPJ.27/KP.0705/RIK.SIS/2021</t>
  </si>
  <si>
    <t>050.333.0320.2182.00011</t>
  </si>
  <si>
    <t>PRIN-00057/WPJ.27/KP.0705/RIK.SIS/2020</t>
  </si>
  <si>
    <t>LAP-00003/WPJ.27/KP.0705/RIK.SIS/2021</t>
  </si>
  <si>
    <t>050.333.0520.2182.00026</t>
  </si>
  <si>
    <t>PRIN-00058/WPJ.27/KP.0705/RIK.SIS/2020</t>
  </si>
  <si>
    <t>LAP-00010/WPJ.27/KP.0705/RIK.SIS/2021</t>
  </si>
  <si>
    <t>15.466.670.5-333.000</t>
  </si>
  <si>
    <t>FAISOL</t>
  </si>
  <si>
    <t>000.333.0919.1461.08629</t>
  </si>
  <si>
    <t>PRIN-00141/WPJ.27/KP.0705/RIK.SIS/2019</t>
  </si>
  <si>
    <t>LAP-00016/WPJ.27/KP.0705/RIK.SIS/2021</t>
  </si>
  <si>
    <t>'050.333.0620.2182.00027</t>
  </si>
  <si>
    <t>PRIN-00060/WPJ.27/KP.0705/RIK.SIS/2020</t>
  </si>
  <si>
    <t>LAP-00019/WPJ.27/KP.0705/RIK.SIS/2021</t>
  </si>
  <si>
    <t>'050.333.0620.2182.00028</t>
  </si>
  <si>
    <t>PRIN-00059/WPJ.27/KP.0705/RIK.SIS/2020</t>
  </si>
  <si>
    <t>LAP-00018/WPJ.27/KP.0705/RIK.SIS/2021</t>
  </si>
  <si>
    <t>09.621.055.4-333.000</t>
  </si>
  <si>
    <t>MAHMULSYAH MUNTHE</t>
  </si>
  <si>
    <t>050.333.0620.1181.00030</t>
  </si>
  <si>
    <t>PRIN-00062/WPJ.27/KP.0705/RIK.SIS/2020</t>
  </si>
  <si>
    <t>LAP-00017/WPJ.27/KP.0705/RIK.SIS/2021</t>
  </si>
  <si>
    <t>000.333.0919.1162.08647</t>
  </si>
  <si>
    <t>LAP-00023/WPJ.27/KP.0705/RIK.SIS/2021</t>
  </si>
  <si>
    <t>PRIN-00043/WPJ.27/KP.0705/RIK.SIS/2021</t>
  </si>
  <si>
    <t>PRIN-00044/WPJ.27/KP.0705/RIK.SIS/2021</t>
  </si>
  <si>
    <t>LAP-00029/WPJ.27/KP.0705/RIK.SIS/2021</t>
  </si>
  <si>
    <t>LAP-00030/WPJ.27/KP.0705/RIK.SIS/2021</t>
  </si>
  <si>
    <t>LAP-00027/WPJ.27/KP.0705/RIK.SIS/2021</t>
  </si>
  <si>
    <t>LAP-00028/WPJ.27/KP.0705/RIK.SIS/2021</t>
  </si>
  <si>
    <t>LAP-00025/WPJ.27/KP.0705/RIK.SIS/2021</t>
  </si>
  <si>
    <t>LAP-00026/WPJ.27/KP.0705/RIK.SIS/2021</t>
  </si>
  <si>
    <t>LAP-00024/WPJ.27/KP.0705/RIK.SIS/2021</t>
  </si>
  <si>
    <t>LAP-00043/WPJ.27/KP.0705/RIK.SIS/2021</t>
  </si>
  <si>
    <t>18/05/2021</t>
  </si>
  <si>
    <t>PRIN-00073/WPJ.27/KP.0705/RIK.SIS/2021</t>
  </si>
  <si>
    <t>050.333.0720.2182.00093</t>
  </si>
  <si>
    <t>LAP-00047/WPJ.27/KP.0705/RIK.SIS/2021</t>
  </si>
  <si>
    <t>28/05/2021</t>
  </si>
  <si>
    <t>LAP-00046/WPJ.27/KP.0705/RIK.SIS/2021</t>
  </si>
  <si>
    <t>JUPRI</t>
  </si>
  <si>
    <t>CV MERAH PUTIH</t>
  </si>
  <si>
    <t>CV TANISUBUR</t>
  </si>
  <si>
    <t>RAMBANG</t>
  </si>
  <si>
    <t>000.333.0621.1461.07530</t>
  </si>
  <si>
    <t>CV SUKA MAJU KONTRAKTOR</t>
  </si>
  <si>
    <t>000.333.0621.1462.07529</t>
  </si>
  <si>
    <t>000.333.0621.1462.07528</t>
  </si>
  <si>
    <t>000.333.0621.1461.07527</t>
  </si>
  <si>
    <t>000.333.0621.1461.07526</t>
  </si>
  <si>
    <t>000.333.0521.1462.07143</t>
  </si>
  <si>
    <t>31.631.245.3-333.000</t>
  </si>
  <si>
    <t>15.182.697.1-333.000</t>
  </si>
  <si>
    <t>06.442.893.1-333.000</t>
  </si>
  <si>
    <t>31.668.254.1-333.000</t>
  </si>
  <si>
    <t>PT WANA PERINTIS</t>
  </si>
  <si>
    <t>050.333.0521.6182.00128</t>
  </si>
  <si>
    <t>Pemlok</t>
  </si>
  <si>
    <t>050.333.0820.6182.00300</t>
  </si>
  <si>
    <t>050.333.0820.6182.00308</t>
  </si>
  <si>
    <t>000.333.0620.1462.05627</t>
  </si>
  <si>
    <t>PRIN-P-00055/WPJ.27/KP.0705/RIK.SIS/2021</t>
  </si>
  <si>
    <t>1181 - SPTLB PPh WP OP</t>
  </si>
  <si>
    <t>INDRA</t>
  </si>
  <si>
    <t>14.715.363.9-333.000</t>
  </si>
  <si>
    <t>000.333.0421.1462.04524</t>
  </si>
  <si>
    <t>CV KARUNIA ALAM ILLAHI (KAI)</t>
  </si>
  <si>
    <t>75.116.882.4.333.000</t>
  </si>
  <si>
    <t>000.333.0421.1461.04525</t>
  </si>
  <si>
    <t>FIRDAUS</t>
  </si>
  <si>
    <t>76.582.458.6.333.000</t>
  </si>
  <si>
    <t xml:space="preserve"> 18/06/2021 </t>
  </si>
  <si>
    <t>050.333.0621.6462.00232</t>
  </si>
  <si>
    <t>KSO SELUMA PRIMA COAL - UNIVERSAL SUPPORT</t>
  </si>
  <si>
    <t>73.311.203.1.333.001</t>
  </si>
  <si>
    <t>050.333.0621.6462.00233</t>
  </si>
  <si>
    <t>050.333.1020.6182.00310</t>
  </si>
  <si>
    <t>02.608.580.3-333.000</t>
  </si>
  <si>
    <t>BPR PEMBANGUNAN KERINCI</t>
  </si>
  <si>
    <t xml:space="preserve">050.333.0621.1182.00046 </t>
  </si>
  <si>
    <t xml:space="preserve">050.333.0621.1182.00049 </t>
  </si>
  <si>
    <t>PRIN-00075/WPJ.27/KP.0705/RIK.SIS/2021</t>
  </si>
  <si>
    <t>PRIN-00077/WPJ.27/KP.0705/RIK.SIS/2021</t>
  </si>
  <si>
    <t>10/05//2021</t>
  </si>
  <si>
    <t>050.333.0819.6182.00349</t>
  </si>
  <si>
    <t>000.333.0919.1461.08633</t>
  </si>
  <si>
    <t xml:space="preserve"> 18/06/21 </t>
  </si>
  <si>
    <t xml:space="preserve"> 01/04/21 </t>
  </si>
  <si>
    <t xml:space="preserve">10/02//20 </t>
  </si>
  <si>
    <t>050.333.0821.1181.00079</t>
  </si>
  <si>
    <t>PRIN-00087/WPJ.27/KP.0705/RIK.SIS/2021</t>
  </si>
  <si>
    <t>PRIN-00074/WPJ.27/KP.0705/RIK.SIS/2021</t>
  </si>
  <si>
    <t>PRIN-00088/WPJ.27/KP.0705/RIK.SIS/2021</t>
  </si>
  <si>
    <t>PRIN-00089/WPJ.27/KP.0705/RIK.SIS/2021</t>
  </si>
  <si>
    <t>PRIN-00090/WPJ.27/KP.0705/RIK.SIS/2021</t>
  </si>
  <si>
    <t>PRIN-00092/WPJ.27/KP.0705/RIK.SIS/2021</t>
  </si>
  <si>
    <t>PRIN-00091/WPJ.27/KP.0705/RIK.SIS/2021</t>
  </si>
  <si>
    <t>PRIN-00096/WPJ.27/KP.0705/RIK.SIS/2021</t>
  </si>
  <si>
    <t>PRIN-00093/WPJ.27/KP.0705/RIK.SIS/2021</t>
  </si>
  <si>
    <t>PRIN-00094/WPJ.27/KP.0705/RIK.SIS/2021</t>
  </si>
  <si>
    <t>PRIN-00095/WPJ.27/KP.0704/RIK.SIS/2021</t>
  </si>
  <si>
    <t>PRIN-00119/WPJ.27/KP.0704/RIK.SIS/2021</t>
  </si>
  <si>
    <t>1182 - Rutin Lapangan SPTLB PPh Badan</t>
  </si>
  <si>
    <t>Maloma Naibaho</t>
  </si>
  <si>
    <t>Hotman Jossua Edianto Hutagalung</t>
  </si>
  <si>
    <t>Agung Zakaria Saragih</t>
  </si>
  <si>
    <t>Muhammad Ardhi Saputra</t>
  </si>
  <si>
    <t>Andika Frans Natio Simarmata</t>
  </si>
  <si>
    <t>SP2 PERUBAHAN</t>
  </si>
  <si>
    <t>PIC</t>
  </si>
  <si>
    <t>WILAYAH</t>
  </si>
  <si>
    <t>1122</t>
  </si>
  <si>
    <t>Ardhi</t>
  </si>
  <si>
    <t>Maloma</t>
  </si>
  <si>
    <t>Hotman</t>
  </si>
  <si>
    <t>Andika</t>
  </si>
  <si>
    <t>Agung</t>
  </si>
  <si>
    <t>Sarolangun</t>
  </si>
  <si>
    <t>Ihsan</t>
  </si>
  <si>
    <t>Merangin</t>
  </si>
  <si>
    <t>Sungai Penuh</t>
  </si>
  <si>
    <t>0122</t>
  </si>
  <si>
    <t>0123</t>
  </si>
  <si>
    <t>0124</t>
  </si>
  <si>
    <t>LAP-00038/WPJ.27/KP.0704/RIK.SIS/2021</t>
  </si>
  <si>
    <t>LAP-00039/WPJ.27/KP.0704/RIK.SIS/2021</t>
  </si>
  <si>
    <t>LAP-00054/WPJ.27/KP.0704/RIK.SIS/2021</t>
  </si>
  <si>
    <t>PRIN-P-00033/WPJ.27/KP.0705/RIK.SIS/2021</t>
  </si>
  <si>
    <t xml:space="preserve">1122 </t>
  </si>
  <si>
    <t>LAP-00062/WPJ.27/KP.0704/RIK.SIS/2021</t>
  </si>
  <si>
    <t>PRIN-P-00043/WPJ.27/KP.0705/RIK.SIS/2021</t>
  </si>
  <si>
    <t>LAP-00061/WPJ.27/KP.0704/RIK.SIS/2021</t>
  </si>
  <si>
    <t>PRIN-P-00052/WPJ.27/KP.0705/RIK.SIS/2021</t>
  </si>
  <si>
    <t xml:space="preserve">6182 </t>
  </si>
  <si>
    <t>LAP-00063/WPJ.27/KP.0704/RIK.SIS/2021</t>
  </si>
  <si>
    <t>PRIN-P-00050/WPJ.27/KP.0705/RIK.SIS/2021</t>
  </si>
  <si>
    <t>LAP-00072/WPJ.27/KP.0704/RIK.SIS/2021</t>
  </si>
  <si>
    <t>PRIN-P-00049/WPJ.27/KP.0705/RIK.SIS/2021</t>
  </si>
  <si>
    <t>LAP-00070/WPJ.27/KP.0704/RIK.SIS/2021</t>
  </si>
  <si>
    <t>PRIN-P-00037/WPJ.27/KP.0705/RIK.SIS/2021</t>
  </si>
  <si>
    <t>LAP-00073/WPJ.27/KP.0704/RIK.SIS/2021</t>
  </si>
  <si>
    <t>PRIN-P-00065/WPJ.27/KP.0705/RIK.SIS/2021</t>
  </si>
  <si>
    <t>LAP-00074/WPJ.27/KP.0704/RIK.SIS/2021</t>
  </si>
  <si>
    <t>LAP-00075/WPJ.27/KP.0704/RIK.SIS/2021</t>
  </si>
  <si>
    <t>REKAP KINERJA</t>
  </si>
  <si>
    <t>72.669.480.5-333.000</t>
  </si>
  <si>
    <t>TAMAN KANAK-KANAK Al-IKHLAS</t>
  </si>
  <si>
    <t>012021-032021</t>
  </si>
  <si>
    <t>050.333.0621.1122.00057</t>
  </si>
  <si>
    <t>PRIN-00105/WPJ.27/KP.0704/RIK.SIS/2021</t>
  </si>
  <si>
    <t>PRIN-00106/WPJ.27/KP.0704/RIK.SIS/2021</t>
  </si>
  <si>
    <t>1182</t>
  </si>
  <si>
    <t>LAP-00079/WPJ.27/KP.0704/RIK.SIS/2021</t>
  </si>
  <si>
    <t>Rohman Yudo Purnomo</t>
  </si>
  <si>
    <t>Ari Cahyono</t>
  </si>
  <si>
    <t>SPHP</t>
  </si>
  <si>
    <t>31.542.169.3.333.001</t>
  </si>
  <si>
    <t>PT CIPTA NIAGA SEMESTA</t>
  </si>
  <si>
    <t>02.613.779.4-333.001</t>
  </si>
  <si>
    <t>PT MUNJUL KARYA SUKSES MANDIRI</t>
  </si>
  <si>
    <t>02.891.270.7-333.000</t>
  </si>
  <si>
    <t>YAY MITRA KOMPUTER</t>
  </si>
  <si>
    <t>01.484.965.7-333.002</t>
  </si>
  <si>
    <t>PT KERINCI PERMATA MOTORS</t>
  </si>
  <si>
    <t>012021-052021</t>
  </si>
  <si>
    <t>012021-072021</t>
  </si>
  <si>
    <t>000.333.0919.1461.08630</t>
  </si>
  <si>
    <t>000.333.0919.1462.08628</t>
  </si>
  <si>
    <t>050.333.0920.6462.00289</t>
  </si>
  <si>
    <t>050.333.0720.6182.00149</t>
  </si>
  <si>
    <t>050.333.0320.6182.00111</t>
  </si>
  <si>
    <t>000.333.0919.1461.08636</t>
  </si>
  <si>
    <t>050.333.0920.6462.00230</t>
  </si>
  <si>
    <t>000.333.0620.1462.05626</t>
  </si>
  <si>
    <t>000.333.0620.1462.05622</t>
  </si>
  <si>
    <t>000.333.0620.1462.05625</t>
  </si>
  <si>
    <t>000.333.0620.1461.05628</t>
  </si>
  <si>
    <t>000.333.0620.1461.05621</t>
  </si>
  <si>
    <t>000.333.0620.1462.05623</t>
  </si>
  <si>
    <t>050.333.0721.6182.00256</t>
  </si>
  <si>
    <t>050.333.0821.6182.00246</t>
  </si>
  <si>
    <t>000.333.0221.1462.00988</t>
  </si>
  <si>
    <t xml:space="preserve">000.333.0221.1462.01950
</t>
  </si>
  <si>
    <t>050.333.0721.1122.00075</t>
  </si>
  <si>
    <t>050.333.0821.1122.00078</t>
  </si>
  <si>
    <t>26 Agustus 2020</t>
  </si>
  <si>
    <t>15 November 2019</t>
  </si>
  <si>
    <t>07 Oktober 2020</t>
  </si>
  <si>
    <t>04 September 2020</t>
  </si>
  <si>
    <t>24 Juli 2020</t>
  </si>
  <si>
    <t>25 Februari 2021</t>
  </si>
  <si>
    <t>26 Juni 2020</t>
  </si>
  <si>
    <t>PRIN-00147/WPJ.27/KP.0705/RIK.SIS/2020</t>
  </si>
  <si>
    <t>14 September 2020</t>
  </si>
  <si>
    <t>27 Juli 2020</t>
  </si>
  <si>
    <t>PRIN-00132/WPJ.27/KP.0705/RIK.SIS/2020</t>
  </si>
  <si>
    <t>03 Maret 2021</t>
  </si>
  <si>
    <t>20 Agustus 2021</t>
  </si>
  <si>
    <t>13 Agustus 2021</t>
  </si>
  <si>
    <t>24 September 2020</t>
  </si>
  <si>
    <t>01 Februari 2021</t>
  </si>
  <si>
    <t>PRIN-00125/WPJ.27/KP.0704/RIK.SIS/2021</t>
  </si>
  <si>
    <t>04 Oktober 2021</t>
  </si>
  <si>
    <t>PRIN-00122/WPJ.27/KP.0704/RIK.SIS/2021</t>
  </si>
  <si>
    <t>10 Agustus 2021</t>
  </si>
  <si>
    <t>12 Maret 2021</t>
  </si>
  <si>
    <t>05 Februari 2021</t>
  </si>
  <si>
    <t>10 Maret 2021</t>
  </si>
  <si>
    <t>06 April 2021</t>
  </si>
  <si>
    <t>20 Mei 2021</t>
  </si>
  <si>
    <t>PRIN-00079/WPJ.27/KP.0704/RIK.SIS/2021</t>
  </si>
  <si>
    <t>09 Juli 2021</t>
  </si>
  <si>
    <t>25 Juni 2021</t>
  </si>
  <si>
    <t>PRIN-00123/WPJ.27/KP.0704/RIK.SIS/2021</t>
  </si>
  <si>
    <t>01 September 2021</t>
  </si>
  <si>
    <t>PRIN-00124/WPJ.27/KP.0704/RIK.SIS/2021</t>
  </si>
  <si>
    <t>Penyusunan KKP dan LHP</t>
  </si>
  <si>
    <t>MASAPAJAK</t>
  </si>
  <si>
    <t>012020-012020</t>
  </si>
  <si>
    <t>022020-022020</t>
  </si>
  <si>
    <t>032020-032020</t>
  </si>
  <si>
    <t>LAP-00085/WPJ.27/KP.0704/RIK.SIS/2021</t>
  </si>
  <si>
    <t>PRIN-P-00057/WPJ.27/KP.0705/RIK.SIS/2021</t>
  </si>
  <si>
    <t>1462</t>
  </si>
  <si>
    <t>LAP-00087/WPJ.27/KP.0704/RIK.SIS/2021</t>
  </si>
  <si>
    <t>PRIN-P-00038/WPJ.27/KP.0705/RIK.SIS/2021</t>
  </si>
  <si>
    <t>LAP-00093/WPJ.27/KP.0704/RIK.SIS/2021</t>
  </si>
  <si>
    <t>PRIN-P-00031/WPJ.27/KP.0705/RIK.SIS/2021</t>
  </si>
  <si>
    <t>LAP-00097/WPJ.27/KP.0704/RIK.SIS/2021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</si>
</sst>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dd/mm/yy;@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156">
    <xf numFmtId="0" fontId="0" fillId="0" borderId="0" xfId="0"/>
    <xf numFmtId="0" fontId="6" fillId="5" borderId="0" xfId="0" applyFont="1" applyFill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6" fillId="5" borderId="0" xfId="0" applyFont="1" applyFill="1" applyAlignment="1"/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3" fontId="6" fillId="5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6" fillId="5" borderId="0" xfId="0" applyFont="1" applyFill="1" applyAlignment="1">
      <alignment horizontal="center"/>
    </xf>
    <xf numFmtId="165" fontId="6" fillId="5" borderId="0" xfId="0" applyNumberFormat="1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22" fontId="11" fillId="0" borderId="1" xfId="0" applyNumberFormat="1" applyFont="1" applyFill="1" applyBorder="1" applyAlignment="1">
      <alignment horizontal="left" vertical="top"/>
    </xf>
    <xf numFmtId="165" fontId="11" fillId="0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/>
    </xf>
    <xf numFmtId="3" fontId="11" fillId="0" borderId="1" xfId="7" applyNumberFormat="1" applyFont="1" applyFill="1" applyBorder="1" applyAlignment="1">
      <alignment horizontal="right" vertical="top"/>
    </xf>
    <xf numFmtId="9" fontId="11" fillId="0" borderId="1" xfId="3" applyFont="1" applyFill="1" applyBorder="1" applyAlignment="1">
      <alignment horizontal="center" vertical="center"/>
    </xf>
    <xf numFmtId="0" fontId="0" fillId="0" borderId="0" xfId="0" applyAlignment="1"/>
    <xf numFmtId="0" fontId="11" fillId="0" borderId="1" xfId="0" applyFont="1" applyFill="1" applyBorder="1" applyAlignment="1">
      <alignment horizontal="left"/>
    </xf>
    <xf numFmtId="9" fontId="11" fillId="0" borderId="1" xfId="3" applyFont="1" applyFill="1" applyBorder="1" applyAlignment="1">
      <alignment horizontal="center"/>
    </xf>
    <xf numFmtId="0" fontId="11" fillId="0" borderId="1" xfId="0" quotePrefix="1" applyFont="1" applyBorder="1" applyAlignment="1">
      <alignment horizontal="left"/>
    </xf>
    <xf numFmtId="3" fontId="11" fillId="0" borderId="1" xfId="2" applyNumberFormat="1" applyFont="1" applyFill="1" applyBorder="1" applyAlignment="1">
      <alignment horizontal="right"/>
    </xf>
    <xf numFmtId="0" fontId="11" fillId="0" borderId="1" xfId="0" applyFont="1" applyBorder="1" applyAlignment="1"/>
    <xf numFmtId="0" fontId="11" fillId="0" borderId="1" xfId="0" quotePrefix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6" fillId="5" borderId="0" xfId="0" applyNumberFormat="1" applyFont="1" applyFill="1" applyAlignment="1"/>
    <xf numFmtId="2" fontId="6" fillId="5" borderId="0" xfId="0" applyNumberFormat="1" applyFont="1" applyFill="1" applyAlignment="1"/>
    <xf numFmtId="14" fontId="0" fillId="0" borderId="0" xfId="0" applyNumberFormat="1"/>
    <xf numFmtId="2" fontId="0" fillId="0" borderId="0" xfId="0" applyNumberFormat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41" fontId="8" fillId="0" borderId="1" xfId="2" applyFont="1" applyFill="1" applyBorder="1" applyAlignment="1">
      <alignment horizontal="center"/>
    </xf>
    <xf numFmtId="0" fontId="8" fillId="0" borderId="1" xfId="8" applyFont="1" applyFill="1" applyBorder="1" applyAlignment="1">
      <alignment horizontal="center" vertical="top"/>
    </xf>
    <xf numFmtId="41" fontId="8" fillId="0" borderId="1" xfId="2" applyFont="1" applyFill="1" applyBorder="1" applyAlignment="1">
      <alignment horizontal="center" vertical="top"/>
    </xf>
    <xf numFmtId="164" fontId="8" fillId="0" borderId="1" xfId="2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/>
    <xf numFmtId="2" fontId="8" fillId="0" borderId="1" xfId="8" applyNumberFormat="1" applyFont="1" applyFill="1" applyBorder="1" applyAlignment="1">
      <alignment horizontal="center" vertical="top"/>
    </xf>
    <xf numFmtId="3" fontId="8" fillId="0" borderId="1" xfId="8" applyNumberFormat="1" applyFont="1" applyFill="1" applyBorder="1" applyAlignment="1">
      <alignment horizontal="center" vertical="top"/>
    </xf>
    <xf numFmtId="9" fontId="0" fillId="0" borderId="1" xfId="3" applyFont="1" applyBorder="1" applyAlignment="1">
      <alignment horizontal="center"/>
    </xf>
    <xf numFmtId="9" fontId="6" fillId="5" borderId="0" xfId="3" applyFont="1" applyFill="1" applyAlignment="1">
      <alignment horizontal="center"/>
    </xf>
    <xf numFmtId="9" fontId="0" fillId="0" borderId="0" xfId="3" applyFont="1" applyAlignment="1">
      <alignment horizontal="center"/>
    </xf>
    <xf numFmtId="0" fontId="12" fillId="5" borderId="0" xfId="0" applyFont="1" applyFill="1" applyAlignment="1"/>
    <xf numFmtId="2" fontId="1" fillId="5" borderId="1" xfId="1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right"/>
    </xf>
    <xf numFmtId="49" fontId="6" fillId="5" borderId="0" xfId="0" applyNumberFormat="1" applyFont="1" applyFill="1" applyAlignment="1"/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1" fontId="1" fillId="5" borderId="1" xfId="9" applyFont="1" applyFill="1" applyBorder="1" applyAlignment="1">
      <alignment horizontal="right" vertical="center"/>
    </xf>
    <xf numFmtId="41" fontId="1" fillId="0" borderId="1" xfId="9" applyFont="1" applyFill="1" applyBorder="1" applyAlignment="1">
      <alignment horizontal="right" vertical="center"/>
    </xf>
    <xf numFmtId="41" fontId="1" fillId="5" borderId="1" xfId="9" applyFont="1" applyFill="1" applyBorder="1" applyAlignment="1">
      <alignment horizontal="center" vertical="center"/>
    </xf>
    <xf numFmtId="41" fontId="1" fillId="0" borderId="1" xfId="9" applyFont="1" applyFill="1" applyBorder="1" applyAlignment="1">
      <alignment horizontal="center" vertical="center"/>
    </xf>
    <xf numFmtId="164" fontId="1" fillId="5" borderId="1" xfId="9" applyNumberFormat="1" applyFont="1" applyFill="1" applyBorder="1" applyAlignment="1">
      <alignment horizontal="center" vertical="center"/>
    </xf>
    <xf numFmtId="164" fontId="1" fillId="0" borderId="1" xfId="9" applyNumberFormat="1" applyFont="1" applyFill="1" applyBorder="1" applyAlignment="1">
      <alignment horizontal="center" vertical="center"/>
    </xf>
    <xf numFmtId="41" fontId="1" fillId="5" borderId="1" xfId="9" applyFont="1" applyFill="1" applyBorder="1" applyAlignment="1"/>
    <xf numFmtId="164" fontId="1" fillId="5" borderId="1" xfId="9" applyNumberFormat="1" applyFont="1" applyFill="1" applyBorder="1" applyAlignment="1">
      <alignment horizontal="right" vertical="center"/>
    </xf>
    <xf numFmtId="3" fontId="0" fillId="5" borderId="1" xfId="0" applyNumberFormat="1" applyFill="1" applyBorder="1"/>
    <xf numFmtId="3" fontId="0" fillId="5" borderId="1" xfId="0" applyNumberFormat="1" applyFill="1" applyBorder="1" applyAlignment="1">
      <alignment horizontal="right"/>
    </xf>
    <xf numFmtId="41" fontId="1" fillId="5" borderId="1" xfId="9" applyFont="1" applyFill="1" applyBorder="1" applyAlignment="1">
      <alignment horizontal="right"/>
    </xf>
    <xf numFmtId="41" fontId="1" fillId="5" borderId="1" xfId="9" applyFont="1" applyFill="1" applyBorder="1" applyAlignment="1">
      <alignment horizontal="left"/>
    </xf>
    <xf numFmtId="41" fontId="4" fillId="5" borderId="1" xfId="9" applyFont="1" applyFill="1" applyBorder="1" applyAlignment="1">
      <alignment horizontal="right"/>
    </xf>
    <xf numFmtId="41" fontId="4" fillId="0" borderId="1" xfId="9" applyFont="1" applyFill="1" applyBorder="1" applyAlignment="1">
      <alignment horizontal="right"/>
    </xf>
    <xf numFmtId="41" fontId="10" fillId="5" borderId="1" xfId="9" applyFont="1" applyFill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6" fillId="3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41" fontId="16" fillId="3" borderId="1" xfId="0" applyNumberFormat="1" applyFont="1" applyFill="1" applyBorder="1" applyAlignment="1">
      <alignment horizontal="center"/>
    </xf>
    <xf numFmtId="41" fontId="6" fillId="3" borderId="1" xfId="0" applyNumberFormat="1" applyFont="1" applyFill="1" applyBorder="1" applyAlignment="1">
      <alignment horizontal="center"/>
    </xf>
    <xf numFmtId="41" fontId="15" fillId="3" borderId="1" xfId="0" applyNumberFormat="1" applyFont="1" applyFill="1" applyBorder="1" applyAlignment="1">
      <alignment horizontal="center"/>
    </xf>
    <xf numFmtId="49" fontId="0" fillId="0" borderId="0" xfId="0" applyNumberFormat="1"/>
    <xf numFmtId="3" fontId="15" fillId="0" borderId="1" xfId="0" applyNumberFormat="1" applyFont="1" applyBorder="1" applyAlignment="1">
      <alignment horizontal="right"/>
    </xf>
    <xf numFmtId="9" fontId="0" fillId="7" borderId="1" xfId="3" applyFont="1" applyFill="1" applyBorder="1" applyAlignment="1">
      <alignment horizontal="center"/>
    </xf>
    <xf numFmtId="3" fontId="11" fillId="0" borderId="1" xfId="0" quotePrefix="1" applyNumberFormat="1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right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41" fontId="7" fillId="2" borderId="1" xfId="2" applyFont="1" applyFill="1" applyBorder="1" applyAlignment="1">
      <alignment horizontal="center" vertical="center" wrapText="1"/>
    </xf>
    <xf numFmtId="41" fontId="7" fillId="2" borderId="2" xfId="2" applyFont="1" applyFill="1" applyBorder="1" applyAlignment="1">
      <alignment horizontal="center" vertical="center" wrapText="1"/>
    </xf>
    <xf numFmtId="41" fontId="7" fillId="2" borderId="3" xfId="2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165" fontId="13" fillId="5" borderId="1" xfId="0" applyNumberFormat="1" applyFont="1" applyFill="1" applyBorder="1" applyAlignment="1">
      <alignment horizontal="center" vertical="center"/>
    </xf>
    <xf numFmtId="3" fontId="13" fillId="5" borderId="1" xfId="0" applyNumberFormat="1" applyFont="1" applyFill="1" applyBorder="1" applyAlignment="1">
      <alignment horizontal="right" vertical="center"/>
    </xf>
    <xf numFmtId="9" fontId="13" fillId="0" borderId="1" xfId="3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Alignment="1"/>
    <xf numFmtId="0" fontId="0" fillId="7" borderId="1" xfId="0" applyFill="1" applyBorder="1" applyAlignment="1"/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vertical="center"/>
    </xf>
    <xf numFmtId="0" fontId="19" fillId="5" borderId="1" xfId="0" quotePrefix="1" applyFont="1" applyFill="1" applyBorder="1" applyAlignment="1"/>
    <xf numFmtId="14" fontId="19" fillId="5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43" fontId="19" fillId="5" borderId="1" xfId="1" applyFont="1" applyFill="1" applyBorder="1" applyAlignment="1">
      <alignment horizontal="center" vertical="center"/>
    </xf>
    <xf numFmtId="14" fontId="19" fillId="5" borderId="1" xfId="1" applyNumberFormat="1" applyFont="1" applyFill="1" applyBorder="1" applyAlignment="1">
      <alignment horizontal="center" vertical="center"/>
    </xf>
    <xf numFmtId="2" fontId="19" fillId="5" borderId="1" xfId="1" applyNumberFormat="1" applyFont="1" applyFill="1" applyBorder="1" applyAlignment="1">
      <alignment horizontal="center" vertical="center"/>
    </xf>
    <xf numFmtId="0" fontId="19" fillId="5" borderId="1" xfId="0" quotePrefix="1" applyFont="1" applyFill="1" applyBorder="1" applyAlignment="1">
      <alignment horizontal="center" vertical="center"/>
    </xf>
    <xf numFmtId="14" fontId="19" fillId="5" borderId="1" xfId="1" applyNumberFormat="1" applyFont="1" applyFill="1" applyBorder="1" applyAlignment="1">
      <alignment horizontal="center" vertical="center" wrapText="1"/>
    </xf>
    <xf numFmtId="49" fontId="19" fillId="5" borderId="1" xfId="0" quotePrefix="1" applyNumberFormat="1" applyFont="1" applyFill="1" applyBorder="1" applyAlignment="1">
      <alignment horizontal="center" vertical="center"/>
    </xf>
    <xf numFmtId="165" fontId="19" fillId="5" borderId="1" xfId="0" applyNumberFormat="1" applyFont="1" applyFill="1" applyBorder="1" applyAlignment="1">
      <alignment horizontal="center" vertical="top" wrapText="1"/>
    </xf>
    <xf numFmtId="22" fontId="19" fillId="5" borderId="1" xfId="0" applyNumberFormat="1" applyFont="1" applyFill="1" applyBorder="1" applyAlignment="1">
      <alignment horizontal="left" vertical="top"/>
    </xf>
    <xf numFmtId="0" fontId="19" fillId="5" borderId="1" xfId="0" applyFont="1" applyFill="1" applyBorder="1" applyAlignment="1">
      <alignment horizontal="center" vertical="top"/>
    </xf>
    <xf numFmtId="49" fontId="19" fillId="5" borderId="1" xfId="0" applyNumberFormat="1" applyFont="1" applyFill="1" applyBorder="1" applyAlignment="1">
      <alignment horizontal="center" vertical="top"/>
    </xf>
    <xf numFmtId="0" fontId="19" fillId="5" borderId="1" xfId="0" applyFont="1" applyFill="1" applyBorder="1" applyAlignment="1">
      <alignment horizontal="left" vertical="top"/>
    </xf>
    <xf numFmtId="49" fontId="19" fillId="5" borderId="1" xfId="0" quotePrefix="1" applyNumberFormat="1" applyFont="1" applyFill="1" applyBorder="1" applyAlignment="1">
      <alignment horizontal="center" vertical="top"/>
    </xf>
    <xf numFmtId="165" fontId="19" fillId="5" borderId="1" xfId="0" applyNumberFormat="1" applyFont="1" applyFill="1" applyBorder="1" applyAlignment="1">
      <alignment horizontal="center" vertical="top"/>
    </xf>
    <xf numFmtId="0" fontId="0" fillId="0" borderId="1" xfId="0" applyBorder="1" applyAlignment="1"/>
    <xf numFmtId="0" fontId="20" fillId="3" borderId="4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41" fontId="7" fillId="8" borderId="1" xfId="2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41" fontId="8" fillId="8" borderId="1" xfId="2" applyFont="1" applyFill="1" applyBorder="1" applyAlignment="1">
      <alignment horizontal="center"/>
    </xf>
  </cellXfs>
  <cellStyles count="10">
    <cellStyle name="Comma" xfId="1" builtinId="3"/>
    <cellStyle name="Comma [0]" xfId="2" builtinId="6"/>
    <cellStyle name="Comma [0] 2" xfId="7"/>
    <cellStyle name="Comma [0] 2 2" xfId="9"/>
    <cellStyle name="Comma [0] 3" xfId="6"/>
    <cellStyle name="Hyperlink" xfId="8" builtinId="8"/>
    <cellStyle name="Normal" xfId="0" builtinId="0"/>
    <cellStyle name="Normal 2 2" xfId="5"/>
    <cellStyle name="Normal 3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Dirjen%20Pajak\My%20Documents\Google%20Talk%20Received%20Files\Documents%20and%20Settings\Azhar%20Dapot\My%20Documents\Worke\masterbaru\1SPP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1%20File%20Solo\KERJAAN%20pemeriksaan\Lebih%20Bayar\PPN\Nova%202010\Nova%20Jan-Jun%2010%20kompen\1%20KKP-LHP-PP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.TPT_KADEX\Application%20Data\Microsoft\Excel\1%20MENU%20UTAM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BAHAN%20PAPARAN%20RAPAT/29102021%20BAHAN%20PAPARAN%20RAPAT%20PEMERIKSAAN%20DAN%20FUNGSIONAL/29102021%20DATA%20PEMERIKSA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 (3)"/>
      <sheetName val="SIK (2)"/>
      <sheetName val="Data"/>
      <sheetName val="DbPem"/>
      <sheetName val="SPT"/>
      <sheetName val="KPKom"/>
      <sheetName val="SIK"/>
      <sheetName val="Berkas"/>
      <sheetName val="SPPP"/>
      <sheetName val="BCD"/>
      <sheetName val="Rasio"/>
      <sheetName val="APro"/>
      <sheetName val="DbKtr"/>
      <sheetName val="DbTF"/>
      <sheetName val="Tarif"/>
      <sheetName val="DK"/>
      <sheetName val="LPIS"/>
      <sheetName val="Q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S6 (2)"/>
      <sheetName val="DbRp"/>
      <sheetName val="id"/>
      <sheetName val="Cover LPP"/>
      <sheetName val="cover KKP"/>
      <sheetName val="SPT"/>
      <sheetName val="rekap PK-PM"/>
      <sheetName val="kkp-pk(A7)"/>
      <sheetName val="kkp-pm"/>
      <sheetName val="kkpPPN Terutang"/>
      <sheetName val="Nothit STP PPN"/>
      <sheetName val="Nothit SKP PPN"/>
      <sheetName val="LB-HIT.PPN"/>
      <sheetName val="Gamb umum"/>
      <sheetName val="LHP"/>
      <sheetName val="INDUK _2_"/>
      <sheetName val="KKP"/>
      <sheetName val="induk KKP-C"/>
      <sheetName val="Induk-A"/>
      <sheetName val="A-1.PEB"/>
      <sheetName val="A2"/>
      <sheetName val="A3"/>
      <sheetName val="A4"/>
      <sheetName val="A5"/>
      <sheetName val="STP"/>
      <sheetName val="Sheet2"/>
      <sheetName val="A6"/>
      <sheetName val="E"/>
      <sheetName val="E1"/>
      <sheetName val="E2"/>
      <sheetName val="E-2.1"/>
      <sheetName val="E-2.2"/>
      <sheetName val="E-2.3"/>
      <sheetName val="E-2.4"/>
      <sheetName val="E-2.5"/>
      <sheetName val="E-2.6"/>
      <sheetName val="E2-6kor"/>
      <sheetName val="E-3"/>
      <sheetName val="E-4,5 &amp;6"/>
      <sheetName val="E-7"/>
      <sheetName val="KKP E5 B C"/>
      <sheetName val="BA uji arus brg"/>
      <sheetName val="rinci konf PM"/>
      <sheetName val="rinc copy"/>
    </sheetNames>
    <sheetDataSet>
      <sheetData sheetId="0" refreshError="1"/>
      <sheetData sheetId="1" refreshError="1"/>
      <sheetData sheetId="2">
        <row r="26">
          <cell r="I26" t="str">
            <v>Gendut Koesarijanto</v>
          </cell>
        </row>
        <row r="28">
          <cell r="I28" t="str">
            <v>Markus Hastawa Ari Prasetya</v>
          </cell>
        </row>
        <row r="30">
          <cell r="I30" t="str">
            <v>Agus Kristiyanto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SOURCE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NP2 Belum SP2"/>
      <sheetName val="2. TUNGGAKAN SP2"/>
      <sheetName val="3. SP2 SELESAI - FPP"/>
      <sheetName val="PROGNOSA OKTOBER"/>
      <sheetName val="Rekap Outstanding Th Pajak"/>
      <sheetName val="IKU Efektivitas Pemeriksaan"/>
      <sheetName val="REALISASI PKM 2021"/>
      <sheetName val="PROGNOSA SKPKB TERBIT DAN CAIR"/>
      <sheetName val="PROGNOSA SKPSTP TERBIT"/>
      <sheetName val="HAMBATAN DAN STRATEGI"/>
      <sheetName val="%PenyelesaianTunggakan"/>
      <sheetName val="333 EFEKTIVITAS PEMERIKSA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zoomScale="85" zoomScaleNormal="85" workbookViewId="0">
      <pane xSplit="4" topLeftCell="I1" activePane="topRight" state="frozen"/>
      <selection pane="topRight" activeCell="C72" sqref="C72"/>
    </sheetView>
  </sheetViews>
  <sheetFormatPr defaultRowHeight="15" x14ac:dyDescent="0.25"/>
  <cols>
    <col min="1" max="1" width="9.140625" style="25"/>
    <col min="2" max="2" width="22" style="25" bestFit="1" customWidth="1"/>
    <col min="3" max="3" width="53.140625" style="25" bestFit="1" customWidth="1"/>
    <col min="4" max="4" width="17.140625" style="36" bestFit="1" customWidth="1"/>
    <col min="5" max="5" width="29.7109375" style="25" bestFit="1" customWidth="1"/>
    <col min="6" max="6" width="17.5703125" style="37" bestFit="1" customWidth="1"/>
    <col min="7" max="7" width="43" style="25" bestFit="1" customWidth="1"/>
    <col min="8" max="8" width="17.5703125" style="37" bestFit="1" customWidth="1"/>
    <col min="9" max="9" width="26.5703125" style="25" customWidth="1"/>
    <col min="10" max="10" width="50" style="25" bestFit="1" customWidth="1"/>
    <col min="11" max="11" width="21.42578125" style="14" bestFit="1" customWidth="1"/>
    <col min="12" max="12" width="19.85546875" style="14" bestFit="1" customWidth="1"/>
    <col min="13" max="13" width="21.42578125" style="54" customWidth="1"/>
    <col min="14" max="14" width="25.5703125" style="25" bestFit="1" customWidth="1"/>
    <col min="15" max="15" width="20.7109375" style="25" customWidth="1"/>
    <col min="16" max="16" width="30.5703125" style="25" bestFit="1" customWidth="1"/>
    <col min="17" max="18" width="43.85546875" style="25" bestFit="1" customWidth="1"/>
    <col min="19" max="16384" width="9.140625" style="25"/>
  </cols>
  <sheetData>
    <row r="1" spans="1:18" s="5" customFormat="1" ht="18.75" x14ac:dyDescent="0.3">
      <c r="A1" s="5" t="s">
        <v>20</v>
      </c>
      <c r="D1" s="15"/>
      <c r="F1" s="16"/>
      <c r="H1" s="16"/>
      <c r="K1" s="13"/>
      <c r="L1" s="13"/>
      <c r="M1" s="53"/>
    </row>
    <row r="2" spans="1:18" s="1" customFormat="1" ht="18.75" x14ac:dyDescent="0.3">
      <c r="A2" s="93" t="s">
        <v>44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4" spans="1:18" ht="18.75" x14ac:dyDescent="0.25">
      <c r="A4" s="94" t="s">
        <v>9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</row>
    <row r="5" spans="1:18" ht="15.75" x14ac:dyDescent="0.25">
      <c r="A5" s="116" t="s">
        <v>0</v>
      </c>
      <c r="B5" s="116" t="s">
        <v>1</v>
      </c>
      <c r="C5" s="116" t="s">
        <v>17</v>
      </c>
      <c r="D5" s="116" t="s">
        <v>18</v>
      </c>
      <c r="E5" s="116" t="s">
        <v>2</v>
      </c>
      <c r="F5" s="117" t="s">
        <v>3</v>
      </c>
      <c r="G5" s="116" t="s">
        <v>4</v>
      </c>
      <c r="H5" s="117" t="s">
        <v>3</v>
      </c>
      <c r="I5" s="116" t="s">
        <v>10</v>
      </c>
      <c r="J5" s="116" t="s">
        <v>11</v>
      </c>
      <c r="K5" s="118" t="s">
        <v>5</v>
      </c>
      <c r="L5" s="118" t="s">
        <v>33</v>
      </c>
      <c r="M5" s="119" t="s">
        <v>7</v>
      </c>
      <c r="N5" s="120" t="s">
        <v>8</v>
      </c>
      <c r="O5" s="116" t="s">
        <v>13</v>
      </c>
      <c r="P5" s="116" t="s">
        <v>14</v>
      </c>
      <c r="Q5" s="116" t="s">
        <v>15</v>
      </c>
      <c r="R5" s="116" t="s">
        <v>16</v>
      </c>
    </row>
    <row r="6" spans="1:18" x14ac:dyDescent="0.25">
      <c r="A6" s="17">
        <v>1</v>
      </c>
      <c r="B6" s="19" t="s">
        <v>60</v>
      </c>
      <c r="C6" s="18" t="s">
        <v>59</v>
      </c>
      <c r="D6" s="19" t="s">
        <v>61</v>
      </c>
      <c r="E6" s="121" t="s">
        <v>62</v>
      </c>
      <c r="F6" s="21">
        <v>43859.366898148146</v>
      </c>
      <c r="G6" s="20" t="s">
        <v>63</v>
      </c>
      <c r="H6" s="21" t="s">
        <v>509</v>
      </c>
      <c r="I6" s="21" t="s">
        <v>65</v>
      </c>
      <c r="J6" s="22" t="s">
        <v>65</v>
      </c>
      <c r="K6" s="23" t="s">
        <v>42</v>
      </c>
      <c r="L6" s="23" t="s">
        <v>42</v>
      </c>
      <c r="M6" s="52">
        <v>0.04</v>
      </c>
      <c r="N6" s="24" t="s">
        <v>66</v>
      </c>
      <c r="O6" s="122" t="s">
        <v>477</v>
      </c>
      <c r="P6" s="22" t="s">
        <v>427</v>
      </c>
      <c r="Q6" s="22" t="s">
        <v>428</v>
      </c>
      <c r="R6" s="22" t="s">
        <v>429</v>
      </c>
    </row>
    <row r="7" spans="1:18" x14ac:dyDescent="0.25">
      <c r="A7" s="17">
        <v>2</v>
      </c>
      <c r="B7" s="19" t="s">
        <v>112</v>
      </c>
      <c r="C7" s="18" t="s">
        <v>111</v>
      </c>
      <c r="D7" s="19" t="s">
        <v>61</v>
      </c>
      <c r="E7" s="122" t="s">
        <v>408</v>
      </c>
      <c r="F7" s="21">
        <v>43700.622395833336</v>
      </c>
      <c r="G7" s="22" t="s">
        <v>113</v>
      </c>
      <c r="H7" s="21" t="s">
        <v>510</v>
      </c>
      <c r="I7" s="21" t="s">
        <v>114</v>
      </c>
      <c r="J7" s="22" t="s">
        <v>114</v>
      </c>
      <c r="K7" s="23" t="s">
        <v>42</v>
      </c>
      <c r="L7" s="23" t="s">
        <v>42</v>
      </c>
      <c r="M7" s="52">
        <v>0.2</v>
      </c>
      <c r="N7" s="24" t="s">
        <v>115</v>
      </c>
      <c r="O7" s="122" t="s">
        <v>477</v>
      </c>
      <c r="P7" s="22" t="s">
        <v>427</v>
      </c>
      <c r="Q7" s="22" t="s">
        <v>428</v>
      </c>
      <c r="R7" s="22" t="s">
        <v>429</v>
      </c>
    </row>
    <row r="8" spans="1:18" x14ac:dyDescent="0.25">
      <c r="A8" s="17">
        <v>3</v>
      </c>
      <c r="B8" s="19" t="s">
        <v>94</v>
      </c>
      <c r="C8" s="18" t="s">
        <v>93</v>
      </c>
      <c r="D8" s="19" t="s">
        <v>61</v>
      </c>
      <c r="E8" s="122" t="s">
        <v>490</v>
      </c>
      <c r="F8" s="21">
        <v>43713.638865740744</v>
      </c>
      <c r="G8" s="20" t="s">
        <v>95</v>
      </c>
      <c r="H8" s="21" t="s">
        <v>510</v>
      </c>
      <c r="I8" s="19" t="s">
        <v>83</v>
      </c>
      <c r="J8" s="22" t="s">
        <v>83</v>
      </c>
      <c r="K8" s="23">
        <v>78000000</v>
      </c>
      <c r="L8" s="23" t="s">
        <v>42</v>
      </c>
      <c r="M8" s="52">
        <v>0.35</v>
      </c>
      <c r="N8" s="24" t="s">
        <v>91</v>
      </c>
      <c r="O8" s="122" t="s">
        <v>477</v>
      </c>
      <c r="P8" s="22" t="s">
        <v>427</v>
      </c>
      <c r="Q8" s="22" t="s">
        <v>428</v>
      </c>
      <c r="R8" s="22" t="s">
        <v>429</v>
      </c>
    </row>
    <row r="9" spans="1:18" x14ac:dyDescent="0.25">
      <c r="A9" s="17">
        <v>4</v>
      </c>
      <c r="B9" s="19" t="s">
        <v>99</v>
      </c>
      <c r="C9" s="18" t="s">
        <v>98</v>
      </c>
      <c r="D9" s="19" t="s">
        <v>61</v>
      </c>
      <c r="E9" s="122" t="s">
        <v>491</v>
      </c>
      <c r="F9" s="21">
        <v>43713.638854166667</v>
      </c>
      <c r="G9" s="20" t="s">
        <v>100</v>
      </c>
      <c r="H9" s="21" t="s">
        <v>510</v>
      </c>
      <c r="I9" s="19" t="s">
        <v>48</v>
      </c>
      <c r="J9" s="22" t="s">
        <v>48</v>
      </c>
      <c r="K9" s="23">
        <v>300000000</v>
      </c>
      <c r="L9" s="23" t="s">
        <v>42</v>
      </c>
      <c r="M9" s="52">
        <v>0.5</v>
      </c>
      <c r="N9" s="24" t="s">
        <v>73</v>
      </c>
      <c r="O9" s="122" t="s">
        <v>477</v>
      </c>
      <c r="P9" s="22" t="s">
        <v>427</v>
      </c>
      <c r="Q9" s="22" t="s">
        <v>428</v>
      </c>
      <c r="R9" s="22" t="s">
        <v>429</v>
      </c>
    </row>
    <row r="10" spans="1:18" x14ac:dyDescent="0.25">
      <c r="A10" s="17">
        <v>5</v>
      </c>
      <c r="B10" s="19" t="s">
        <v>104</v>
      </c>
      <c r="C10" s="18" t="s">
        <v>103</v>
      </c>
      <c r="D10" s="19" t="s">
        <v>61</v>
      </c>
      <c r="E10" s="122" t="s">
        <v>492</v>
      </c>
      <c r="F10" s="21">
        <v>44104.45239583333</v>
      </c>
      <c r="G10" s="20" t="s">
        <v>105</v>
      </c>
      <c r="H10" s="21" t="s">
        <v>511</v>
      </c>
      <c r="I10" s="21" t="s">
        <v>106</v>
      </c>
      <c r="J10" s="22" t="s">
        <v>106</v>
      </c>
      <c r="K10" s="23" t="s">
        <v>42</v>
      </c>
      <c r="L10" s="23" t="s">
        <v>42</v>
      </c>
      <c r="M10" s="52">
        <v>0.14000000000000001</v>
      </c>
      <c r="N10" s="24" t="s">
        <v>107</v>
      </c>
      <c r="O10" s="122" t="s">
        <v>477</v>
      </c>
      <c r="P10" s="22" t="s">
        <v>427</v>
      </c>
      <c r="Q10" s="22" t="s">
        <v>428</v>
      </c>
      <c r="R10" s="22" t="s">
        <v>429</v>
      </c>
    </row>
    <row r="11" spans="1:18" x14ac:dyDescent="0.25">
      <c r="A11" s="17">
        <v>6</v>
      </c>
      <c r="B11" s="19" t="s">
        <v>117</v>
      </c>
      <c r="C11" s="18" t="s">
        <v>116</v>
      </c>
      <c r="D11" s="19" t="s">
        <v>61</v>
      </c>
      <c r="E11" s="122" t="s">
        <v>493</v>
      </c>
      <c r="F11" s="21">
        <v>44028.657199074078</v>
      </c>
      <c r="G11" s="20" t="s">
        <v>118</v>
      </c>
      <c r="H11" s="21" t="s">
        <v>512</v>
      </c>
      <c r="I11" s="21" t="s">
        <v>65</v>
      </c>
      <c r="J11" s="22" t="s">
        <v>65</v>
      </c>
      <c r="K11" s="23" t="s">
        <v>42</v>
      </c>
      <c r="L11" s="23" t="s">
        <v>42</v>
      </c>
      <c r="M11" s="52">
        <v>7.0000000000000007E-2</v>
      </c>
      <c r="N11" s="24" t="s">
        <v>66</v>
      </c>
      <c r="O11" s="122" t="s">
        <v>477</v>
      </c>
      <c r="P11" s="22" t="s">
        <v>478</v>
      </c>
      <c r="Q11" s="22" t="s">
        <v>430</v>
      </c>
      <c r="R11" s="22" t="s">
        <v>431</v>
      </c>
    </row>
    <row r="12" spans="1:18" x14ac:dyDescent="0.25">
      <c r="A12" s="17">
        <v>7</v>
      </c>
      <c r="B12" s="19" t="s">
        <v>131</v>
      </c>
      <c r="C12" s="18" t="s">
        <v>130</v>
      </c>
      <c r="D12" s="19" t="s">
        <v>61</v>
      </c>
      <c r="E12" s="121" t="s">
        <v>494</v>
      </c>
      <c r="F12" s="21">
        <v>43894.58216435185</v>
      </c>
      <c r="G12" s="20" t="s">
        <v>132</v>
      </c>
      <c r="H12" s="21" t="s">
        <v>513</v>
      </c>
      <c r="I12" s="21" t="s">
        <v>65</v>
      </c>
      <c r="J12" s="22" t="s">
        <v>65</v>
      </c>
      <c r="K12" s="23" t="s">
        <v>42</v>
      </c>
      <c r="L12" s="23" t="s">
        <v>42</v>
      </c>
      <c r="M12" s="52">
        <v>0.2</v>
      </c>
      <c r="N12" s="24" t="s">
        <v>66</v>
      </c>
      <c r="O12" s="122" t="s">
        <v>477</v>
      </c>
      <c r="P12" s="22" t="s">
        <v>478</v>
      </c>
      <c r="Q12" s="22" t="s">
        <v>430</v>
      </c>
      <c r="R12" s="22" t="s">
        <v>431</v>
      </c>
    </row>
    <row r="13" spans="1:18" x14ac:dyDescent="0.25">
      <c r="A13" s="17">
        <v>8</v>
      </c>
      <c r="B13" s="19" t="s">
        <v>205</v>
      </c>
      <c r="C13" s="18" t="s">
        <v>204</v>
      </c>
      <c r="D13" s="19" t="s">
        <v>27</v>
      </c>
      <c r="E13" s="122" t="s">
        <v>206</v>
      </c>
      <c r="F13" s="21">
        <v>44146.377650462964</v>
      </c>
      <c r="G13" s="20" t="s">
        <v>207</v>
      </c>
      <c r="H13" s="21" t="s">
        <v>514</v>
      </c>
      <c r="I13" s="21" t="s">
        <v>65</v>
      </c>
      <c r="J13" s="22" t="s">
        <v>65</v>
      </c>
      <c r="K13" s="23" t="s">
        <v>42</v>
      </c>
      <c r="L13" s="23" t="s">
        <v>42</v>
      </c>
      <c r="M13" s="52">
        <v>0.2</v>
      </c>
      <c r="N13" s="24" t="s">
        <v>66</v>
      </c>
      <c r="O13" s="122" t="s">
        <v>477</v>
      </c>
      <c r="P13" s="22" t="s">
        <v>427</v>
      </c>
      <c r="Q13" s="22" t="s">
        <v>428</v>
      </c>
      <c r="R13" s="22" t="s">
        <v>429</v>
      </c>
    </row>
    <row r="14" spans="1:18" x14ac:dyDescent="0.25">
      <c r="A14" s="17">
        <v>9</v>
      </c>
      <c r="B14" s="19" t="s">
        <v>126</v>
      </c>
      <c r="C14" s="18" t="s">
        <v>125</v>
      </c>
      <c r="D14" s="19" t="s">
        <v>61</v>
      </c>
      <c r="E14" s="122" t="s">
        <v>409</v>
      </c>
      <c r="F14" s="21">
        <v>43713.638877314814</v>
      </c>
      <c r="G14" s="20" t="s">
        <v>127</v>
      </c>
      <c r="H14" s="21" t="s">
        <v>515</v>
      </c>
      <c r="I14" s="19" t="s">
        <v>83</v>
      </c>
      <c r="J14" s="22" t="s">
        <v>83</v>
      </c>
      <c r="K14" s="23">
        <v>172337628</v>
      </c>
      <c r="L14" s="23" t="s">
        <v>42</v>
      </c>
      <c r="M14" s="52">
        <v>0.75</v>
      </c>
      <c r="N14" s="24" t="s">
        <v>540</v>
      </c>
      <c r="O14" s="122" t="s">
        <v>477</v>
      </c>
      <c r="P14" s="22" t="s">
        <v>478</v>
      </c>
      <c r="Q14" s="22" t="s">
        <v>430</v>
      </c>
      <c r="R14" s="22" t="s">
        <v>431</v>
      </c>
    </row>
    <row r="15" spans="1:18" x14ac:dyDescent="0.25">
      <c r="A15" s="17">
        <v>10</v>
      </c>
      <c r="B15" s="18" t="s">
        <v>126</v>
      </c>
      <c r="C15" s="18" t="s">
        <v>125</v>
      </c>
      <c r="D15" s="19" t="s">
        <v>79</v>
      </c>
      <c r="E15" s="122" t="s">
        <v>495</v>
      </c>
      <c r="F15" s="21">
        <v>43713.642534722225</v>
      </c>
      <c r="G15" s="20" t="s">
        <v>129</v>
      </c>
      <c r="H15" s="21" t="s">
        <v>515</v>
      </c>
      <c r="I15" s="19" t="s">
        <v>83</v>
      </c>
      <c r="J15" s="22" t="s">
        <v>83</v>
      </c>
      <c r="K15" s="23">
        <v>183000000</v>
      </c>
      <c r="L15" s="23" t="s">
        <v>42</v>
      </c>
      <c r="M15" s="52">
        <v>0.75</v>
      </c>
      <c r="N15" s="24" t="s">
        <v>540</v>
      </c>
      <c r="O15" s="122" t="s">
        <v>477</v>
      </c>
      <c r="P15" s="22" t="s">
        <v>478</v>
      </c>
      <c r="Q15" s="22" t="s">
        <v>430</v>
      </c>
      <c r="R15" s="22" t="s">
        <v>431</v>
      </c>
    </row>
    <row r="16" spans="1:18" x14ac:dyDescent="0.25">
      <c r="A16" s="17">
        <v>11</v>
      </c>
      <c r="B16" s="19" t="s">
        <v>56</v>
      </c>
      <c r="C16" s="18" t="s">
        <v>57</v>
      </c>
      <c r="D16" s="19" t="s">
        <v>79</v>
      </c>
      <c r="E16" s="122" t="s">
        <v>496</v>
      </c>
      <c r="F16" s="21">
        <v>44084.400266203702</v>
      </c>
      <c r="G16" s="20" t="s">
        <v>516</v>
      </c>
      <c r="H16" s="21" t="s">
        <v>517</v>
      </c>
      <c r="I16" s="21" t="s">
        <v>106</v>
      </c>
      <c r="J16" s="22" t="s">
        <v>106</v>
      </c>
      <c r="K16" s="23" t="s">
        <v>42</v>
      </c>
      <c r="L16" s="23" t="s">
        <v>42</v>
      </c>
      <c r="M16" s="52">
        <v>7.0000000000000007E-2</v>
      </c>
      <c r="N16" s="24" t="s">
        <v>66</v>
      </c>
      <c r="O16" s="122" t="s">
        <v>477</v>
      </c>
      <c r="P16" s="22" t="s">
        <v>427</v>
      </c>
      <c r="Q16" s="22" t="s">
        <v>428</v>
      </c>
      <c r="R16" s="22" t="s">
        <v>429</v>
      </c>
    </row>
    <row r="17" spans="1:18" x14ac:dyDescent="0.25">
      <c r="A17" s="17">
        <v>12</v>
      </c>
      <c r="B17" s="19" t="s">
        <v>136</v>
      </c>
      <c r="C17" s="18" t="s">
        <v>135</v>
      </c>
      <c r="D17" s="19" t="s">
        <v>61</v>
      </c>
      <c r="E17" s="122" t="s">
        <v>497</v>
      </c>
      <c r="F17" s="21">
        <v>44004.626712962963</v>
      </c>
      <c r="G17" s="20" t="s">
        <v>137</v>
      </c>
      <c r="H17" s="21" t="s">
        <v>513</v>
      </c>
      <c r="I17" s="19" t="s">
        <v>48</v>
      </c>
      <c r="J17" s="22" t="s">
        <v>48</v>
      </c>
      <c r="K17" s="23">
        <v>2623866075</v>
      </c>
      <c r="L17" s="23" t="s">
        <v>42</v>
      </c>
      <c r="M17" s="52">
        <v>0.8</v>
      </c>
      <c r="N17" s="24" t="s">
        <v>479</v>
      </c>
      <c r="O17" s="122" t="s">
        <v>477</v>
      </c>
      <c r="P17" s="22" t="s">
        <v>478</v>
      </c>
      <c r="Q17" s="22" t="s">
        <v>430</v>
      </c>
      <c r="R17" s="22" t="s">
        <v>431</v>
      </c>
    </row>
    <row r="18" spans="1:18" x14ac:dyDescent="0.25">
      <c r="A18" s="17">
        <v>13</v>
      </c>
      <c r="B18" s="19" t="s">
        <v>139</v>
      </c>
      <c r="C18" s="18" t="s">
        <v>138</v>
      </c>
      <c r="D18" s="19" t="s">
        <v>61</v>
      </c>
      <c r="E18" s="122" t="s">
        <v>498</v>
      </c>
      <c r="F18" s="21">
        <v>44004.626701388886</v>
      </c>
      <c r="G18" s="20" t="s">
        <v>140</v>
      </c>
      <c r="H18" s="21" t="s">
        <v>518</v>
      </c>
      <c r="I18" s="19" t="s">
        <v>48</v>
      </c>
      <c r="J18" s="22" t="s">
        <v>48</v>
      </c>
      <c r="K18" s="23">
        <v>106189015</v>
      </c>
      <c r="L18" s="23" t="s">
        <v>42</v>
      </c>
      <c r="M18" s="52">
        <v>0.75</v>
      </c>
      <c r="N18" s="24" t="s">
        <v>115</v>
      </c>
      <c r="O18" s="122" t="s">
        <v>477</v>
      </c>
      <c r="P18" s="22" t="s">
        <v>427</v>
      </c>
      <c r="Q18" s="22" t="s">
        <v>428</v>
      </c>
      <c r="R18" s="22" t="s">
        <v>429</v>
      </c>
    </row>
    <row r="19" spans="1:18" x14ac:dyDescent="0.25">
      <c r="A19" s="17">
        <v>14</v>
      </c>
      <c r="B19" s="19" t="s">
        <v>136</v>
      </c>
      <c r="C19" s="18" t="s">
        <v>135</v>
      </c>
      <c r="D19" s="19" t="s">
        <v>79</v>
      </c>
      <c r="E19" s="122" t="s">
        <v>499</v>
      </c>
      <c r="F19" s="21">
        <v>44004.626712962963</v>
      </c>
      <c r="G19" s="20" t="s">
        <v>142</v>
      </c>
      <c r="H19" s="21" t="s">
        <v>518</v>
      </c>
      <c r="I19" s="19" t="s">
        <v>48</v>
      </c>
      <c r="J19" s="22" t="s">
        <v>48</v>
      </c>
      <c r="K19" s="23">
        <v>42459913951</v>
      </c>
      <c r="L19" s="23" t="s">
        <v>42</v>
      </c>
      <c r="M19" s="52">
        <v>0.8</v>
      </c>
      <c r="N19" s="24" t="s">
        <v>479</v>
      </c>
      <c r="O19" s="122" t="s">
        <v>477</v>
      </c>
      <c r="P19" s="22" t="s">
        <v>427</v>
      </c>
      <c r="Q19" s="22" t="s">
        <v>428</v>
      </c>
      <c r="R19" s="22" t="s">
        <v>429</v>
      </c>
    </row>
    <row r="20" spans="1:18" x14ac:dyDescent="0.25">
      <c r="A20" s="17">
        <v>15</v>
      </c>
      <c r="B20" s="19" t="s">
        <v>144</v>
      </c>
      <c r="C20" s="18" t="s">
        <v>143</v>
      </c>
      <c r="D20" s="19" t="s">
        <v>79</v>
      </c>
      <c r="E20" s="122" t="s">
        <v>500</v>
      </c>
      <c r="F20" s="21">
        <v>44004.62672453704</v>
      </c>
      <c r="G20" s="20" t="s">
        <v>519</v>
      </c>
      <c r="H20" s="21" t="s">
        <v>518</v>
      </c>
      <c r="I20" s="19" t="s">
        <v>83</v>
      </c>
      <c r="J20" s="22" t="s">
        <v>83</v>
      </c>
      <c r="K20" s="23">
        <v>698493397</v>
      </c>
      <c r="L20" s="23" t="s">
        <v>42</v>
      </c>
      <c r="M20" s="52">
        <v>0.75</v>
      </c>
      <c r="N20" s="24" t="s">
        <v>115</v>
      </c>
      <c r="O20" s="122" t="s">
        <v>477</v>
      </c>
      <c r="P20" s="22" t="s">
        <v>427</v>
      </c>
      <c r="Q20" s="22" t="s">
        <v>428</v>
      </c>
      <c r="R20" s="22" t="s">
        <v>429</v>
      </c>
    </row>
    <row r="21" spans="1:18" x14ac:dyDescent="0.25">
      <c r="A21" s="17">
        <v>16</v>
      </c>
      <c r="B21" s="19" t="s">
        <v>236</v>
      </c>
      <c r="C21" s="18" t="s">
        <v>235</v>
      </c>
      <c r="D21" s="19" t="s">
        <v>79</v>
      </c>
      <c r="E21" s="122" t="s">
        <v>238</v>
      </c>
      <c r="F21" s="21">
        <v>44146.377650462964</v>
      </c>
      <c r="G21" s="20" t="s">
        <v>239</v>
      </c>
      <c r="H21" s="21" t="s">
        <v>520</v>
      </c>
      <c r="I21" s="19" t="s">
        <v>240</v>
      </c>
      <c r="J21" s="22" t="s">
        <v>240</v>
      </c>
      <c r="K21" s="23" t="s">
        <v>42</v>
      </c>
      <c r="L21" s="23" t="s">
        <v>42</v>
      </c>
      <c r="M21" s="52">
        <v>0.35</v>
      </c>
      <c r="N21" s="24" t="s">
        <v>91</v>
      </c>
      <c r="O21" s="122" t="s">
        <v>477</v>
      </c>
      <c r="P21" s="22" t="s">
        <v>478</v>
      </c>
      <c r="Q21" s="22" t="s">
        <v>430</v>
      </c>
      <c r="R21" s="22" t="s">
        <v>431</v>
      </c>
    </row>
    <row r="22" spans="1:18" x14ac:dyDescent="0.25">
      <c r="A22" s="17">
        <v>17</v>
      </c>
      <c r="B22" s="19" t="s">
        <v>60</v>
      </c>
      <c r="C22" s="18" t="s">
        <v>379</v>
      </c>
      <c r="D22" s="19" t="s">
        <v>27</v>
      </c>
      <c r="E22" s="122" t="s">
        <v>380</v>
      </c>
      <c r="F22" s="21" t="s">
        <v>407</v>
      </c>
      <c r="G22" s="20" t="s">
        <v>473</v>
      </c>
      <c r="H22" s="21" t="s">
        <v>521</v>
      </c>
      <c r="I22" s="21" t="s">
        <v>65</v>
      </c>
      <c r="J22" s="22" t="s">
        <v>65</v>
      </c>
      <c r="K22" s="23" t="s">
        <v>42</v>
      </c>
      <c r="L22" s="23" t="s">
        <v>42</v>
      </c>
      <c r="M22" s="52">
        <v>0.15</v>
      </c>
      <c r="N22" s="24" t="s">
        <v>213</v>
      </c>
      <c r="O22" s="122" t="s">
        <v>477</v>
      </c>
      <c r="P22" s="22" t="s">
        <v>427</v>
      </c>
      <c r="Q22" s="22" t="s">
        <v>428</v>
      </c>
      <c r="R22" s="22" t="s">
        <v>429</v>
      </c>
    </row>
    <row r="23" spans="1:18" x14ac:dyDescent="0.25">
      <c r="A23" s="17">
        <v>18</v>
      </c>
      <c r="B23" s="19" t="s">
        <v>109</v>
      </c>
      <c r="C23" s="18" t="s">
        <v>108</v>
      </c>
      <c r="D23" s="19" t="s">
        <v>27</v>
      </c>
      <c r="E23" s="122" t="s">
        <v>400</v>
      </c>
      <c r="F23" s="21" t="s">
        <v>412</v>
      </c>
      <c r="G23" s="22" t="s">
        <v>424</v>
      </c>
      <c r="H23" s="21" t="s">
        <v>522</v>
      </c>
      <c r="I23" s="21" t="s">
        <v>65</v>
      </c>
      <c r="J23" s="22" t="s">
        <v>65</v>
      </c>
      <c r="K23" s="23" t="s">
        <v>42</v>
      </c>
      <c r="L23" s="23" t="s">
        <v>42</v>
      </c>
      <c r="M23" s="52">
        <v>0.35</v>
      </c>
      <c r="N23" s="24" t="s">
        <v>91</v>
      </c>
      <c r="O23" s="122" t="s">
        <v>477</v>
      </c>
      <c r="P23" s="18" t="s">
        <v>478</v>
      </c>
      <c r="Q23" s="22" t="s">
        <v>430</v>
      </c>
      <c r="R23" s="22" t="s">
        <v>431</v>
      </c>
    </row>
    <row r="24" spans="1:18" x14ac:dyDescent="0.25">
      <c r="A24" s="17">
        <v>19</v>
      </c>
      <c r="B24" s="19" t="s">
        <v>144</v>
      </c>
      <c r="C24" s="18" t="s">
        <v>143</v>
      </c>
      <c r="D24" s="19" t="s">
        <v>61</v>
      </c>
      <c r="E24" s="26" t="s">
        <v>501</v>
      </c>
      <c r="F24" s="21">
        <v>44004.626689814817</v>
      </c>
      <c r="G24" s="20" t="s">
        <v>154</v>
      </c>
      <c r="H24" s="21" t="s">
        <v>523</v>
      </c>
      <c r="I24" s="21" t="s">
        <v>83</v>
      </c>
      <c r="J24" s="22" t="s">
        <v>83</v>
      </c>
      <c r="K24" s="23">
        <v>383689073</v>
      </c>
      <c r="L24" s="23" t="s">
        <v>42</v>
      </c>
      <c r="M24" s="52">
        <v>0.14000000000000001</v>
      </c>
      <c r="N24" s="27" t="s">
        <v>158</v>
      </c>
      <c r="O24" s="122" t="s">
        <v>477</v>
      </c>
      <c r="P24" s="22" t="s">
        <v>427</v>
      </c>
      <c r="Q24" s="22" t="s">
        <v>428</v>
      </c>
      <c r="R24" s="22" t="s">
        <v>429</v>
      </c>
    </row>
    <row r="25" spans="1:18" x14ac:dyDescent="0.25">
      <c r="A25" s="17">
        <v>20</v>
      </c>
      <c r="B25" s="30" t="s">
        <v>156</v>
      </c>
      <c r="C25" s="30" t="s">
        <v>155</v>
      </c>
      <c r="D25" s="3" t="s">
        <v>79</v>
      </c>
      <c r="E25" s="28" t="s">
        <v>502</v>
      </c>
      <c r="F25" s="21">
        <v>44004.626701388886</v>
      </c>
      <c r="G25" s="30" t="s">
        <v>157</v>
      </c>
      <c r="H25" s="21" t="s">
        <v>523</v>
      </c>
      <c r="I25" s="19" t="s">
        <v>48</v>
      </c>
      <c r="J25" s="22" t="s">
        <v>48</v>
      </c>
      <c r="K25" s="29">
        <v>291339352</v>
      </c>
      <c r="L25" s="23" t="s">
        <v>42</v>
      </c>
      <c r="M25" s="52">
        <v>0.75</v>
      </c>
      <c r="N25" s="27" t="s">
        <v>540</v>
      </c>
      <c r="O25" s="122" t="s">
        <v>477</v>
      </c>
      <c r="P25" s="22" t="s">
        <v>478</v>
      </c>
      <c r="Q25" s="22" t="s">
        <v>430</v>
      </c>
      <c r="R25" s="22" t="s">
        <v>431</v>
      </c>
    </row>
    <row r="26" spans="1:18" x14ac:dyDescent="0.25">
      <c r="A26" s="17">
        <v>21</v>
      </c>
      <c r="B26" s="30" t="s">
        <v>180</v>
      </c>
      <c r="C26" s="30" t="s">
        <v>179</v>
      </c>
      <c r="D26" s="3" t="s">
        <v>61</v>
      </c>
      <c r="E26" s="28" t="s">
        <v>181</v>
      </c>
      <c r="F26" s="21">
        <v>44131.667118055557</v>
      </c>
      <c r="G26" s="30" t="s">
        <v>182</v>
      </c>
      <c r="H26" s="21" t="s">
        <v>524</v>
      </c>
      <c r="I26" s="19" t="s">
        <v>48</v>
      </c>
      <c r="J26" s="22" t="s">
        <v>48</v>
      </c>
      <c r="K26" s="29">
        <v>82752254</v>
      </c>
      <c r="L26" s="23" t="s">
        <v>42</v>
      </c>
      <c r="M26" s="52">
        <v>0.25</v>
      </c>
      <c r="N26" s="27" t="s">
        <v>66</v>
      </c>
      <c r="O26" s="122" t="s">
        <v>477</v>
      </c>
      <c r="P26" s="22" t="s">
        <v>478</v>
      </c>
      <c r="Q26" s="22" t="s">
        <v>430</v>
      </c>
      <c r="R26" s="22" t="s">
        <v>431</v>
      </c>
    </row>
    <row r="27" spans="1:18" x14ac:dyDescent="0.25">
      <c r="A27" s="17">
        <v>22</v>
      </c>
      <c r="B27" s="30" t="s">
        <v>184</v>
      </c>
      <c r="C27" s="30" t="s">
        <v>183</v>
      </c>
      <c r="D27" s="3" t="s">
        <v>61</v>
      </c>
      <c r="E27" s="28" t="s">
        <v>185</v>
      </c>
      <c r="F27" s="21">
        <v>44203.7578125</v>
      </c>
      <c r="G27" s="30" t="s">
        <v>186</v>
      </c>
      <c r="H27" s="21" t="s">
        <v>524</v>
      </c>
      <c r="I27" s="19" t="s">
        <v>48</v>
      </c>
      <c r="J27" s="22" t="s">
        <v>48</v>
      </c>
      <c r="K27" s="29">
        <v>663468213</v>
      </c>
      <c r="L27" s="23" t="s">
        <v>42</v>
      </c>
      <c r="M27" s="52">
        <v>0.8</v>
      </c>
      <c r="N27" s="24" t="s">
        <v>479</v>
      </c>
      <c r="O27" s="122" t="s">
        <v>477</v>
      </c>
      <c r="P27" s="22" t="s">
        <v>427</v>
      </c>
      <c r="Q27" s="22" t="s">
        <v>428</v>
      </c>
      <c r="R27" s="22" t="s">
        <v>429</v>
      </c>
    </row>
    <row r="28" spans="1:18" x14ac:dyDescent="0.25">
      <c r="A28" s="17">
        <v>23</v>
      </c>
      <c r="B28" s="30" t="s">
        <v>184</v>
      </c>
      <c r="C28" s="30" t="s">
        <v>183</v>
      </c>
      <c r="D28" s="3" t="s">
        <v>79</v>
      </c>
      <c r="E28" s="31" t="s">
        <v>187</v>
      </c>
      <c r="F28" s="32">
        <v>44137.623981481483</v>
      </c>
      <c r="G28" s="30" t="s">
        <v>188</v>
      </c>
      <c r="H28" s="32" t="s">
        <v>524</v>
      </c>
      <c r="I28" s="19" t="s">
        <v>48</v>
      </c>
      <c r="J28" s="22" t="s">
        <v>48</v>
      </c>
      <c r="K28" s="33">
        <v>168107489</v>
      </c>
      <c r="L28" s="33" t="s">
        <v>42</v>
      </c>
      <c r="M28" s="52">
        <v>0.8</v>
      </c>
      <c r="N28" s="24" t="s">
        <v>479</v>
      </c>
      <c r="O28" s="122" t="s">
        <v>477</v>
      </c>
      <c r="P28" s="22" t="s">
        <v>427</v>
      </c>
      <c r="Q28" s="22" t="s">
        <v>428</v>
      </c>
      <c r="R28" s="22" t="s">
        <v>429</v>
      </c>
    </row>
    <row r="29" spans="1:18" x14ac:dyDescent="0.25">
      <c r="A29" s="17">
        <v>24</v>
      </c>
      <c r="B29" s="49" t="s">
        <v>480</v>
      </c>
      <c r="C29" s="49" t="s">
        <v>481</v>
      </c>
      <c r="D29" s="34" t="s">
        <v>27</v>
      </c>
      <c r="E29" s="31" t="s">
        <v>503</v>
      </c>
      <c r="F29" s="32">
        <v>44389</v>
      </c>
      <c r="G29" s="30" t="s">
        <v>525</v>
      </c>
      <c r="H29" s="32" t="s">
        <v>526</v>
      </c>
      <c r="I29" s="19" t="s">
        <v>65</v>
      </c>
      <c r="J29" s="22" t="s">
        <v>65</v>
      </c>
      <c r="K29" s="33" t="s">
        <v>42</v>
      </c>
      <c r="L29" s="33" t="s">
        <v>42</v>
      </c>
      <c r="M29" s="52">
        <v>0.15</v>
      </c>
      <c r="N29" s="27" t="s">
        <v>213</v>
      </c>
      <c r="O29" s="122" t="s">
        <v>477</v>
      </c>
      <c r="P29" s="22" t="s">
        <v>478</v>
      </c>
      <c r="Q29" s="22" t="s">
        <v>430</v>
      </c>
      <c r="R29" s="22" t="s">
        <v>431</v>
      </c>
    </row>
    <row r="30" spans="1:18" x14ac:dyDescent="0.25">
      <c r="A30" s="17">
        <v>25</v>
      </c>
      <c r="B30" s="49" t="s">
        <v>482</v>
      </c>
      <c r="C30" s="49" t="s">
        <v>483</v>
      </c>
      <c r="D30" s="34" t="s">
        <v>191</v>
      </c>
      <c r="E30" s="31" t="s">
        <v>504</v>
      </c>
      <c r="F30" s="32">
        <v>44413</v>
      </c>
      <c r="G30" s="30" t="s">
        <v>527</v>
      </c>
      <c r="H30" s="32" t="s">
        <v>526</v>
      </c>
      <c r="I30" s="21" t="s">
        <v>65</v>
      </c>
      <c r="J30" s="22" t="s">
        <v>65</v>
      </c>
      <c r="K30" s="33" t="s">
        <v>42</v>
      </c>
      <c r="L30" s="33" t="s">
        <v>42</v>
      </c>
      <c r="M30" s="52">
        <v>0.15</v>
      </c>
      <c r="N30" s="27" t="s">
        <v>213</v>
      </c>
      <c r="O30" s="122" t="s">
        <v>477</v>
      </c>
      <c r="P30" s="22" t="s">
        <v>478</v>
      </c>
      <c r="Q30" s="22" t="s">
        <v>430</v>
      </c>
      <c r="R30" s="22" t="s">
        <v>431</v>
      </c>
    </row>
    <row r="31" spans="1:18" x14ac:dyDescent="0.25">
      <c r="A31" s="17">
        <v>26</v>
      </c>
      <c r="B31" s="49" t="s">
        <v>398</v>
      </c>
      <c r="C31" s="49" t="s">
        <v>397</v>
      </c>
      <c r="D31" s="34" t="s">
        <v>79</v>
      </c>
      <c r="E31" s="31" t="s">
        <v>399</v>
      </c>
      <c r="F31" s="32" t="s">
        <v>410</v>
      </c>
      <c r="G31" s="30" t="s">
        <v>414</v>
      </c>
      <c r="H31" s="32" t="s">
        <v>528</v>
      </c>
      <c r="I31" s="21" t="s">
        <v>106</v>
      </c>
      <c r="J31" s="22" t="s">
        <v>106</v>
      </c>
      <c r="K31" s="33" t="s">
        <v>42</v>
      </c>
      <c r="L31" s="33" t="s">
        <v>42</v>
      </c>
      <c r="M31" s="52">
        <v>0.8</v>
      </c>
      <c r="N31" s="24" t="s">
        <v>479</v>
      </c>
      <c r="O31" s="122" t="s">
        <v>477</v>
      </c>
      <c r="P31" s="22" t="s">
        <v>478</v>
      </c>
      <c r="Q31" s="22" t="s">
        <v>430</v>
      </c>
      <c r="R31" s="22" t="s">
        <v>431</v>
      </c>
    </row>
    <row r="32" spans="1:18" x14ac:dyDescent="0.25">
      <c r="A32" s="17">
        <v>27</v>
      </c>
      <c r="B32" s="49" t="s">
        <v>398</v>
      </c>
      <c r="C32" s="49" t="s">
        <v>397</v>
      </c>
      <c r="D32" s="34" t="s">
        <v>61</v>
      </c>
      <c r="E32" s="31" t="s">
        <v>396</v>
      </c>
      <c r="F32" s="32" t="s">
        <v>395</v>
      </c>
      <c r="G32" s="30" t="s">
        <v>474</v>
      </c>
      <c r="H32" s="32" t="s">
        <v>521</v>
      </c>
      <c r="I32" s="19" t="s">
        <v>106</v>
      </c>
      <c r="J32" s="22" t="s">
        <v>106</v>
      </c>
      <c r="K32" s="33" t="s">
        <v>42</v>
      </c>
      <c r="L32" s="33" t="s">
        <v>42</v>
      </c>
      <c r="M32" s="52">
        <v>0.8</v>
      </c>
      <c r="N32" s="24" t="s">
        <v>479</v>
      </c>
      <c r="O32" s="122" t="s">
        <v>477</v>
      </c>
      <c r="P32" s="22" t="s">
        <v>427</v>
      </c>
      <c r="Q32" s="22" t="s">
        <v>428</v>
      </c>
      <c r="R32" s="22" t="s">
        <v>429</v>
      </c>
    </row>
    <row r="33" spans="1:18" x14ac:dyDescent="0.25">
      <c r="A33" s="17">
        <v>28</v>
      </c>
      <c r="B33" s="49" t="s">
        <v>254</v>
      </c>
      <c r="C33" s="49" t="s">
        <v>253</v>
      </c>
      <c r="D33" s="34" t="s">
        <v>61</v>
      </c>
      <c r="E33" s="31" t="s">
        <v>255</v>
      </c>
      <c r="F33" s="32">
        <v>44246.727025462962</v>
      </c>
      <c r="G33" s="30" t="s">
        <v>256</v>
      </c>
      <c r="H33" s="32" t="s">
        <v>529</v>
      </c>
      <c r="I33" s="19" t="s">
        <v>83</v>
      </c>
      <c r="J33" s="22" t="s">
        <v>83</v>
      </c>
      <c r="K33" s="33">
        <v>35920469</v>
      </c>
      <c r="L33" s="33">
        <v>0</v>
      </c>
      <c r="M33" s="52">
        <v>0.15</v>
      </c>
      <c r="N33" s="27" t="s">
        <v>213</v>
      </c>
      <c r="O33" s="122" t="s">
        <v>477</v>
      </c>
      <c r="P33" s="22" t="s">
        <v>427</v>
      </c>
      <c r="Q33" s="22" t="s">
        <v>428</v>
      </c>
      <c r="R33" s="22" t="s">
        <v>429</v>
      </c>
    </row>
    <row r="34" spans="1:18" x14ac:dyDescent="0.25">
      <c r="A34" s="17">
        <v>29</v>
      </c>
      <c r="B34" s="49" t="s">
        <v>258</v>
      </c>
      <c r="C34" s="49" t="s">
        <v>257</v>
      </c>
      <c r="D34" s="34" t="s">
        <v>61</v>
      </c>
      <c r="E34" s="31" t="s">
        <v>259</v>
      </c>
      <c r="F34" s="32">
        <v>44232.751261574071</v>
      </c>
      <c r="G34" s="30" t="s">
        <v>260</v>
      </c>
      <c r="H34" s="32" t="s">
        <v>529</v>
      </c>
      <c r="I34" s="19" t="s">
        <v>83</v>
      </c>
      <c r="J34" s="22" t="s">
        <v>83</v>
      </c>
      <c r="K34" s="33">
        <v>29795180</v>
      </c>
      <c r="L34" s="33">
        <v>0</v>
      </c>
      <c r="M34" s="52">
        <v>0.15</v>
      </c>
      <c r="N34" s="27" t="s">
        <v>213</v>
      </c>
      <c r="O34" s="122" t="s">
        <v>477</v>
      </c>
      <c r="P34" s="22" t="s">
        <v>427</v>
      </c>
      <c r="Q34" s="22" t="s">
        <v>428</v>
      </c>
      <c r="R34" s="22" t="s">
        <v>429</v>
      </c>
    </row>
    <row r="35" spans="1:18" x14ac:dyDescent="0.25">
      <c r="A35" s="17">
        <v>30</v>
      </c>
      <c r="B35" s="49" t="s">
        <v>270</v>
      </c>
      <c r="C35" s="49" t="s">
        <v>269</v>
      </c>
      <c r="D35" s="34" t="s">
        <v>61</v>
      </c>
      <c r="E35" s="31" t="s">
        <v>271</v>
      </c>
      <c r="F35" s="32">
        <v>44237.415590277778</v>
      </c>
      <c r="G35" s="30" t="s">
        <v>272</v>
      </c>
      <c r="H35" s="32" t="s">
        <v>530</v>
      </c>
      <c r="I35" s="19" t="s">
        <v>83</v>
      </c>
      <c r="J35" s="22" t="s">
        <v>83</v>
      </c>
      <c r="K35" s="33">
        <v>74601000</v>
      </c>
      <c r="L35" s="33">
        <v>0</v>
      </c>
      <c r="M35" s="52">
        <v>0.25</v>
      </c>
      <c r="N35" s="27" t="s">
        <v>66</v>
      </c>
      <c r="O35" s="122" t="s">
        <v>477</v>
      </c>
      <c r="P35" s="22" t="s">
        <v>478</v>
      </c>
      <c r="Q35" s="22" t="s">
        <v>430</v>
      </c>
      <c r="R35" s="22" t="s">
        <v>431</v>
      </c>
    </row>
    <row r="36" spans="1:18" x14ac:dyDescent="0.25">
      <c r="A36" s="17">
        <v>31</v>
      </c>
      <c r="B36" s="49" t="s">
        <v>274</v>
      </c>
      <c r="C36" s="49" t="s">
        <v>273</v>
      </c>
      <c r="D36" s="34" t="s">
        <v>79</v>
      </c>
      <c r="E36" s="31" t="s">
        <v>275</v>
      </c>
      <c r="F36" s="32">
        <v>44232.751273148147</v>
      </c>
      <c r="G36" s="30" t="s">
        <v>276</v>
      </c>
      <c r="H36" s="32" t="s">
        <v>530</v>
      </c>
      <c r="I36" s="19" t="s">
        <v>83</v>
      </c>
      <c r="J36" s="22" t="s">
        <v>83</v>
      </c>
      <c r="K36" s="33">
        <v>11426964</v>
      </c>
      <c r="L36" s="33">
        <v>0</v>
      </c>
      <c r="M36" s="52">
        <v>0.15</v>
      </c>
      <c r="N36" s="27" t="s">
        <v>213</v>
      </c>
      <c r="O36" s="122" t="s">
        <v>477</v>
      </c>
      <c r="P36" s="22" t="s">
        <v>478</v>
      </c>
      <c r="Q36" s="22" t="s">
        <v>430</v>
      </c>
      <c r="R36" s="22" t="s">
        <v>431</v>
      </c>
    </row>
    <row r="37" spans="1:18" x14ac:dyDescent="0.25">
      <c r="A37" s="17">
        <v>32</v>
      </c>
      <c r="B37" s="49" t="s">
        <v>278</v>
      </c>
      <c r="C37" s="49" t="s">
        <v>277</v>
      </c>
      <c r="D37" s="34" t="s">
        <v>61</v>
      </c>
      <c r="E37" s="31" t="s">
        <v>279</v>
      </c>
      <c r="F37" s="32">
        <v>44232.751435185186</v>
      </c>
      <c r="G37" s="30" t="s">
        <v>280</v>
      </c>
      <c r="H37" s="32" t="s">
        <v>530</v>
      </c>
      <c r="I37" s="19" t="s">
        <v>83</v>
      </c>
      <c r="J37" s="22" t="s">
        <v>83</v>
      </c>
      <c r="K37" s="33">
        <v>308511776</v>
      </c>
      <c r="L37" s="33">
        <v>0</v>
      </c>
      <c r="M37" s="52">
        <v>0.15</v>
      </c>
      <c r="N37" s="27" t="s">
        <v>213</v>
      </c>
      <c r="O37" s="122" t="s">
        <v>477</v>
      </c>
      <c r="P37" s="22" t="s">
        <v>478</v>
      </c>
      <c r="Q37" s="22" t="s">
        <v>430</v>
      </c>
      <c r="R37" s="22" t="s">
        <v>431</v>
      </c>
    </row>
    <row r="38" spans="1:18" x14ac:dyDescent="0.25">
      <c r="A38" s="17">
        <v>33</v>
      </c>
      <c r="B38" s="49" t="s">
        <v>282</v>
      </c>
      <c r="C38" s="49" t="s">
        <v>281</v>
      </c>
      <c r="D38" s="34" t="s">
        <v>61</v>
      </c>
      <c r="E38" s="31" t="s">
        <v>283</v>
      </c>
      <c r="F38" s="32">
        <v>44232.751423611109</v>
      </c>
      <c r="G38" s="30" t="s">
        <v>284</v>
      </c>
      <c r="H38" s="32" t="s">
        <v>530</v>
      </c>
      <c r="I38" s="19" t="s">
        <v>83</v>
      </c>
      <c r="J38" s="22" t="s">
        <v>83</v>
      </c>
      <c r="K38" s="33">
        <v>392644630</v>
      </c>
      <c r="L38" s="33">
        <v>0</v>
      </c>
      <c r="M38" s="52">
        <v>0.15</v>
      </c>
      <c r="N38" s="27" t="s">
        <v>213</v>
      </c>
      <c r="O38" s="122" t="s">
        <v>477</v>
      </c>
      <c r="P38" s="22" t="s">
        <v>478</v>
      </c>
      <c r="Q38" s="22" t="s">
        <v>430</v>
      </c>
      <c r="R38" s="22" t="s">
        <v>431</v>
      </c>
    </row>
    <row r="39" spans="1:18" x14ac:dyDescent="0.25">
      <c r="A39" s="17">
        <v>34</v>
      </c>
      <c r="B39" s="49" t="s">
        <v>262</v>
      </c>
      <c r="C39" s="49" t="s">
        <v>261</v>
      </c>
      <c r="D39" s="34" t="s">
        <v>61</v>
      </c>
      <c r="E39" s="31" t="s">
        <v>263</v>
      </c>
      <c r="F39" s="32">
        <v>44232.751446759263</v>
      </c>
      <c r="G39" s="30" t="s">
        <v>264</v>
      </c>
      <c r="H39" s="32" t="s">
        <v>529</v>
      </c>
      <c r="I39" s="19" t="s">
        <v>83</v>
      </c>
      <c r="J39" s="22" t="s">
        <v>83</v>
      </c>
      <c r="K39" s="33">
        <v>15905743</v>
      </c>
      <c r="L39" s="33">
        <v>0</v>
      </c>
      <c r="M39" s="52">
        <v>0.15</v>
      </c>
      <c r="N39" s="27" t="s">
        <v>213</v>
      </c>
      <c r="O39" s="122" t="s">
        <v>477</v>
      </c>
      <c r="P39" s="22" t="s">
        <v>427</v>
      </c>
      <c r="Q39" s="22" t="s">
        <v>428</v>
      </c>
      <c r="R39" s="22" t="s">
        <v>429</v>
      </c>
    </row>
    <row r="40" spans="1:18" x14ac:dyDescent="0.25">
      <c r="A40" s="17">
        <v>35</v>
      </c>
      <c r="B40" s="49" t="s">
        <v>266</v>
      </c>
      <c r="C40" s="49" t="s">
        <v>265</v>
      </c>
      <c r="D40" s="34" t="s">
        <v>79</v>
      </c>
      <c r="E40" s="31" t="s">
        <v>267</v>
      </c>
      <c r="F40" s="32">
        <v>44237.415578703702</v>
      </c>
      <c r="G40" s="30" t="s">
        <v>268</v>
      </c>
      <c r="H40" s="32" t="s">
        <v>529</v>
      </c>
      <c r="I40" s="19" t="s">
        <v>83</v>
      </c>
      <c r="J40" s="22" t="s">
        <v>83</v>
      </c>
      <c r="K40" s="33">
        <v>91358000</v>
      </c>
      <c r="L40" s="33">
        <v>0</v>
      </c>
      <c r="M40" s="52">
        <v>0.75</v>
      </c>
      <c r="N40" s="27" t="s">
        <v>540</v>
      </c>
      <c r="O40" s="122" t="s">
        <v>477</v>
      </c>
      <c r="P40" s="22" t="s">
        <v>427</v>
      </c>
      <c r="Q40" s="22" t="s">
        <v>428</v>
      </c>
      <c r="R40" s="22" t="s">
        <v>429</v>
      </c>
    </row>
    <row r="41" spans="1:18" x14ac:dyDescent="0.25">
      <c r="A41" s="17">
        <v>36</v>
      </c>
      <c r="B41" s="49" t="s">
        <v>232</v>
      </c>
      <c r="C41" s="49" t="s">
        <v>231</v>
      </c>
      <c r="D41" s="34" t="s">
        <v>61</v>
      </c>
      <c r="E41" s="31" t="s">
        <v>233</v>
      </c>
      <c r="F41" s="32">
        <v>44232.751307870371</v>
      </c>
      <c r="G41" s="30" t="s">
        <v>234</v>
      </c>
      <c r="H41" s="32" t="s">
        <v>520</v>
      </c>
      <c r="I41" s="19" t="s">
        <v>83</v>
      </c>
      <c r="J41" s="22" t="s">
        <v>83</v>
      </c>
      <c r="K41" s="33">
        <v>557401750</v>
      </c>
      <c r="L41" s="33" t="s">
        <v>42</v>
      </c>
      <c r="M41" s="52">
        <v>0.15</v>
      </c>
      <c r="N41" s="27" t="s">
        <v>213</v>
      </c>
      <c r="O41" s="122" t="s">
        <v>477</v>
      </c>
      <c r="P41" s="22" t="s">
        <v>427</v>
      </c>
      <c r="Q41" s="22" t="s">
        <v>428</v>
      </c>
      <c r="R41" s="22" t="s">
        <v>429</v>
      </c>
    </row>
    <row r="42" spans="1:18" x14ac:dyDescent="0.25">
      <c r="A42" s="17">
        <v>37</v>
      </c>
      <c r="B42" s="49" t="s">
        <v>223</v>
      </c>
      <c r="C42" s="49" t="s">
        <v>222</v>
      </c>
      <c r="D42" s="34" t="s">
        <v>79</v>
      </c>
      <c r="E42" s="31" t="s">
        <v>224</v>
      </c>
      <c r="F42" s="32">
        <v>44232.751400462963</v>
      </c>
      <c r="G42" s="30" t="s">
        <v>225</v>
      </c>
      <c r="H42" s="32" t="s">
        <v>520</v>
      </c>
      <c r="I42" s="19" t="s">
        <v>48</v>
      </c>
      <c r="J42" s="22" t="s">
        <v>48</v>
      </c>
      <c r="K42" s="33">
        <v>43517756</v>
      </c>
      <c r="L42" s="33" t="s">
        <v>42</v>
      </c>
      <c r="M42" s="52">
        <v>0.75</v>
      </c>
      <c r="N42" s="27" t="s">
        <v>540</v>
      </c>
      <c r="O42" s="122" t="s">
        <v>477</v>
      </c>
      <c r="P42" s="22" t="s">
        <v>427</v>
      </c>
      <c r="Q42" s="22" t="s">
        <v>428</v>
      </c>
      <c r="R42" s="22" t="s">
        <v>429</v>
      </c>
    </row>
    <row r="43" spans="1:18" x14ac:dyDescent="0.25">
      <c r="A43" s="17">
        <v>38</v>
      </c>
      <c r="B43" s="49" t="s">
        <v>227</v>
      </c>
      <c r="C43" s="49" t="s">
        <v>226</v>
      </c>
      <c r="D43" s="34" t="s">
        <v>61</v>
      </c>
      <c r="E43" s="31" t="s">
        <v>505</v>
      </c>
      <c r="F43" s="32">
        <v>44228.679108796299</v>
      </c>
      <c r="G43" s="30" t="s">
        <v>228</v>
      </c>
      <c r="H43" s="32" t="s">
        <v>520</v>
      </c>
      <c r="I43" s="19" t="s">
        <v>48</v>
      </c>
      <c r="J43" s="22" t="s">
        <v>48</v>
      </c>
      <c r="K43" s="33">
        <v>2390183344</v>
      </c>
      <c r="L43" s="33" t="s">
        <v>42</v>
      </c>
      <c r="M43" s="52">
        <v>0.15</v>
      </c>
      <c r="N43" s="27" t="s">
        <v>213</v>
      </c>
      <c r="O43" s="122" t="s">
        <v>477</v>
      </c>
      <c r="P43" s="22" t="s">
        <v>427</v>
      </c>
      <c r="Q43" s="22" t="s">
        <v>428</v>
      </c>
      <c r="R43" s="22" t="s">
        <v>429</v>
      </c>
    </row>
    <row r="44" spans="1:18" x14ac:dyDescent="0.25">
      <c r="A44" s="17">
        <v>39</v>
      </c>
      <c r="B44" s="49" t="s">
        <v>227</v>
      </c>
      <c r="C44" s="49" t="s">
        <v>226</v>
      </c>
      <c r="D44" s="34" t="s">
        <v>27</v>
      </c>
      <c r="E44" s="31" t="s">
        <v>229</v>
      </c>
      <c r="F44" s="32">
        <v>44228.679097222222</v>
      </c>
      <c r="G44" s="30" t="s">
        <v>230</v>
      </c>
      <c r="H44" s="32" t="s">
        <v>520</v>
      </c>
      <c r="I44" s="19" t="s">
        <v>48</v>
      </c>
      <c r="J44" s="22" t="s">
        <v>48</v>
      </c>
      <c r="K44" s="33">
        <v>1299541218</v>
      </c>
      <c r="L44" s="33" t="s">
        <v>42</v>
      </c>
      <c r="M44" s="52">
        <v>0.15</v>
      </c>
      <c r="N44" s="27" t="s">
        <v>213</v>
      </c>
      <c r="O44" s="122" t="s">
        <v>477</v>
      </c>
      <c r="P44" s="22" t="s">
        <v>427</v>
      </c>
      <c r="Q44" s="22" t="s">
        <v>428</v>
      </c>
      <c r="R44" s="22" t="s">
        <v>429</v>
      </c>
    </row>
    <row r="45" spans="1:18" x14ac:dyDescent="0.25">
      <c r="A45" s="17">
        <v>40</v>
      </c>
      <c r="B45" s="49" t="s">
        <v>242</v>
      </c>
      <c r="C45" s="49" t="s">
        <v>241</v>
      </c>
      <c r="D45" s="34" t="s">
        <v>237</v>
      </c>
      <c r="E45" s="31" t="s">
        <v>243</v>
      </c>
      <c r="F45" s="32">
        <v>44232</v>
      </c>
      <c r="G45" s="30" t="s">
        <v>244</v>
      </c>
      <c r="H45" s="32" t="s">
        <v>531</v>
      </c>
      <c r="I45" s="19" t="s">
        <v>48</v>
      </c>
      <c r="J45" s="22" t="s">
        <v>48</v>
      </c>
      <c r="K45" s="33">
        <v>24470453</v>
      </c>
      <c r="L45" s="33">
        <v>0</v>
      </c>
      <c r="M45" s="52">
        <v>0.75</v>
      </c>
      <c r="N45" s="27" t="s">
        <v>540</v>
      </c>
      <c r="O45" s="122" t="s">
        <v>477</v>
      </c>
      <c r="P45" s="22" t="s">
        <v>478</v>
      </c>
      <c r="Q45" s="22" t="s">
        <v>430</v>
      </c>
      <c r="R45" s="22" t="s">
        <v>431</v>
      </c>
    </row>
    <row r="46" spans="1:18" x14ac:dyDescent="0.25">
      <c r="A46" s="17">
        <v>41</v>
      </c>
      <c r="B46" s="49" t="s">
        <v>242</v>
      </c>
      <c r="C46" s="49" t="s">
        <v>241</v>
      </c>
      <c r="D46" s="34" t="s">
        <v>61</v>
      </c>
      <c r="E46" s="31" t="s">
        <v>245</v>
      </c>
      <c r="F46" s="32">
        <v>44232</v>
      </c>
      <c r="G46" s="30" t="s">
        <v>246</v>
      </c>
      <c r="H46" s="32" t="s">
        <v>531</v>
      </c>
      <c r="I46" s="19" t="s">
        <v>48</v>
      </c>
      <c r="J46" s="22" t="s">
        <v>48</v>
      </c>
      <c r="K46" s="33">
        <v>42162086</v>
      </c>
      <c r="L46" s="33">
        <v>0</v>
      </c>
      <c r="M46" s="52">
        <v>0.75</v>
      </c>
      <c r="N46" s="27" t="s">
        <v>540</v>
      </c>
      <c r="O46" s="122" t="s">
        <v>477</v>
      </c>
      <c r="P46" s="22" t="s">
        <v>478</v>
      </c>
      <c r="Q46" s="22" t="s">
        <v>430</v>
      </c>
      <c r="R46" s="22" t="s">
        <v>431</v>
      </c>
    </row>
    <row r="47" spans="1:18" x14ac:dyDescent="0.25">
      <c r="A47" s="17">
        <v>42</v>
      </c>
      <c r="B47" s="49" t="s">
        <v>45</v>
      </c>
      <c r="C47" s="49" t="s">
        <v>46</v>
      </c>
      <c r="D47" s="34" t="s">
        <v>61</v>
      </c>
      <c r="E47" s="31" t="s">
        <v>506</v>
      </c>
      <c r="F47" s="32">
        <v>44232.751284722224</v>
      </c>
      <c r="G47" s="30" t="s">
        <v>348</v>
      </c>
      <c r="H47" s="32" t="s">
        <v>532</v>
      </c>
      <c r="I47" s="19" t="s">
        <v>48</v>
      </c>
      <c r="J47" s="22" t="s">
        <v>48</v>
      </c>
      <c r="K47" s="33">
        <v>46527130</v>
      </c>
      <c r="L47" s="33" t="s">
        <v>42</v>
      </c>
      <c r="M47" s="52">
        <v>0.25</v>
      </c>
      <c r="N47" s="27" t="s">
        <v>66</v>
      </c>
      <c r="O47" s="122" t="s">
        <v>477</v>
      </c>
      <c r="P47" s="22" t="s">
        <v>478</v>
      </c>
      <c r="Q47" s="22" t="s">
        <v>430</v>
      </c>
      <c r="R47" s="22" t="s">
        <v>431</v>
      </c>
    </row>
    <row r="48" spans="1:18" x14ac:dyDescent="0.25">
      <c r="A48" s="17">
        <v>43</v>
      </c>
      <c r="B48" s="49" t="s">
        <v>45</v>
      </c>
      <c r="C48" s="49" t="s">
        <v>46</v>
      </c>
      <c r="D48" s="34" t="s">
        <v>27</v>
      </c>
      <c r="E48" s="31" t="s">
        <v>49</v>
      </c>
      <c r="F48" s="32">
        <v>44232.751296296294</v>
      </c>
      <c r="G48" s="30" t="s">
        <v>349</v>
      </c>
      <c r="H48" s="32" t="s">
        <v>532</v>
      </c>
      <c r="I48" s="19" t="s">
        <v>48</v>
      </c>
      <c r="J48" s="22" t="s">
        <v>48</v>
      </c>
      <c r="K48" s="33">
        <v>10154993</v>
      </c>
      <c r="L48" s="33" t="s">
        <v>42</v>
      </c>
      <c r="M48" s="52">
        <v>0.15</v>
      </c>
      <c r="N48" s="27" t="s">
        <v>213</v>
      </c>
      <c r="O48" s="122" t="s">
        <v>477</v>
      </c>
      <c r="P48" s="22" t="s">
        <v>478</v>
      </c>
      <c r="Q48" s="22" t="s">
        <v>430</v>
      </c>
      <c r="R48" s="22" t="s">
        <v>431</v>
      </c>
    </row>
    <row r="49" spans="1:18" x14ac:dyDescent="0.25">
      <c r="A49" s="17">
        <v>44</v>
      </c>
      <c r="B49" s="49" t="s">
        <v>201</v>
      </c>
      <c r="C49" s="49" t="s">
        <v>200</v>
      </c>
      <c r="D49" s="34" t="s">
        <v>191</v>
      </c>
      <c r="E49" s="31" t="s">
        <v>202</v>
      </c>
      <c r="F49" s="32">
        <v>44214.645891203705</v>
      </c>
      <c r="G49" s="30" t="s">
        <v>203</v>
      </c>
      <c r="H49" s="32" t="s">
        <v>514</v>
      </c>
      <c r="I49" s="21" t="s">
        <v>168</v>
      </c>
      <c r="J49" s="22" t="s">
        <v>168</v>
      </c>
      <c r="K49" s="33" t="s">
        <v>42</v>
      </c>
      <c r="L49" s="33" t="s">
        <v>42</v>
      </c>
      <c r="M49" s="52">
        <v>0.3</v>
      </c>
      <c r="N49" s="27" t="s">
        <v>128</v>
      </c>
      <c r="O49" s="122" t="s">
        <v>477</v>
      </c>
      <c r="P49" s="22" t="s">
        <v>427</v>
      </c>
      <c r="Q49" s="22" t="s">
        <v>428</v>
      </c>
      <c r="R49" s="22" t="s">
        <v>429</v>
      </c>
    </row>
    <row r="50" spans="1:18" x14ac:dyDescent="0.25">
      <c r="A50" s="17">
        <v>45</v>
      </c>
      <c r="B50" s="49" t="s">
        <v>215</v>
      </c>
      <c r="C50" s="49" t="s">
        <v>214</v>
      </c>
      <c r="D50" s="34" t="s">
        <v>191</v>
      </c>
      <c r="E50" s="31" t="s">
        <v>216</v>
      </c>
      <c r="F50" s="32">
        <v>44214.649050925924</v>
      </c>
      <c r="G50" s="30" t="s">
        <v>217</v>
      </c>
      <c r="H50" s="32" t="s">
        <v>520</v>
      </c>
      <c r="I50" s="21" t="s">
        <v>168</v>
      </c>
      <c r="J50" s="22" t="s">
        <v>168</v>
      </c>
      <c r="K50" s="33" t="s">
        <v>42</v>
      </c>
      <c r="L50" s="33" t="s">
        <v>42</v>
      </c>
      <c r="M50" s="52">
        <v>0.15</v>
      </c>
      <c r="N50" s="27" t="s">
        <v>66</v>
      </c>
      <c r="O50" s="122" t="s">
        <v>477</v>
      </c>
      <c r="P50" s="22" t="s">
        <v>478</v>
      </c>
      <c r="Q50" s="22" t="s">
        <v>430</v>
      </c>
      <c r="R50" s="22" t="s">
        <v>431</v>
      </c>
    </row>
    <row r="51" spans="1:18" x14ac:dyDescent="0.25">
      <c r="A51" s="17">
        <v>46</v>
      </c>
      <c r="B51" s="49" t="s">
        <v>50</v>
      </c>
      <c r="C51" s="49" t="s">
        <v>51</v>
      </c>
      <c r="D51" s="34" t="s">
        <v>79</v>
      </c>
      <c r="E51" s="31" t="s">
        <v>52</v>
      </c>
      <c r="F51" s="32">
        <v>44256</v>
      </c>
      <c r="G51" s="30" t="s">
        <v>415</v>
      </c>
      <c r="H51" s="32" t="s">
        <v>533</v>
      </c>
      <c r="I51" s="21" t="s">
        <v>48</v>
      </c>
      <c r="J51" s="22" t="s">
        <v>48</v>
      </c>
      <c r="K51" s="33">
        <v>504431716</v>
      </c>
      <c r="L51" s="33" t="s">
        <v>42</v>
      </c>
      <c r="M51" s="52">
        <v>0.3</v>
      </c>
      <c r="N51" s="27" t="s">
        <v>128</v>
      </c>
      <c r="O51" s="122" t="s">
        <v>477</v>
      </c>
      <c r="P51" s="22" t="s">
        <v>478</v>
      </c>
      <c r="Q51" s="22" t="s">
        <v>430</v>
      </c>
      <c r="R51" s="22" t="s">
        <v>431</v>
      </c>
    </row>
    <row r="52" spans="1:18" x14ac:dyDescent="0.25">
      <c r="A52" s="17">
        <v>47</v>
      </c>
      <c r="B52" s="49" t="s">
        <v>53</v>
      </c>
      <c r="C52" s="49" t="s">
        <v>54</v>
      </c>
      <c r="D52" s="34" t="s">
        <v>61</v>
      </c>
      <c r="E52" s="31" t="s">
        <v>55</v>
      </c>
      <c r="F52" s="32">
        <v>44256</v>
      </c>
      <c r="G52" s="30" t="s">
        <v>359</v>
      </c>
      <c r="H52" s="32" t="s">
        <v>533</v>
      </c>
      <c r="I52" s="19" t="s">
        <v>48</v>
      </c>
      <c r="J52" s="22" t="s">
        <v>48</v>
      </c>
      <c r="K52" s="33">
        <v>740411989</v>
      </c>
      <c r="L52" s="33" t="s">
        <v>42</v>
      </c>
      <c r="M52" s="52">
        <v>0.15</v>
      </c>
      <c r="N52" s="27" t="s">
        <v>66</v>
      </c>
      <c r="O52" s="122" t="s">
        <v>477</v>
      </c>
      <c r="P52" s="22" t="s">
        <v>478</v>
      </c>
      <c r="Q52" s="22" t="s">
        <v>430</v>
      </c>
      <c r="R52" s="22" t="s">
        <v>431</v>
      </c>
    </row>
    <row r="53" spans="1:18" x14ac:dyDescent="0.25">
      <c r="A53" s="17">
        <v>48</v>
      </c>
      <c r="B53" s="49" t="s">
        <v>469</v>
      </c>
      <c r="C53" s="49" t="s">
        <v>470</v>
      </c>
      <c r="D53" s="34" t="s">
        <v>471</v>
      </c>
      <c r="E53" s="31" t="s">
        <v>472</v>
      </c>
      <c r="F53" s="32">
        <v>44365</v>
      </c>
      <c r="G53" s="30" t="s">
        <v>534</v>
      </c>
      <c r="H53" s="32" t="s">
        <v>535</v>
      </c>
      <c r="I53" s="19" t="s">
        <v>199</v>
      </c>
      <c r="J53" s="22" t="s">
        <v>199</v>
      </c>
      <c r="K53" s="33" t="s">
        <v>42</v>
      </c>
      <c r="L53" s="33" t="s">
        <v>42</v>
      </c>
      <c r="M53" s="52">
        <v>0.15</v>
      </c>
      <c r="N53" s="27" t="s">
        <v>66</v>
      </c>
      <c r="O53" s="122" t="s">
        <v>477</v>
      </c>
      <c r="P53" s="22" t="s">
        <v>427</v>
      </c>
      <c r="Q53" s="22" t="s">
        <v>428</v>
      </c>
      <c r="R53" s="22" t="s">
        <v>429</v>
      </c>
    </row>
    <row r="54" spans="1:18" x14ac:dyDescent="0.25">
      <c r="A54" s="17">
        <v>49</v>
      </c>
      <c r="B54" s="49" t="s">
        <v>394</v>
      </c>
      <c r="C54" s="49" t="s">
        <v>393</v>
      </c>
      <c r="D54" s="34" t="s">
        <v>79</v>
      </c>
      <c r="E54" s="92" t="s">
        <v>392</v>
      </c>
      <c r="F54" s="32" t="s">
        <v>411</v>
      </c>
      <c r="G54" s="30" t="s">
        <v>416</v>
      </c>
      <c r="H54" s="32" t="s">
        <v>528</v>
      </c>
      <c r="I54" s="19" t="s">
        <v>83</v>
      </c>
      <c r="J54" s="22" t="s">
        <v>83</v>
      </c>
      <c r="K54" s="33">
        <v>318095345</v>
      </c>
      <c r="L54" s="33" t="s">
        <v>42</v>
      </c>
      <c r="M54" s="52">
        <v>0.15</v>
      </c>
      <c r="N54" s="27" t="s">
        <v>66</v>
      </c>
      <c r="O54" s="122" t="s">
        <v>477</v>
      </c>
      <c r="P54" s="22" t="s">
        <v>427</v>
      </c>
      <c r="Q54" s="22" t="s">
        <v>428</v>
      </c>
      <c r="R54" s="22" t="s">
        <v>429</v>
      </c>
    </row>
    <row r="55" spans="1:18" s="123" customFormat="1" x14ac:dyDescent="0.25">
      <c r="A55" s="17">
        <v>50</v>
      </c>
      <c r="B55" s="49" t="s">
        <v>391</v>
      </c>
      <c r="C55" s="49" t="s">
        <v>390</v>
      </c>
      <c r="D55" s="34" t="s">
        <v>79</v>
      </c>
      <c r="E55" s="49" t="s">
        <v>389</v>
      </c>
      <c r="F55" s="57" t="s">
        <v>411</v>
      </c>
      <c r="G55" s="49" t="s">
        <v>417</v>
      </c>
      <c r="H55" s="57" t="s">
        <v>528</v>
      </c>
      <c r="I55" s="21" t="s">
        <v>48</v>
      </c>
      <c r="J55" s="49" t="s">
        <v>48</v>
      </c>
      <c r="K55" s="58">
        <v>33816319</v>
      </c>
      <c r="L55" s="58" t="s">
        <v>42</v>
      </c>
      <c r="M55" s="52">
        <v>0.15</v>
      </c>
      <c r="N55" s="27" t="s">
        <v>66</v>
      </c>
      <c r="O55" s="122" t="s">
        <v>477</v>
      </c>
      <c r="P55" s="49" t="s">
        <v>427</v>
      </c>
      <c r="Q55" s="49" t="s">
        <v>428</v>
      </c>
      <c r="R55" s="49" t="s">
        <v>429</v>
      </c>
    </row>
    <row r="56" spans="1:18" x14ac:dyDescent="0.25">
      <c r="A56" s="17">
        <v>51</v>
      </c>
      <c r="B56" s="30" t="s">
        <v>378</v>
      </c>
      <c r="C56" s="30" t="s">
        <v>365</v>
      </c>
      <c r="D56" s="3" t="s">
        <v>79</v>
      </c>
      <c r="E56" s="30" t="s">
        <v>370</v>
      </c>
      <c r="F56" s="32">
        <v>44350</v>
      </c>
      <c r="G56" s="30" t="s">
        <v>418</v>
      </c>
      <c r="H56" s="32" t="s">
        <v>528</v>
      </c>
      <c r="I56" s="19" t="s">
        <v>48</v>
      </c>
      <c r="J56" s="30" t="s">
        <v>48</v>
      </c>
      <c r="K56" s="33">
        <v>18219241</v>
      </c>
      <c r="L56" s="33"/>
      <c r="M56" s="52">
        <v>0.15</v>
      </c>
      <c r="N56" s="27" t="s">
        <v>66</v>
      </c>
      <c r="O56" s="122" t="s">
        <v>477</v>
      </c>
      <c r="P56" s="30" t="s">
        <v>478</v>
      </c>
      <c r="Q56" s="30" t="s">
        <v>430</v>
      </c>
      <c r="R56" s="30" t="s">
        <v>431</v>
      </c>
    </row>
    <row r="57" spans="1:18" x14ac:dyDescent="0.25">
      <c r="A57" s="17">
        <v>52</v>
      </c>
      <c r="B57" s="30" t="s">
        <v>376</v>
      </c>
      <c r="C57" s="30" t="s">
        <v>364</v>
      </c>
      <c r="D57" s="3" t="s">
        <v>61</v>
      </c>
      <c r="E57" s="30" t="s">
        <v>368</v>
      </c>
      <c r="F57" s="32">
        <v>44350</v>
      </c>
      <c r="G57" s="30" t="s">
        <v>419</v>
      </c>
      <c r="H57" s="32" t="s">
        <v>522</v>
      </c>
      <c r="I57" s="19" t="s">
        <v>83</v>
      </c>
      <c r="J57" s="30" t="s">
        <v>83</v>
      </c>
      <c r="K57" s="33">
        <v>13916061</v>
      </c>
      <c r="L57" s="33" t="s">
        <v>42</v>
      </c>
      <c r="M57" s="52">
        <v>0.15</v>
      </c>
      <c r="N57" s="27" t="s">
        <v>66</v>
      </c>
      <c r="O57" s="122" t="s">
        <v>477</v>
      </c>
      <c r="P57" s="30" t="s">
        <v>478</v>
      </c>
      <c r="Q57" s="30" t="s">
        <v>430</v>
      </c>
      <c r="R57" s="30" t="s">
        <v>431</v>
      </c>
    </row>
    <row r="58" spans="1:18" x14ac:dyDescent="0.25">
      <c r="A58" s="17">
        <v>53</v>
      </c>
      <c r="B58" s="30" t="s">
        <v>223</v>
      </c>
      <c r="C58" s="30" t="s">
        <v>366</v>
      </c>
      <c r="D58" s="3" t="s">
        <v>61</v>
      </c>
      <c r="E58" s="30" t="s">
        <v>371</v>
      </c>
      <c r="F58" s="32">
        <v>44350</v>
      </c>
      <c r="G58" s="30" t="s">
        <v>420</v>
      </c>
      <c r="H58" s="32" t="s">
        <v>522</v>
      </c>
      <c r="I58" s="19" t="s">
        <v>48</v>
      </c>
      <c r="J58" s="30" t="s">
        <v>48</v>
      </c>
      <c r="K58" s="33">
        <v>28515224</v>
      </c>
      <c r="L58" s="33" t="s">
        <v>42</v>
      </c>
      <c r="M58" s="52">
        <v>0.15</v>
      </c>
      <c r="N58" s="27" t="s">
        <v>66</v>
      </c>
      <c r="O58" s="122" t="s">
        <v>477</v>
      </c>
      <c r="P58" s="30" t="s">
        <v>478</v>
      </c>
      <c r="Q58" s="30" t="s">
        <v>430</v>
      </c>
      <c r="R58" s="30" t="s">
        <v>431</v>
      </c>
    </row>
    <row r="59" spans="1:18" x14ac:dyDescent="0.25">
      <c r="A59" s="17">
        <v>54</v>
      </c>
      <c r="B59" s="30" t="s">
        <v>377</v>
      </c>
      <c r="C59" s="30" t="s">
        <v>367</v>
      </c>
      <c r="D59" s="3" t="s">
        <v>61</v>
      </c>
      <c r="E59" s="30" t="s">
        <v>372</v>
      </c>
      <c r="F59" s="32">
        <v>44350</v>
      </c>
      <c r="G59" s="30" t="s">
        <v>421</v>
      </c>
      <c r="H59" s="32" t="s">
        <v>522</v>
      </c>
      <c r="I59" s="19" t="s">
        <v>83</v>
      </c>
      <c r="J59" s="30" t="s">
        <v>83</v>
      </c>
      <c r="K59" s="33">
        <v>7692054</v>
      </c>
      <c r="L59" s="33" t="s">
        <v>42</v>
      </c>
      <c r="M59" s="52">
        <v>0.15</v>
      </c>
      <c r="N59" s="27" t="s">
        <v>66</v>
      </c>
      <c r="O59" s="122" t="s">
        <v>477</v>
      </c>
      <c r="P59" s="30" t="s">
        <v>478</v>
      </c>
      <c r="Q59" s="30" t="s">
        <v>430</v>
      </c>
      <c r="R59" s="30" t="s">
        <v>431</v>
      </c>
    </row>
    <row r="60" spans="1:18" x14ac:dyDescent="0.25">
      <c r="A60" s="17">
        <v>55</v>
      </c>
      <c r="B60" s="30" t="s">
        <v>376</v>
      </c>
      <c r="C60" s="30" t="s">
        <v>364</v>
      </c>
      <c r="D60" s="3" t="s">
        <v>27</v>
      </c>
      <c r="E60" s="30" t="s">
        <v>373</v>
      </c>
      <c r="F60" s="32">
        <v>44350</v>
      </c>
      <c r="G60" s="30" t="s">
        <v>422</v>
      </c>
      <c r="H60" s="32" t="s">
        <v>522</v>
      </c>
      <c r="I60" s="19" t="s">
        <v>83</v>
      </c>
      <c r="J60" s="30" t="s">
        <v>83</v>
      </c>
      <c r="K60" s="33">
        <v>339737272</v>
      </c>
      <c r="L60" s="33" t="s">
        <v>42</v>
      </c>
      <c r="M60" s="52">
        <v>0.15</v>
      </c>
      <c r="N60" s="27" t="s">
        <v>66</v>
      </c>
      <c r="O60" s="122" t="s">
        <v>477</v>
      </c>
      <c r="P60" s="30" t="s">
        <v>478</v>
      </c>
      <c r="Q60" s="30" t="s">
        <v>430</v>
      </c>
      <c r="R60" s="30" t="s">
        <v>431</v>
      </c>
    </row>
    <row r="61" spans="1:18" x14ac:dyDescent="0.25">
      <c r="A61" s="17">
        <v>56</v>
      </c>
      <c r="B61" s="30" t="s">
        <v>375</v>
      </c>
      <c r="C61" s="30" t="s">
        <v>369</v>
      </c>
      <c r="D61" s="3" t="s">
        <v>61</v>
      </c>
      <c r="E61" s="30" t="s">
        <v>374</v>
      </c>
      <c r="F61" s="32">
        <v>44347</v>
      </c>
      <c r="G61" s="30" t="s">
        <v>423</v>
      </c>
      <c r="H61" s="32" t="s">
        <v>522</v>
      </c>
      <c r="I61" s="19" t="s">
        <v>48</v>
      </c>
      <c r="J61" s="30" t="s">
        <v>48</v>
      </c>
      <c r="K61" s="33">
        <v>122181928</v>
      </c>
      <c r="L61" s="33" t="s">
        <v>42</v>
      </c>
      <c r="M61" s="52">
        <v>0.15</v>
      </c>
      <c r="N61" s="27" t="s">
        <v>66</v>
      </c>
      <c r="O61" s="122" t="s">
        <v>477</v>
      </c>
      <c r="P61" s="30" t="s">
        <v>478</v>
      </c>
      <c r="Q61" s="30" t="s">
        <v>430</v>
      </c>
      <c r="R61" s="30" t="s">
        <v>431</v>
      </c>
    </row>
    <row r="62" spans="1:18" x14ac:dyDescent="0.25">
      <c r="A62" s="17">
        <v>57</v>
      </c>
      <c r="B62" s="30" t="s">
        <v>401</v>
      </c>
      <c r="C62" s="30" t="s">
        <v>402</v>
      </c>
      <c r="D62" s="3" t="s">
        <v>191</v>
      </c>
      <c r="E62" s="30" t="s">
        <v>403</v>
      </c>
      <c r="F62" s="32">
        <v>44368</v>
      </c>
      <c r="G62" s="30" t="s">
        <v>405</v>
      </c>
      <c r="H62" s="32" t="s">
        <v>536</v>
      </c>
      <c r="I62" s="19" t="s">
        <v>250</v>
      </c>
      <c r="J62" s="30" t="s">
        <v>250</v>
      </c>
      <c r="K62" s="33" t="s">
        <v>42</v>
      </c>
      <c r="L62" s="33">
        <v>14135724</v>
      </c>
      <c r="M62" s="52">
        <v>0.15</v>
      </c>
      <c r="N62" s="27" t="s">
        <v>66</v>
      </c>
      <c r="O62" s="122" t="s">
        <v>477</v>
      </c>
      <c r="P62" s="30" t="s">
        <v>478</v>
      </c>
      <c r="Q62" s="30" t="s">
        <v>430</v>
      </c>
      <c r="R62" s="30" t="s">
        <v>431</v>
      </c>
    </row>
    <row r="63" spans="1:18" x14ac:dyDescent="0.25">
      <c r="A63" s="17">
        <v>58</v>
      </c>
      <c r="B63" s="30" t="s">
        <v>146</v>
      </c>
      <c r="C63" s="30" t="s">
        <v>145</v>
      </c>
      <c r="D63" s="3" t="s">
        <v>191</v>
      </c>
      <c r="E63" s="30" t="s">
        <v>404</v>
      </c>
      <c r="F63" s="32">
        <v>44368</v>
      </c>
      <c r="G63" s="30" t="s">
        <v>406</v>
      </c>
      <c r="H63" s="32" t="s">
        <v>536</v>
      </c>
      <c r="I63" s="19" t="s">
        <v>250</v>
      </c>
      <c r="J63" s="30" t="s">
        <v>250</v>
      </c>
      <c r="K63" s="33" t="s">
        <v>42</v>
      </c>
      <c r="L63" s="33">
        <v>2694771310</v>
      </c>
      <c r="M63" s="52">
        <v>0.15</v>
      </c>
      <c r="N63" s="27" t="s">
        <v>66</v>
      </c>
      <c r="O63" s="122" t="s">
        <v>477</v>
      </c>
      <c r="P63" s="30" t="s">
        <v>427</v>
      </c>
      <c r="Q63" s="30" t="s">
        <v>428</v>
      </c>
      <c r="R63" s="30" t="s">
        <v>429</v>
      </c>
    </row>
    <row r="64" spans="1:18" x14ac:dyDescent="0.25">
      <c r="A64" s="17">
        <v>59</v>
      </c>
      <c r="B64" s="30" t="s">
        <v>484</v>
      </c>
      <c r="C64" s="30" t="s">
        <v>485</v>
      </c>
      <c r="D64" s="3" t="s">
        <v>488</v>
      </c>
      <c r="E64" s="30" t="s">
        <v>507</v>
      </c>
      <c r="F64" s="32">
        <v>44405</v>
      </c>
      <c r="G64" s="30" t="s">
        <v>537</v>
      </c>
      <c r="H64" s="32" t="s">
        <v>526</v>
      </c>
      <c r="I64" s="21" t="s">
        <v>199</v>
      </c>
      <c r="J64" s="30" t="s">
        <v>199</v>
      </c>
      <c r="K64" s="33" t="s">
        <v>42</v>
      </c>
      <c r="L64" s="33" t="s">
        <v>42</v>
      </c>
      <c r="M64" s="52">
        <v>0.15</v>
      </c>
      <c r="N64" s="27" t="s">
        <v>66</v>
      </c>
      <c r="O64" s="122" t="s">
        <v>477</v>
      </c>
      <c r="P64" s="30" t="s">
        <v>478</v>
      </c>
      <c r="Q64" s="30" t="s">
        <v>430</v>
      </c>
      <c r="R64" s="30" t="s">
        <v>431</v>
      </c>
    </row>
    <row r="65" spans="1:18" x14ac:dyDescent="0.25">
      <c r="A65" s="17">
        <v>60</v>
      </c>
      <c r="B65" s="30" t="s">
        <v>388</v>
      </c>
      <c r="C65" s="30" t="s">
        <v>387</v>
      </c>
      <c r="D65" s="3" t="s">
        <v>191</v>
      </c>
      <c r="E65" s="30" t="s">
        <v>413</v>
      </c>
      <c r="F65" s="32">
        <v>44420</v>
      </c>
      <c r="G65" s="30" t="s">
        <v>425</v>
      </c>
      <c r="H65" s="32" t="s">
        <v>538</v>
      </c>
      <c r="I65" s="21" t="s">
        <v>386</v>
      </c>
      <c r="J65" s="30" t="s">
        <v>386</v>
      </c>
      <c r="K65" s="33" t="s">
        <v>42</v>
      </c>
      <c r="L65" s="33">
        <v>20336883</v>
      </c>
      <c r="M65" s="52">
        <v>0.15</v>
      </c>
      <c r="N65" s="27" t="s">
        <v>66</v>
      </c>
      <c r="O65" s="122" t="s">
        <v>477</v>
      </c>
      <c r="P65" s="30" t="s">
        <v>427</v>
      </c>
      <c r="Q65" s="30" t="s">
        <v>428</v>
      </c>
      <c r="R65" s="30" t="s">
        <v>429</v>
      </c>
    </row>
    <row r="66" spans="1:18" x14ac:dyDescent="0.25">
      <c r="A66" s="17">
        <v>61</v>
      </c>
      <c r="B66" s="30" t="s">
        <v>486</v>
      </c>
      <c r="C66" s="30" t="s">
        <v>487</v>
      </c>
      <c r="D66" s="3" t="s">
        <v>489</v>
      </c>
      <c r="E66" s="30" t="s">
        <v>508</v>
      </c>
      <c r="F66" s="32">
        <v>44411</v>
      </c>
      <c r="G66" s="30" t="s">
        <v>539</v>
      </c>
      <c r="H66" s="32" t="s">
        <v>526</v>
      </c>
      <c r="I66" s="21" t="s">
        <v>199</v>
      </c>
      <c r="J66" s="30" t="s">
        <v>199</v>
      </c>
      <c r="K66" s="33" t="s">
        <v>42</v>
      </c>
      <c r="L66" s="33" t="s">
        <v>42</v>
      </c>
      <c r="M66" s="52">
        <v>0.15</v>
      </c>
      <c r="N66" s="27" t="s">
        <v>66</v>
      </c>
      <c r="O66" s="122" t="s">
        <v>477</v>
      </c>
      <c r="P66" s="30" t="s">
        <v>478</v>
      </c>
      <c r="Q66" s="30" t="s">
        <v>430</v>
      </c>
      <c r="R66" s="30" t="s">
        <v>431</v>
      </c>
    </row>
    <row r="67" spans="1:18" ht="21" x14ac:dyDescent="0.35">
      <c r="A67" s="95" t="s">
        <v>19</v>
      </c>
      <c r="B67" s="95"/>
      <c r="C67" s="95"/>
      <c r="D67" s="95"/>
      <c r="E67" s="95"/>
      <c r="F67" s="95"/>
      <c r="G67" s="95"/>
      <c r="H67" s="95"/>
      <c r="I67" s="95"/>
      <c r="J67" s="95"/>
      <c r="K67" s="90">
        <f>SUM(K6:K66)</f>
        <v>55712296088</v>
      </c>
      <c r="L67" s="90">
        <f>SUM(L6:L66)</f>
        <v>2729243917</v>
      </c>
      <c r="M67" s="91"/>
      <c r="N67" s="124"/>
      <c r="O67" s="124"/>
      <c r="P67" s="124"/>
      <c r="Q67" s="124"/>
      <c r="R67" s="124"/>
    </row>
  </sheetData>
  <autoFilter ref="A5:R67"/>
  <mergeCells count="3">
    <mergeCell ref="A2:R2"/>
    <mergeCell ref="A4:R4"/>
    <mergeCell ref="A67:J67"/>
  </mergeCells>
  <pageMargins left="0.7" right="0.7" top="0.75" bottom="0.75" header="0.3" footer="0.3"/>
  <pageSetup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8"/>
  <sheetViews>
    <sheetView zoomScale="69" zoomScaleNormal="69" workbookViewId="0">
      <selection activeCell="R19" sqref="R19"/>
    </sheetView>
  </sheetViews>
  <sheetFormatPr defaultRowHeight="15" x14ac:dyDescent="0.25"/>
  <cols>
    <col min="1" max="1" width="26.5703125" bestFit="1" customWidth="1"/>
    <col min="2" max="2" width="6.5703125" bestFit="1" customWidth="1"/>
    <col min="3" max="3" width="15.28515625" bestFit="1" customWidth="1"/>
    <col min="4" max="4" width="9" bestFit="1" customWidth="1"/>
    <col min="5" max="5" width="6.5703125" bestFit="1" customWidth="1"/>
    <col min="6" max="6" width="18.5703125" bestFit="1" customWidth="1"/>
    <col min="7" max="7" width="19.7109375" bestFit="1" customWidth="1"/>
    <col min="8" max="8" width="10.7109375" bestFit="1" customWidth="1"/>
    <col min="9" max="9" width="14.7109375" customWidth="1"/>
    <col min="10" max="10" width="23.28515625" bestFit="1" customWidth="1"/>
    <col min="11" max="11" width="21" bestFit="1" customWidth="1"/>
    <col min="12" max="12" width="18.28515625" customWidth="1"/>
    <col min="13" max="13" width="22.140625" bestFit="1" customWidth="1"/>
    <col min="14" max="14" width="23.140625" bestFit="1" customWidth="1"/>
    <col min="15" max="16" width="20.140625" customWidth="1"/>
    <col min="17" max="17" width="15.5703125" bestFit="1" customWidth="1"/>
    <col min="18" max="19" width="15.5703125" customWidth="1"/>
    <col min="20" max="20" width="23.28515625" bestFit="1" customWidth="1"/>
    <col min="21" max="22" width="20.42578125" customWidth="1"/>
  </cols>
  <sheetData>
    <row r="2" spans="1:22" x14ac:dyDescent="0.25">
      <c r="A2" s="108" t="s">
        <v>468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x14ac:dyDescent="0.25">
      <c r="A3" s="108" t="s">
        <v>44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5">
      <c r="A5" s="149" t="s">
        <v>21</v>
      </c>
      <c r="B5" s="149"/>
      <c r="C5" s="149"/>
      <c r="D5" s="109" t="s">
        <v>22</v>
      </c>
      <c r="E5" s="110"/>
      <c r="F5" s="110"/>
      <c r="G5" s="111"/>
      <c r="H5" s="112" t="s">
        <v>23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</row>
    <row r="6" spans="1:22" x14ac:dyDescent="0.25">
      <c r="A6" s="150" t="s">
        <v>24</v>
      </c>
      <c r="B6" s="151" t="s">
        <v>25</v>
      </c>
      <c r="C6" s="152" t="s">
        <v>26</v>
      </c>
      <c r="D6" s="113" t="s">
        <v>24</v>
      </c>
      <c r="E6" s="114" t="s">
        <v>25</v>
      </c>
      <c r="F6" s="101" t="s">
        <v>26</v>
      </c>
      <c r="G6" s="102" t="s">
        <v>34</v>
      </c>
      <c r="H6" s="104" t="s">
        <v>25</v>
      </c>
      <c r="I6" s="105"/>
      <c r="J6" s="105"/>
      <c r="K6" s="105"/>
      <c r="L6" s="105"/>
      <c r="M6" s="105"/>
      <c r="N6" s="105"/>
      <c r="O6" s="105"/>
      <c r="P6" s="106"/>
      <c r="Q6" s="107" t="s">
        <v>24</v>
      </c>
      <c r="R6" s="107"/>
      <c r="S6" s="107"/>
      <c r="T6" s="107"/>
      <c r="U6" s="107"/>
      <c r="V6" s="107"/>
    </row>
    <row r="7" spans="1:22" ht="30" customHeight="1" x14ac:dyDescent="0.25">
      <c r="A7" s="150"/>
      <c r="B7" s="153"/>
      <c r="C7" s="152"/>
      <c r="D7" s="113"/>
      <c r="E7" s="115"/>
      <c r="F7" s="101"/>
      <c r="G7" s="103"/>
      <c r="H7" s="6" t="s">
        <v>38</v>
      </c>
      <c r="I7" s="6" t="s">
        <v>39</v>
      </c>
      <c r="J7" s="4" t="s">
        <v>28</v>
      </c>
      <c r="K7" s="11" t="s">
        <v>40</v>
      </c>
      <c r="L7" s="4" t="s">
        <v>30</v>
      </c>
      <c r="M7" s="4" t="s">
        <v>34</v>
      </c>
      <c r="N7" s="4" t="s">
        <v>29</v>
      </c>
      <c r="O7" s="11" t="s">
        <v>41</v>
      </c>
      <c r="P7" s="4" t="s">
        <v>31</v>
      </c>
      <c r="Q7" s="7" t="s">
        <v>38</v>
      </c>
      <c r="R7" s="7" t="s">
        <v>39</v>
      </c>
      <c r="S7" s="12" t="s">
        <v>43</v>
      </c>
      <c r="T7" s="9" t="s">
        <v>28</v>
      </c>
      <c r="U7" s="11" t="s">
        <v>40</v>
      </c>
      <c r="V7" s="9" t="s">
        <v>30</v>
      </c>
    </row>
    <row r="8" spans="1:22" x14ac:dyDescent="0.25">
      <c r="A8" s="154">
        <v>0</v>
      </c>
      <c r="B8" s="154">
        <v>6</v>
      </c>
      <c r="C8" s="155">
        <v>0</v>
      </c>
      <c r="D8" s="44">
        <v>39</v>
      </c>
      <c r="E8" s="44">
        <v>22</v>
      </c>
      <c r="F8" s="45">
        <f>'SP2 TUNGGAKAN'!K67</f>
        <v>55712296088</v>
      </c>
      <c r="G8" s="45">
        <f>'SP2 TUNGGAKAN'!L67</f>
        <v>2729243917</v>
      </c>
      <c r="H8" s="46">
        <v>32</v>
      </c>
      <c r="I8" s="50">
        <v>20.65</v>
      </c>
      <c r="J8" s="47">
        <v>19379771374</v>
      </c>
      <c r="K8" s="47">
        <v>144030323</v>
      </c>
      <c r="L8" s="47">
        <v>109791416</v>
      </c>
      <c r="M8" s="48">
        <v>47622059461</v>
      </c>
      <c r="N8" s="48">
        <v>28890104410</v>
      </c>
      <c r="O8" s="48">
        <v>28830606608</v>
      </c>
      <c r="P8" s="47">
        <v>301322676</v>
      </c>
      <c r="Q8" s="46">
        <v>9</v>
      </c>
      <c r="R8" s="50">
        <v>4.5</v>
      </c>
      <c r="S8" s="51">
        <v>3553066757</v>
      </c>
      <c r="T8" s="47">
        <v>9380145585</v>
      </c>
      <c r="U8" s="47">
        <v>5117901310</v>
      </c>
      <c r="V8" s="47">
        <v>584926540</v>
      </c>
    </row>
  </sheetData>
  <mergeCells count="14">
    <mergeCell ref="F6:F7"/>
    <mergeCell ref="G6:G7"/>
    <mergeCell ref="H6:P6"/>
    <mergeCell ref="Q6:V6"/>
    <mergeCell ref="A2:V2"/>
    <mergeCell ref="A3:V3"/>
    <mergeCell ref="A5:C5"/>
    <mergeCell ref="D5:G5"/>
    <mergeCell ref="H5:V5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5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6"/>
  <sheetViews>
    <sheetView zoomScale="64" zoomScaleNormal="64" workbookViewId="0">
      <pane xSplit="4" topLeftCell="L1" activePane="topRight" state="frozen"/>
      <selection pane="topRight" activeCell="O19" sqref="O19"/>
    </sheetView>
  </sheetViews>
  <sheetFormatPr defaultRowHeight="15" x14ac:dyDescent="0.25"/>
  <cols>
    <col min="1" max="1" width="5.85546875" customWidth="1"/>
    <col min="2" max="2" width="21.7109375" customWidth="1"/>
    <col min="3" max="3" width="41.7109375" customWidth="1"/>
    <col min="4" max="4" width="18.5703125" bestFit="1" customWidth="1"/>
    <col min="5" max="5" width="27.7109375" style="35" hidden="1" customWidth="1"/>
    <col min="6" max="6" width="14.140625" hidden="1" customWidth="1"/>
    <col min="7" max="7" width="45.7109375" style="35" hidden="1" customWidth="1"/>
    <col min="8" max="8" width="12" hidden="1" customWidth="1"/>
    <col min="9" max="9" width="48" hidden="1" customWidth="1"/>
    <col min="10" max="10" width="12" hidden="1" customWidth="1"/>
    <col min="11" max="11" width="23.5703125" hidden="1" customWidth="1"/>
    <col min="12" max="12" width="19.42578125" style="89" customWidth="1"/>
    <col min="13" max="13" width="43" customWidth="1"/>
    <col min="14" max="14" width="35.42578125" customWidth="1"/>
    <col min="15" max="15" width="12.140625" style="40" customWidth="1"/>
    <col min="16" max="16" width="19.42578125" style="40" customWidth="1"/>
    <col min="17" max="17" width="14.85546875" style="41" customWidth="1"/>
    <col min="18" max="18" width="9.140625" style="41" customWidth="1"/>
    <col min="19" max="20" width="26.28515625" customWidth="1"/>
    <col min="21" max="21" width="25.85546875" customWidth="1"/>
    <col min="22" max="22" width="21.5703125" customWidth="1"/>
    <col min="23" max="27" width="18.7109375" customWidth="1"/>
  </cols>
  <sheetData>
    <row r="1" spans="1:27" s="5" customFormat="1" ht="18.75" x14ac:dyDescent="0.3">
      <c r="A1" s="5" t="s">
        <v>20</v>
      </c>
      <c r="E1" s="55"/>
      <c r="G1" s="55"/>
      <c r="L1" s="59"/>
      <c r="O1" s="38"/>
      <c r="P1" s="38"/>
      <c r="Q1" s="39"/>
      <c r="R1" s="39"/>
    </row>
    <row r="2" spans="1:27" s="1" customFormat="1" ht="18.75" x14ac:dyDescent="0.3">
      <c r="A2" s="93" t="s">
        <v>44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27" ht="18.75" x14ac:dyDescent="0.25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</row>
    <row r="4" spans="1:27" ht="36.75" customHeight="1" x14ac:dyDescent="0.25">
      <c r="A4" s="60" t="s">
        <v>0</v>
      </c>
      <c r="B4" s="60" t="s">
        <v>1</v>
      </c>
      <c r="C4" s="60" t="s">
        <v>17</v>
      </c>
      <c r="D4" s="60" t="s">
        <v>541</v>
      </c>
      <c r="E4" s="61" t="s">
        <v>2</v>
      </c>
      <c r="F4" s="60" t="s">
        <v>3</v>
      </c>
      <c r="G4" s="61" t="s">
        <v>4</v>
      </c>
      <c r="H4" s="60" t="s">
        <v>3</v>
      </c>
      <c r="I4" s="60" t="s">
        <v>432</v>
      </c>
      <c r="J4" s="60" t="s">
        <v>3</v>
      </c>
      <c r="K4" s="60" t="s">
        <v>10</v>
      </c>
      <c r="L4" s="62" t="s">
        <v>11</v>
      </c>
      <c r="M4" s="60" t="s">
        <v>11</v>
      </c>
      <c r="N4" s="60" t="s">
        <v>12</v>
      </c>
      <c r="O4" s="63" t="s">
        <v>3</v>
      </c>
      <c r="P4" s="63" t="s">
        <v>37</v>
      </c>
      <c r="Q4" s="64" t="s">
        <v>36</v>
      </c>
      <c r="R4" s="65" t="s">
        <v>433</v>
      </c>
      <c r="S4" s="60" t="s">
        <v>434</v>
      </c>
      <c r="T4" s="60" t="s">
        <v>5</v>
      </c>
      <c r="U4" s="66" t="s">
        <v>35</v>
      </c>
      <c r="V4" s="10" t="s">
        <v>40</v>
      </c>
      <c r="W4" s="2" t="s">
        <v>6</v>
      </c>
      <c r="X4" s="2" t="s">
        <v>33</v>
      </c>
      <c r="Y4" s="2" t="s">
        <v>32</v>
      </c>
      <c r="Z4" s="10" t="s">
        <v>41</v>
      </c>
      <c r="AA4" s="2" t="s">
        <v>31</v>
      </c>
    </row>
    <row r="5" spans="1:27" s="25" customFormat="1" x14ac:dyDescent="0.25">
      <c r="A5" s="125">
        <v>1</v>
      </c>
      <c r="B5" s="126" t="s">
        <v>285</v>
      </c>
      <c r="C5" s="127" t="s">
        <v>286</v>
      </c>
      <c r="D5" s="126" t="s">
        <v>121</v>
      </c>
      <c r="E5" s="128" t="s">
        <v>287</v>
      </c>
      <c r="F5" s="129">
        <v>43864.664166666669</v>
      </c>
      <c r="G5" s="127" t="s">
        <v>288</v>
      </c>
      <c r="H5" s="129">
        <v>43886.419317129628</v>
      </c>
      <c r="I5" s="129"/>
      <c r="J5" s="129"/>
      <c r="K5" s="126" t="s">
        <v>71</v>
      </c>
      <c r="L5" s="130" t="s">
        <v>435</v>
      </c>
      <c r="M5" s="131" t="s">
        <v>212</v>
      </c>
      <c r="N5" s="132" t="s">
        <v>289</v>
      </c>
      <c r="O5" s="133">
        <v>44232</v>
      </c>
      <c r="P5" s="133" t="s">
        <v>290</v>
      </c>
      <c r="Q5" s="134">
        <v>0.8</v>
      </c>
      <c r="R5" s="56" t="s">
        <v>436</v>
      </c>
      <c r="S5" s="67"/>
      <c r="T5" s="67" t="s">
        <v>42</v>
      </c>
      <c r="U5" s="67" t="s">
        <v>42</v>
      </c>
      <c r="V5" s="67" t="s">
        <v>42</v>
      </c>
      <c r="W5" s="68" t="s">
        <v>42</v>
      </c>
      <c r="X5" s="69">
        <v>0</v>
      </c>
      <c r="Y5" s="70">
        <v>0</v>
      </c>
      <c r="Z5" s="70">
        <v>0</v>
      </c>
      <c r="AA5" s="70">
        <v>0</v>
      </c>
    </row>
    <row r="6" spans="1:27" s="25" customFormat="1" x14ac:dyDescent="0.25">
      <c r="A6" s="125">
        <v>2</v>
      </c>
      <c r="B6" s="126" t="s">
        <v>291</v>
      </c>
      <c r="C6" s="127" t="s">
        <v>292</v>
      </c>
      <c r="D6" s="126" t="s">
        <v>27</v>
      </c>
      <c r="E6" s="128" t="s">
        <v>293</v>
      </c>
      <c r="F6" s="129">
        <v>44013.377500000002</v>
      </c>
      <c r="G6" s="127" t="s">
        <v>294</v>
      </c>
      <c r="H6" s="129">
        <v>44020.482094907406</v>
      </c>
      <c r="I6" s="129"/>
      <c r="J6" s="129"/>
      <c r="K6" s="126" t="s">
        <v>64</v>
      </c>
      <c r="L6" s="130">
        <v>1181</v>
      </c>
      <c r="M6" s="131" t="s">
        <v>295</v>
      </c>
      <c r="N6" s="132" t="s">
        <v>296</v>
      </c>
      <c r="O6" s="133">
        <v>44236</v>
      </c>
      <c r="P6" s="133" t="s">
        <v>297</v>
      </c>
      <c r="Q6" s="134">
        <v>0.6</v>
      </c>
      <c r="R6" s="56" t="s">
        <v>437</v>
      </c>
      <c r="S6" s="67"/>
      <c r="T6" s="67" t="s">
        <v>42</v>
      </c>
      <c r="U6" s="67" t="s">
        <v>42</v>
      </c>
      <c r="V6" s="67" t="s">
        <v>42</v>
      </c>
      <c r="W6" s="68" t="s">
        <v>42</v>
      </c>
      <c r="X6" s="71">
        <v>1021948</v>
      </c>
      <c r="Y6" s="70">
        <v>0</v>
      </c>
      <c r="Z6" s="70">
        <v>0</v>
      </c>
      <c r="AA6" s="70">
        <v>-1021948</v>
      </c>
    </row>
    <row r="7" spans="1:27" s="25" customFormat="1" x14ac:dyDescent="0.25">
      <c r="A7" s="125">
        <v>3</v>
      </c>
      <c r="B7" s="126" t="s">
        <v>298</v>
      </c>
      <c r="C7" s="127" t="s">
        <v>299</v>
      </c>
      <c r="D7" s="126" t="s">
        <v>542</v>
      </c>
      <c r="E7" s="128" t="s">
        <v>300</v>
      </c>
      <c r="F7" s="129">
        <v>44032.341874999998</v>
      </c>
      <c r="G7" s="127" t="s">
        <v>301</v>
      </c>
      <c r="H7" s="129">
        <v>44068.433715277781</v>
      </c>
      <c r="I7" s="129"/>
      <c r="J7" s="129"/>
      <c r="K7" s="126" t="s">
        <v>71</v>
      </c>
      <c r="L7" s="130">
        <v>1122</v>
      </c>
      <c r="M7" s="131" t="s">
        <v>212</v>
      </c>
      <c r="N7" s="132" t="s">
        <v>302</v>
      </c>
      <c r="O7" s="133">
        <v>44236</v>
      </c>
      <c r="P7" s="133" t="s">
        <v>297</v>
      </c>
      <c r="Q7" s="134">
        <v>1</v>
      </c>
      <c r="R7" s="56" t="s">
        <v>438</v>
      </c>
      <c r="S7" s="67"/>
      <c r="T7" s="67" t="s">
        <v>42</v>
      </c>
      <c r="U7" s="67" t="s">
        <v>42</v>
      </c>
      <c r="V7" s="67" t="s">
        <v>42</v>
      </c>
      <c r="W7" s="68" t="s">
        <v>42</v>
      </c>
      <c r="X7" s="71">
        <v>0</v>
      </c>
      <c r="Y7" s="70">
        <v>0</v>
      </c>
      <c r="Z7" s="70">
        <v>0</v>
      </c>
      <c r="AA7" s="70">
        <v>0</v>
      </c>
    </row>
    <row r="8" spans="1:27" s="25" customFormat="1" x14ac:dyDescent="0.25">
      <c r="A8" s="125">
        <v>4</v>
      </c>
      <c r="B8" s="126" t="s">
        <v>303</v>
      </c>
      <c r="C8" s="127" t="s">
        <v>304</v>
      </c>
      <c r="D8" s="126" t="s">
        <v>542</v>
      </c>
      <c r="E8" s="128" t="s">
        <v>305</v>
      </c>
      <c r="F8" s="129">
        <v>44032.342094907406</v>
      </c>
      <c r="G8" s="127" t="s">
        <v>306</v>
      </c>
      <c r="H8" s="129">
        <v>44088.430844907409</v>
      </c>
      <c r="I8" s="129"/>
      <c r="J8" s="129"/>
      <c r="K8" s="126" t="s">
        <v>71</v>
      </c>
      <c r="L8" s="130">
        <v>1122</v>
      </c>
      <c r="M8" s="131" t="s">
        <v>212</v>
      </c>
      <c r="N8" s="132" t="s">
        <v>307</v>
      </c>
      <c r="O8" s="133">
        <v>44225</v>
      </c>
      <c r="P8" s="133" t="s">
        <v>297</v>
      </c>
      <c r="Q8" s="134">
        <v>1</v>
      </c>
      <c r="R8" s="56" t="s">
        <v>439</v>
      </c>
      <c r="S8" s="67"/>
      <c r="T8" s="67" t="s">
        <v>42</v>
      </c>
      <c r="U8" s="67" t="s">
        <v>42</v>
      </c>
      <c r="V8" s="67" t="s">
        <v>42</v>
      </c>
      <c r="W8" s="68" t="s">
        <v>42</v>
      </c>
      <c r="X8" s="71">
        <v>0</v>
      </c>
      <c r="Y8" s="70">
        <v>0</v>
      </c>
      <c r="Z8" s="70">
        <v>0</v>
      </c>
      <c r="AA8" s="70">
        <v>0</v>
      </c>
    </row>
    <row r="9" spans="1:27" s="25" customFormat="1" x14ac:dyDescent="0.25">
      <c r="A9" s="125">
        <v>5</v>
      </c>
      <c r="B9" s="126" t="s">
        <v>308</v>
      </c>
      <c r="C9" s="127" t="s">
        <v>309</v>
      </c>
      <c r="D9" s="126" t="s">
        <v>27</v>
      </c>
      <c r="E9" s="128" t="s">
        <v>310</v>
      </c>
      <c r="F9" s="129">
        <v>44032.341678240744</v>
      </c>
      <c r="G9" s="127" t="s">
        <v>311</v>
      </c>
      <c r="H9" s="129">
        <v>44088.432488425926</v>
      </c>
      <c r="I9" s="129"/>
      <c r="J9" s="129"/>
      <c r="K9" s="126" t="s">
        <v>71</v>
      </c>
      <c r="L9" s="130">
        <v>1122</v>
      </c>
      <c r="M9" s="131" t="s">
        <v>212</v>
      </c>
      <c r="N9" s="132" t="s">
        <v>312</v>
      </c>
      <c r="O9" s="133">
        <v>44225</v>
      </c>
      <c r="P9" s="133" t="s">
        <v>297</v>
      </c>
      <c r="Q9" s="134">
        <v>1</v>
      </c>
      <c r="R9" s="56" t="s">
        <v>439</v>
      </c>
      <c r="S9" s="67"/>
      <c r="T9" s="67" t="s">
        <v>42</v>
      </c>
      <c r="U9" s="67" t="s">
        <v>42</v>
      </c>
      <c r="V9" s="67" t="s">
        <v>42</v>
      </c>
      <c r="W9" s="68" t="s">
        <v>42</v>
      </c>
      <c r="X9" s="71">
        <v>0</v>
      </c>
      <c r="Y9" s="70">
        <v>0</v>
      </c>
      <c r="Z9" s="70">
        <v>0</v>
      </c>
      <c r="AA9" s="70">
        <v>0</v>
      </c>
    </row>
    <row r="10" spans="1:27" s="25" customFormat="1" x14ac:dyDescent="0.25">
      <c r="A10" s="125">
        <v>6</v>
      </c>
      <c r="B10" s="126" t="s">
        <v>146</v>
      </c>
      <c r="C10" s="127" t="s">
        <v>145</v>
      </c>
      <c r="D10" s="126" t="s">
        <v>123</v>
      </c>
      <c r="E10" s="128" t="s">
        <v>313</v>
      </c>
      <c r="F10" s="129">
        <v>43885.690671296295</v>
      </c>
      <c r="G10" s="127" t="s">
        <v>314</v>
      </c>
      <c r="H10" s="129">
        <v>43887.447199074071</v>
      </c>
      <c r="I10" s="129"/>
      <c r="J10" s="129"/>
      <c r="K10" s="126" t="s">
        <v>64</v>
      </c>
      <c r="L10" s="130">
        <v>2182</v>
      </c>
      <c r="M10" s="131" t="s">
        <v>58</v>
      </c>
      <c r="N10" s="132" t="s">
        <v>315</v>
      </c>
      <c r="O10" s="133">
        <v>44211</v>
      </c>
      <c r="P10" s="133" t="s">
        <v>290</v>
      </c>
      <c r="Q10" s="134">
        <v>0.25</v>
      </c>
      <c r="R10" s="56" t="s">
        <v>438</v>
      </c>
      <c r="S10" s="67"/>
      <c r="T10" s="67" t="s">
        <v>42</v>
      </c>
      <c r="U10" s="67" t="s">
        <v>42</v>
      </c>
      <c r="V10" s="67" t="s">
        <v>42</v>
      </c>
      <c r="W10" s="68" t="s">
        <v>42</v>
      </c>
      <c r="X10" s="71">
        <v>12076839927</v>
      </c>
      <c r="Y10" s="72">
        <v>12076839927</v>
      </c>
      <c r="Z10" s="72">
        <v>12076839927</v>
      </c>
      <c r="AA10" s="70">
        <v>0</v>
      </c>
    </row>
    <row r="11" spans="1:27" s="25" customFormat="1" x14ac:dyDescent="0.25">
      <c r="A11" s="125">
        <v>7</v>
      </c>
      <c r="B11" s="126" t="s">
        <v>151</v>
      </c>
      <c r="C11" s="127" t="s">
        <v>150</v>
      </c>
      <c r="D11" s="126" t="s">
        <v>123</v>
      </c>
      <c r="E11" s="128" t="s">
        <v>316</v>
      </c>
      <c r="F11" s="129">
        <v>43906.647210648145</v>
      </c>
      <c r="G11" s="127" t="s">
        <v>317</v>
      </c>
      <c r="H11" s="129">
        <v>43948.393657407411</v>
      </c>
      <c r="I11" s="129"/>
      <c r="J11" s="129"/>
      <c r="K11" s="126" t="s">
        <v>64</v>
      </c>
      <c r="L11" s="130">
        <v>2182</v>
      </c>
      <c r="M11" s="131" t="s">
        <v>58</v>
      </c>
      <c r="N11" s="132" t="s">
        <v>318</v>
      </c>
      <c r="O11" s="133">
        <v>44211</v>
      </c>
      <c r="P11" s="133" t="s">
        <v>297</v>
      </c>
      <c r="Q11" s="134">
        <v>0.3</v>
      </c>
      <c r="R11" s="56" t="s">
        <v>438</v>
      </c>
      <c r="S11" s="67"/>
      <c r="T11" s="67" t="s">
        <v>42</v>
      </c>
      <c r="U11" s="67" t="s">
        <v>42</v>
      </c>
      <c r="V11" s="67" t="s">
        <v>42</v>
      </c>
      <c r="W11" s="70">
        <v>14877348</v>
      </c>
      <c r="X11" s="71">
        <v>8526540162</v>
      </c>
      <c r="Y11" s="72">
        <v>8526540162</v>
      </c>
      <c r="Z11" s="72">
        <v>8526540162</v>
      </c>
      <c r="AA11" s="72">
        <v>143915350</v>
      </c>
    </row>
    <row r="12" spans="1:27" s="25" customFormat="1" x14ac:dyDescent="0.25">
      <c r="A12" s="125">
        <v>8</v>
      </c>
      <c r="B12" s="126" t="s">
        <v>319</v>
      </c>
      <c r="C12" s="127" t="s">
        <v>320</v>
      </c>
      <c r="D12" s="126" t="s">
        <v>542</v>
      </c>
      <c r="E12" s="128" t="s">
        <v>321</v>
      </c>
      <c r="F12" s="129">
        <v>43906.646168981482</v>
      </c>
      <c r="G12" s="127" t="s">
        <v>322</v>
      </c>
      <c r="H12" s="129">
        <v>43966.487430555557</v>
      </c>
      <c r="I12" s="129"/>
      <c r="J12" s="129"/>
      <c r="K12" s="126" t="s">
        <v>64</v>
      </c>
      <c r="L12" s="130">
        <v>2182</v>
      </c>
      <c r="M12" s="131" t="s">
        <v>58</v>
      </c>
      <c r="N12" s="132" t="s">
        <v>323</v>
      </c>
      <c r="O12" s="133">
        <v>44210</v>
      </c>
      <c r="P12" s="133" t="s">
        <v>297</v>
      </c>
      <c r="Q12" s="134">
        <v>0.3</v>
      </c>
      <c r="R12" s="56" t="s">
        <v>436</v>
      </c>
      <c r="S12" s="67"/>
      <c r="T12" s="67" t="s">
        <v>42</v>
      </c>
      <c r="U12" s="67" t="s">
        <v>42</v>
      </c>
      <c r="V12" s="67" t="s">
        <v>42</v>
      </c>
      <c r="W12" s="68" t="s">
        <v>42</v>
      </c>
      <c r="X12" s="71">
        <v>267499999</v>
      </c>
      <c r="Y12" s="72">
        <v>267499999</v>
      </c>
      <c r="Z12" s="72">
        <v>267499999</v>
      </c>
      <c r="AA12" s="70">
        <v>0</v>
      </c>
    </row>
    <row r="13" spans="1:27" s="25" customFormat="1" x14ac:dyDescent="0.25">
      <c r="A13" s="125">
        <v>9</v>
      </c>
      <c r="B13" s="126" t="s">
        <v>319</v>
      </c>
      <c r="C13" s="127" t="s">
        <v>320</v>
      </c>
      <c r="D13" s="126" t="s">
        <v>123</v>
      </c>
      <c r="E13" s="128" t="s">
        <v>324</v>
      </c>
      <c r="F13" s="129">
        <v>43906.645983796298</v>
      </c>
      <c r="G13" s="127" t="s">
        <v>325</v>
      </c>
      <c r="H13" s="129">
        <v>43966.495474537034</v>
      </c>
      <c r="I13" s="129"/>
      <c r="J13" s="129"/>
      <c r="K13" s="126" t="s">
        <v>64</v>
      </c>
      <c r="L13" s="130">
        <v>2182</v>
      </c>
      <c r="M13" s="131" t="s">
        <v>58</v>
      </c>
      <c r="N13" s="132" t="s">
        <v>326</v>
      </c>
      <c r="O13" s="133">
        <v>44210</v>
      </c>
      <c r="P13" s="133" t="s">
        <v>297</v>
      </c>
      <c r="Q13" s="134">
        <v>0.3</v>
      </c>
      <c r="R13" s="56" t="s">
        <v>436</v>
      </c>
      <c r="S13" s="67"/>
      <c r="T13" s="67" t="s">
        <v>42</v>
      </c>
      <c r="U13" s="67" t="s">
        <v>42</v>
      </c>
      <c r="V13" s="67" t="s">
        <v>42</v>
      </c>
      <c r="W13" s="70">
        <v>68602843</v>
      </c>
      <c r="X13" s="71">
        <v>223636360</v>
      </c>
      <c r="Y13" s="72">
        <v>223636360</v>
      </c>
      <c r="Z13" s="72">
        <v>223636360</v>
      </c>
      <c r="AA13" s="70">
        <v>0</v>
      </c>
    </row>
    <row r="14" spans="1:27" s="25" customFormat="1" x14ac:dyDescent="0.25">
      <c r="A14" s="125">
        <v>10</v>
      </c>
      <c r="B14" s="126" t="s">
        <v>151</v>
      </c>
      <c r="C14" s="127" t="s">
        <v>150</v>
      </c>
      <c r="D14" s="126" t="s">
        <v>542</v>
      </c>
      <c r="E14" s="128" t="s">
        <v>327</v>
      </c>
      <c r="F14" s="129">
        <v>43966.48027777778</v>
      </c>
      <c r="G14" s="127" t="s">
        <v>328</v>
      </c>
      <c r="H14" s="129">
        <v>43966.497476851851</v>
      </c>
      <c r="I14" s="129"/>
      <c r="J14" s="129"/>
      <c r="K14" s="126" t="s">
        <v>64</v>
      </c>
      <c r="L14" s="130">
        <v>2182</v>
      </c>
      <c r="M14" s="131" t="s">
        <v>58</v>
      </c>
      <c r="N14" s="132" t="s">
        <v>329</v>
      </c>
      <c r="O14" s="133">
        <v>44224</v>
      </c>
      <c r="P14" s="133" t="s">
        <v>290</v>
      </c>
      <c r="Q14" s="134">
        <v>0.25</v>
      </c>
      <c r="R14" s="56" t="s">
        <v>437</v>
      </c>
      <c r="S14" s="67"/>
      <c r="T14" s="67" t="s">
        <v>42</v>
      </c>
      <c r="U14" s="67" t="s">
        <v>42</v>
      </c>
      <c r="V14" s="67" t="s">
        <v>42</v>
      </c>
      <c r="W14" s="70">
        <v>16087602</v>
      </c>
      <c r="X14" s="71">
        <v>1057874856</v>
      </c>
      <c r="Y14" s="72">
        <v>1057874856</v>
      </c>
      <c r="Z14" s="72">
        <v>1057874856</v>
      </c>
      <c r="AA14" s="72">
        <v>158429274</v>
      </c>
    </row>
    <row r="15" spans="1:27" s="25" customFormat="1" x14ac:dyDescent="0.25">
      <c r="A15" s="125">
        <v>11</v>
      </c>
      <c r="B15" s="126" t="s">
        <v>330</v>
      </c>
      <c r="C15" s="127" t="s">
        <v>331</v>
      </c>
      <c r="D15" s="135" t="s">
        <v>61</v>
      </c>
      <c r="E15" s="128" t="s">
        <v>332</v>
      </c>
      <c r="F15" s="129">
        <v>43713</v>
      </c>
      <c r="G15" s="127" t="s">
        <v>333</v>
      </c>
      <c r="H15" s="129">
        <v>43784</v>
      </c>
      <c r="I15" s="129"/>
      <c r="J15" s="129"/>
      <c r="K15" s="126" t="s">
        <v>47</v>
      </c>
      <c r="L15" s="130">
        <v>1461</v>
      </c>
      <c r="M15" s="131" t="s">
        <v>83</v>
      </c>
      <c r="N15" s="132" t="s">
        <v>334</v>
      </c>
      <c r="O15" s="133">
        <v>44260</v>
      </c>
      <c r="P15" s="133" t="s">
        <v>290</v>
      </c>
      <c r="Q15" s="134">
        <v>0.5</v>
      </c>
      <c r="R15" s="56" t="s">
        <v>440</v>
      </c>
      <c r="S15" s="73" t="s">
        <v>441</v>
      </c>
      <c r="T15" s="73">
        <v>247957192</v>
      </c>
      <c r="U15" s="73">
        <v>5112586</v>
      </c>
      <c r="V15" s="73">
        <v>5112586</v>
      </c>
      <c r="W15" s="67">
        <v>0</v>
      </c>
      <c r="X15" s="74" t="s">
        <v>42</v>
      </c>
      <c r="Y15" s="74" t="s">
        <v>42</v>
      </c>
      <c r="Z15" s="74" t="s">
        <v>42</v>
      </c>
      <c r="AA15" s="74" t="s">
        <v>42</v>
      </c>
    </row>
    <row r="16" spans="1:27" s="25" customFormat="1" x14ac:dyDescent="0.25">
      <c r="A16" s="125">
        <v>12</v>
      </c>
      <c r="B16" s="126" t="s">
        <v>151</v>
      </c>
      <c r="C16" s="127" t="s">
        <v>150</v>
      </c>
      <c r="D16" s="135" t="s">
        <v>543</v>
      </c>
      <c r="E16" s="128" t="s">
        <v>335</v>
      </c>
      <c r="F16" s="129">
        <v>43999.389178240737</v>
      </c>
      <c r="G16" s="127" t="s">
        <v>336</v>
      </c>
      <c r="H16" s="129">
        <v>43999.624849537038</v>
      </c>
      <c r="I16" s="129"/>
      <c r="J16" s="129"/>
      <c r="K16" s="126" t="s">
        <v>64</v>
      </c>
      <c r="L16" s="130">
        <v>2182</v>
      </c>
      <c r="M16" s="131" t="s">
        <v>58</v>
      </c>
      <c r="N16" s="132" t="s">
        <v>337</v>
      </c>
      <c r="O16" s="133">
        <v>44270</v>
      </c>
      <c r="P16" s="133" t="s">
        <v>297</v>
      </c>
      <c r="Q16" s="134">
        <v>0.3</v>
      </c>
      <c r="R16" s="56" t="s">
        <v>437</v>
      </c>
      <c r="S16" s="73"/>
      <c r="T16" s="73">
        <v>0</v>
      </c>
      <c r="U16" s="73">
        <v>0</v>
      </c>
      <c r="V16" s="73">
        <v>0</v>
      </c>
      <c r="W16" s="67">
        <v>0</v>
      </c>
      <c r="X16" s="74">
        <v>4698642168</v>
      </c>
      <c r="Y16" s="74">
        <v>4596679068</v>
      </c>
      <c r="Z16" s="74">
        <v>4596679068</v>
      </c>
      <c r="AA16" s="74">
        <v>0</v>
      </c>
    </row>
    <row r="17" spans="1:27" s="25" customFormat="1" x14ac:dyDescent="0.25">
      <c r="A17" s="125">
        <v>13</v>
      </c>
      <c r="B17" s="126" t="s">
        <v>151</v>
      </c>
      <c r="C17" s="127" t="s">
        <v>150</v>
      </c>
      <c r="D17" s="135" t="s">
        <v>544</v>
      </c>
      <c r="E17" s="128" t="s">
        <v>338</v>
      </c>
      <c r="F17" s="129">
        <v>43999.391446759262</v>
      </c>
      <c r="G17" s="127" t="s">
        <v>339</v>
      </c>
      <c r="H17" s="129">
        <v>43999.620520833334</v>
      </c>
      <c r="I17" s="129"/>
      <c r="J17" s="129"/>
      <c r="K17" s="126" t="s">
        <v>64</v>
      </c>
      <c r="L17" s="130">
        <v>2182</v>
      </c>
      <c r="M17" s="131" t="s">
        <v>58</v>
      </c>
      <c r="N17" s="132" t="s">
        <v>340</v>
      </c>
      <c r="O17" s="133">
        <v>44270</v>
      </c>
      <c r="P17" s="133" t="s">
        <v>297</v>
      </c>
      <c r="Q17" s="134">
        <v>0.3</v>
      </c>
      <c r="R17" s="56" t="s">
        <v>437</v>
      </c>
      <c r="S17" s="73"/>
      <c r="T17" s="73">
        <v>0</v>
      </c>
      <c r="U17" s="73">
        <v>0</v>
      </c>
      <c r="V17" s="73">
        <v>0</v>
      </c>
      <c r="W17" s="67">
        <v>0</v>
      </c>
      <c r="X17" s="74">
        <v>2131286236</v>
      </c>
      <c r="Y17" s="74">
        <v>2081536236</v>
      </c>
      <c r="Z17" s="74">
        <v>2081536236</v>
      </c>
      <c r="AA17" s="74">
        <v>0</v>
      </c>
    </row>
    <row r="18" spans="1:27" s="25" customFormat="1" x14ac:dyDescent="0.25">
      <c r="A18" s="125">
        <v>14</v>
      </c>
      <c r="B18" s="126" t="s">
        <v>341</v>
      </c>
      <c r="C18" s="127" t="s">
        <v>342</v>
      </c>
      <c r="D18" s="135" t="s">
        <v>27</v>
      </c>
      <c r="E18" s="128" t="s">
        <v>343</v>
      </c>
      <c r="F18" s="129">
        <v>44005.447500000002</v>
      </c>
      <c r="G18" s="127" t="s">
        <v>344</v>
      </c>
      <c r="H18" s="129">
        <v>44006.652453703704</v>
      </c>
      <c r="I18" s="129"/>
      <c r="J18" s="129"/>
      <c r="K18" s="126" t="s">
        <v>71</v>
      </c>
      <c r="L18" s="130">
        <v>1181</v>
      </c>
      <c r="M18" s="131" t="s">
        <v>295</v>
      </c>
      <c r="N18" s="132" t="s">
        <v>345</v>
      </c>
      <c r="O18" s="136">
        <v>44263</v>
      </c>
      <c r="P18" s="133" t="s">
        <v>297</v>
      </c>
      <c r="Q18" s="134">
        <v>0.5</v>
      </c>
      <c r="R18" s="56" t="s">
        <v>442</v>
      </c>
      <c r="S18" s="73"/>
      <c r="T18" s="73">
        <v>0</v>
      </c>
      <c r="U18" s="75">
        <v>10223623</v>
      </c>
      <c r="V18" s="42">
        <v>10223623</v>
      </c>
      <c r="W18" s="67">
        <v>10223623</v>
      </c>
      <c r="X18" s="74">
        <v>2543852</v>
      </c>
      <c r="Y18" s="74">
        <v>0</v>
      </c>
      <c r="Z18" s="74">
        <v>0</v>
      </c>
      <c r="AA18" s="74">
        <v>0</v>
      </c>
    </row>
    <row r="19" spans="1:27" s="25" customFormat="1" x14ac:dyDescent="0.25">
      <c r="A19" s="125">
        <v>15</v>
      </c>
      <c r="B19" s="126" t="s">
        <v>75</v>
      </c>
      <c r="C19" s="127" t="s">
        <v>74</v>
      </c>
      <c r="D19" s="135" t="s">
        <v>61</v>
      </c>
      <c r="E19" s="128" t="s">
        <v>346</v>
      </c>
      <c r="F19" s="129">
        <v>43713</v>
      </c>
      <c r="G19" s="127" t="s">
        <v>76</v>
      </c>
      <c r="H19" s="129">
        <v>43784.613263888888</v>
      </c>
      <c r="I19" s="129"/>
      <c r="J19" s="129"/>
      <c r="K19" s="126" t="s">
        <v>71</v>
      </c>
      <c r="L19" s="130">
        <v>1162</v>
      </c>
      <c r="M19" s="131" t="s">
        <v>72</v>
      </c>
      <c r="N19" s="132" t="s">
        <v>347</v>
      </c>
      <c r="O19" s="136">
        <v>44298</v>
      </c>
      <c r="P19" s="133" t="s">
        <v>290</v>
      </c>
      <c r="Q19" s="134">
        <v>0.8</v>
      </c>
      <c r="R19" s="56" t="s">
        <v>439</v>
      </c>
      <c r="S19" s="73" t="s">
        <v>443</v>
      </c>
      <c r="T19" s="73">
        <v>298480465</v>
      </c>
      <c r="U19" s="76">
        <v>126223256</v>
      </c>
      <c r="V19" s="43">
        <v>126223256</v>
      </c>
      <c r="W19" s="67" t="s">
        <v>42</v>
      </c>
      <c r="X19" s="74" t="s">
        <v>42</v>
      </c>
      <c r="Y19" s="74" t="s">
        <v>42</v>
      </c>
      <c r="Z19" s="74" t="s">
        <v>42</v>
      </c>
      <c r="AA19" s="74" t="s">
        <v>42</v>
      </c>
    </row>
    <row r="20" spans="1:27" s="25" customFormat="1" x14ac:dyDescent="0.25">
      <c r="A20" s="125">
        <v>16</v>
      </c>
      <c r="B20" s="126" t="s">
        <v>85</v>
      </c>
      <c r="C20" s="127" t="s">
        <v>84</v>
      </c>
      <c r="D20" s="135" t="s">
        <v>79</v>
      </c>
      <c r="E20" s="128" t="s">
        <v>86</v>
      </c>
      <c r="F20" s="129">
        <v>43713.642546296294</v>
      </c>
      <c r="G20" s="127" t="s">
        <v>87</v>
      </c>
      <c r="H20" s="129">
        <v>43784.60527777778</v>
      </c>
      <c r="I20" s="129"/>
      <c r="J20" s="129"/>
      <c r="K20" s="126" t="s">
        <v>82</v>
      </c>
      <c r="L20" s="130">
        <v>1462</v>
      </c>
      <c r="M20" s="131" t="s">
        <v>48</v>
      </c>
      <c r="N20" s="132" t="s">
        <v>350</v>
      </c>
      <c r="O20" s="136">
        <v>44315</v>
      </c>
      <c r="P20" s="133" t="s">
        <v>290</v>
      </c>
      <c r="Q20" s="134">
        <v>0.5</v>
      </c>
      <c r="R20" s="56" t="s">
        <v>440</v>
      </c>
      <c r="S20" s="73" t="s">
        <v>444</v>
      </c>
      <c r="T20" s="73">
        <v>73928057</v>
      </c>
      <c r="U20" s="76">
        <v>102691767</v>
      </c>
      <c r="V20" s="43">
        <v>102691767</v>
      </c>
      <c r="W20" s="67" t="s">
        <v>42</v>
      </c>
      <c r="X20" s="74" t="s">
        <v>42</v>
      </c>
      <c r="Y20" s="74" t="s">
        <v>42</v>
      </c>
      <c r="Z20" s="74" t="s">
        <v>42</v>
      </c>
      <c r="AA20" s="74" t="s">
        <v>42</v>
      </c>
    </row>
    <row r="21" spans="1:27" s="25" customFormat="1" x14ac:dyDescent="0.25">
      <c r="A21" s="125">
        <v>17</v>
      </c>
      <c r="B21" s="126" t="s">
        <v>85</v>
      </c>
      <c r="C21" s="127" t="s">
        <v>84</v>
      </c>
      <c r="D21" s="135" t="s">
        <v>61</v>
      </c>
      <c r="E21" s="128" t="s">
        <v>96</v>
      </c>
      <c r="F21" s="129">
        <v>43713.638865740744</v>
      </c>
      <c r="G21" s="127" t="s">
        <v>97</v>
      </c>
      <c r="H21" s="129">
        <v>43784.614525462966</v>
      </c>
      <c r="I21" s="129"/>
      <c r="J21" s="129"/>
      <c r="K21" s="126" t="s">
        <v>82</v>
      </c>
      <c r="L21" s="130">
        <v>1462</v>
      </c>
      <c r="M21" s="131" t="s">
        <v>48</v>
      </c>
      <c r="N21" s="132" t="s">
        <v>351</v>
      </c>
      <c r="O21" s="136">
        <v>44315</v>
      </c>
      <c r="P21" s="133" t="s">
        <v>290</v>
      </c>
      <c r="Q21" s="134">
        <v>0.5</v>
      </c>
      <c r="R21" s="56" t="s">
        <v>440</v>
      </c>
      <c r="S21" s="73" t="s">
        <v>444</v>
      </c>
      <c r="T21" s="73">
        <v>123928057</v>
      </c>
      <c r="U21" s="76">
        <v>139319293</v>
      </c>
      <c r="V21" s="43">
        <v>139319293</v>
      </c>
      <c r="W21" s="67" t="s">
        <v>42</v>
      </c>
      <c r="X21" s="74" t="s">
        <v>42</v>
      </c>
      <c r="Y21" s="74" t="s">
        <v>42</v>
      </c>
      <c r="Z21" s="74" t="s">
        <v>42</v>
      </c>
      <c r="AA21" s="74" t="s">
        <v>42</v>
      </c>
    </row>
    <row r="22" spans="1:27" s="25" customFormat="1" x14ac:dyDescent="0.25">
      <c r="A22" s="125">
        <v>18</v>
      </c>
      <c r="B22" s="126" t="s">
        <v>78</v>
      </c>
      <c r="C22" s="127" t="s">
        <v>77</v>
      </c>
      <c r="D22" s="135" t="s">
        <v>79</v>
      </c>
      <c r="E22" s="128" t="s">
        <v>80</v>
      </c>
      <c r="F22" s="129">
        <v>43713.642546296294</v>
      </c>
      <c r="G22" s="127" t="s">
        <v>81</v>
      </c>
      <c r="H22" s="129">
        <v>43784.602384259262</v>
      </c>
      <c r="I22" s="129"/>
      <c r="J22" s="129"/>
      <c r="K22" s="126" t="s">
        <v>82</v>
      </c>
      <c r="L22" s="130">
        <v>1461</v>
      </c>
      <c r="M22" s="131" t="s">
        <v>83</v>
      </c>
      <c r="N22" s="132" t="s">
        <v>352</v>
      </c>
      <c r="O22" s="136">
        <v>44316</v>
      </c>
      <c r="P22" s="133" t="s">
        <v>290</v>
      </c>
      <c r="Q22" s="134">
        <v>0.5</v>
      </c>
      <c r="R22" s="56" t="s">
        <v>439</v>
      </c>
      <c r="S22" s="73" t="s">
        <v>444</v>
      </c>
      <c r="T22" s="73">
        <v>487442598</v>
      </c>
      <c r="U22" s="76">
        <v>504516477</v>
      </c>
      <c r="V22" s="43">
        <v>504516477</v>
      </c>
      <c r="W22" s="67" t="s">
        <v>42</v>
      </c>
      <c r="X22" s="74" t="s">
        <v>42</v>
      </c>
      <c r="Y22" s="74" t="s">
        <v>42</v>
      </c>
      <c r="Z22" s="74" t="s">
        <v>42</v>
      </c>
      <c r="AA22" s="74" t="s">
        <v>42</v>
      </c>
    </row>
    <row r="23" spans="1:27" s="25" customFormat="1" x14ac:dyDescent="0.25">
      <c r="A23" s="125">
        <v>19</v>
      </c>
      <c r="B23" s="126" t="s">
        <v>78</v>
      </c>
      <c r="C23" s="127" t="s">
        <v>77</v>
      </c>
      <c r="D23" s="135" t="s">
        <v>61</v>
      </c>
      <c r="E23" s="128" t="s">
        <v>101</v>
      </c>
      <c r="F23" s="129">
        <v>43713.638842592591</v>
      </c>
      <c r="G23" s="127" t="s">
        <v>102</v>
      </c>
      <c r="H23" s="129">
        <v>43784.620532407411</v>
      </c>
      <c r="I23" s="129"/>
      <c r="J23" s="129"/>
      <c r="K23" s="126" t="s">
        <v>82</v>
      </c>
      <c r="L23" s="130">
        <v>1461</v>
      </c>
      <c r="M23" s="131" t="s">
        <v>83</v>
      </c>
      <c r="N23" s="132" t="s">
        <v>353</v>
      </c>
      <c r="O23" s="136">
        <v>44316</v>
      </c>
      <c r="P23" s="133" t="s">
        <v>290</v>
      </c>
      <c r="Q23" s="134">
        <v>0.5</v>
      </c>
      <c r="R23" s="56" t="s">
        <v>437</v>
      </c>
      <c r="S23" s="73" t="s">
        <v>444</v>
      </c>
      <c r="T23" s="73">
        <v>353184290</v>
      </c>
      <c r="U23" s="76">
        <v>646651824</v>
      </c>
      <c r="V23" s="43">
        <v>646651824</v>
      </c>
      <c r="W23" s="67" t="s">
        <v>42</v>
      </c>
      <c r="X23" s="74" t="s">
        <v>42</v>
      </c>
      <c r="Y23" s="74" t="s">
        <v>42</v>
      </c>
      <c r="Z23" s="74" t="s">
        <v>42</v>
      </c>
      <c r="AA23" s="74" t="s">
        <v>42</v>
      </c>
    </row>
    <row r="24" spans="1:27" s="25" customFormat="1" x14ac:dyDescent="0.25">
      <c r="A24" s="125">
        <v>20</v>
      </c>
      <c r="B24" s="126" t="s">
        <v>164</v>
      </c>
      <c r="C24" s="127" t="s">
        <v>163</v>
      </c>
      <c r="D24" s="135" t="s">
        <v>165</v>
      </c>
      <c r="E24" s="128" t="s">
        <v>166</v>
      </c>
      <c r="F24" s="129">
        <v>44061.640393518515</v>
      </c>
      <c r="G24" s="127" t="s">
        <v>167</v>
      </c>
      <c r="H24" s="129">
        <v>44089.343912037039</v>
      </c>
      <c r="I24" s="129"/>
      <c r="J24" s="129"/>
      <c r="K24" s="126" t="s">
        <v>64</v>
      </c>
      <c r="L24" s="137" t="s">
        <v>445</v>
      </c>
      <c r="M24" s="131" t="s">
        <v>168</v>
      </c>
      <c r="N24" s="132" t="s">
        <v>354</v>
      </c>
      <c r="O24" s="136">
        <v>44312</v>
      </c>
      <c r="P24" s="133" t="s">
        <v>297</v>
      </c>
      <c r="Q24" s="134">
        <v>1</v>
      </c>
      <c r="R24" s="56" t="s">
        <v>438</v>
      </c>
      <c r="S24" s="77"/>
      <c r="T24" s="77" t="s">
        <v>42</v>
      </c>
      <c r="U24" s="76" t="s">
        <v>42</v>
      </c>
      <c r="V24" s="43" t="s">
        <v>42</v>
      </c>
      <c r="W24" s="67" t="s">
        <v>42</v>
      </c>
      <c r="X24" s="74" t="s">
        <v>42</v>
      </c>
      <c r="Y24" s="74" t="s">
        <v>42</v>
      </c>
      <c r="Z24" s="74" t="s">
        <v>42</v>
      </c>
      <c r="AA24" s="74" t="s">
        <v>42</v>
      </c>
    </row>
    <row r="25" spans="1:27" s="25" customFormat="1" x14ac:dyDescent="0.25">
      <c r="A25" s="125">
        <v>21</v>
      </c>
      <c r="B25" s="126" t="s">
        <v>169</v>
      </c>
      <c r="C25" s="127" t="s">
        <v>163</v>
      </c>
      <c r="D25" s="135" t="s">
        <v>165</v>
      </c>
      <c r="E25" s="128" t="s">
        <v>170</v>
      </c>
      <c r="F25" s="129">
        <v>44061.641030092593</v>
      </c>
      <c r="G25" s="127" t="s">
        <v>171</v>
      </c>
      <c r="H25" s="129">
        <v>44089.346261574072</v>
      </c>
      <c r="I25" s="129"/>
      <c r="J25" s="129"/>
      <c r="K25" s="126" t="s">
        <v>64</v>
      </c>
      <c r="L25" s="137" t="s">
        <v>446</v>
      </c>
      <c r="M25" s="131" t="s">
        <v>168</v>
      </c>
      <c r="N25" s="132" t="s">
        <v>355</v>
      </c>
      <c r="O25" s="136">
        <v>44313</v>
      </c>
      <c r="P25" s="133" t="s">
        <v>297</v>
      </c>
      <c r="Q25" s="134">
        <v>1</v>
      </c>
      <c r="R25" s="56" t="s">
        <v>438</v>
      </c>
      <c r="S25" s="77"/>
      <c r="T25" s="77" t="s">
        <v>42</v>
      </c>
      <c r="U25" s="76" t="s">
        <v>42</v>
      </c>
      <c r="V25" s="43" t="s">
        <v>42</v>
      </c>
      <c r="W25" s="67" t="s">
        <v>42</v>
      </c>
      <c r="X25" s="74" t="s">
        <v>42</v>
      </c>
      <c r="Y25" s="74" t="s">
        <v>42</v>
      </c>
      <c r="Z25" s="74" t="s">
        <v>42</v>
      </c>
      <c r="AA25" s="74" t="s">
        <v>42</v>
      </c>
    </row>
    <row r="26" spans="1:27" s="25" customFormat="1" x14ac:dyDescent="0.25">
      <c r="A26" s="125">
        <v>22</v>
      </c>
      <c r="B26" s="126" t="s">
        <v>176</v>
      </c>
      <c r="C26" s="127" t="s">
        <v>175</v>
      </c>
      <c r="D26" s="135" t="s">
        <v>165</v>
      </c>
      <c r="E26" s="128" t="s">
        <v>177</v>
      </c>
      <c r="F26" s="129">
        <v>44085.393622685187</v>
      </c>
      <c r="G26" s="127" t="s">
        <v>178</v>
      </c>
      <c r="H26" s="129">
        <v>44110.679236111115</v>
      </c>
      <c r="I26" s="129"/>
      <c r="J26" s="129"/>
      <c r="K26" s="126" t="s">
        <v>64</v>
      </c>
      <c r="L26" s="137" t="s">
        <v>447</v>
      </c>
      <c r="M26" s="131" t="s">
        <v>168</v>
      </c>
      <c r="N26" s="132" t="s">
        <v>356</v>
      </c>
      <c r="O26" s="136">
        <v>44312</v>
      </c>
      <c r="P26" s="133" t="s">
        <v>297</v>
      </c>
      <c r="Q26" s="134">
        <v>1</v>
      </c>
      <c r="R26" s="56" t="s">
        <v>438</v>
      </c>
      <c r="S26" s="77"/>
      <c r="T26" s="77" t="s">
        <v>42</v>
      </c>
      <c r="U26" s="76" t="s">
        <v>42</v>
      </c>
      <c r="V26" s="43" t="s">
        <v>42</v>
      </c>
      <c r="W26" s="67" t="s">
        <v>42</v>
      </c>
      <c r="X26" s="74" t="s">
        <v>42</v>
      </c>
      <c r="Y26" s="74" t="s">
        <v>42</v>
      </c>
      <c r="Z26" s="74" t="s">
        <v>42</v>
      </c>
      <c r="AA26" s="74" t="s">
        <v>42</v>
      </c>
    </row>
    <row r="27" spans="1:27" s="25" customFormat="1" x14ac:dyDescent="0.25">
      <c r="A27" s="125">
        <v>23</v>
      </c>
      <c r="B27" s="126" t="s">
        <v>68</v>
      </c>
      <c r="C27" s="127" t="s">
        <v>67</v>
      </c>
      <c r="D27" s="135" t="s">
        <v>61</v>
      </c>
      <c r="E27" s="128" t="s">
        <v>69</v>
      </c>
      <c r="F27" s="129">
        <v>43713.648298611108</v>
      </c>
      <c r="G27" s="127" t="s">
        <v>70</v>
      </c>
      <c r="H27" s="129">
        <v>43784.603379629632</v>
      </c>
      <c r="I27" s="129"/>
      <c r="J27" s="129"/>
      <c r="K27" s="126" t="s">
        <v>71</v>
      </c>
      <c r="L27" s="130">
        <v>1162</v>
      </c>
      <c r="M27" s="131" t="s">
        <v>72</v>
      </c>
      <c r="N27" s="132" t="s">
        <v>357</v>
      </c>
      <c r="O27" s="136" t="s">
        <v>358</v>
      </c>
      <c r="P27" s="133" t="s">
        <v>290</v>
      </c>
      <c r="Q27" s="134">
        <v>0.8</v>
      </c>
      <c r="R27" s="56" t="s">
        <v>436</v>
      </c>
      <c r="S27" s="73" t="s">
        <v>444</v>
      </c>
      <c r="T27" s="77">
        <v>82744846</v>
      </c>
      <c r="U27" s="76">
        <v>7583444</v>
      </c>
      <c r="V27" s="76">
        <v>7583444</v>
      </c>
      <c r="W27" s="67" t="s">
        <v>42</v>
      </c>
      <c r="X27" s="74" t="s">
        <v>42</v>
      </c>
      <c r="Y27" s="74" t="s">
        <v>42</v>
      </c>
      <c r="Z27" s="74" t="s">
        <v>42</v>
      </c>
      <c r="AA27" s="74" t="s">
        <v>42</v>
      </c>
    </row>
    <row r="28" spans="1:27" s="25" customFormat="1" x14ac:dyDescent="0.25">
      <c r="A28" s="125">
        <v>24</v>
      </c>
      <c r="B28" s="126" t="s">
        <v>146</v>
      </c>
      <c r="C28" s="127" t="s">
        <v>145</v>
      </c>
      <c r="D28" s="135" t="s">
        <v>159</v>
      </c>
      <c r="E28" s="128" t="s">
        <v>360</v>
      </c>
      <c r="F28" s="129">
        <v>44036.698171296295</v>
      </c>
      <c r="G28" s="127" t="s">
        <v>162</v>
      </c>
      <c r="H28" s="129">
        <v>44173.381122685183</v>
      </c>
      <c r="I28" s="129"/>
      <c r="J28" s="129"/>
      <c r="K28" s="126" t="s">
        <v>64</v>
      </c>
      <c r="L28" s="130">
        <v>2182</v>
      </c>
      <c r="M28" s="131" t="s">
        <v>58</v>
      </c>
      <c r="N28" s="132" t="s">
        <v>361</v>
      </c>
      <c r="O28" s="136" t="s">
        <v>362</v>
      </c>
      <c r="P28" s="133" t="s">
        <v>297</v>
      </c>
      <c r="Q28" s="134">
        <v>0.3</v>
      </c>
      <c r="R28" s="56" t="s">
        <v>439</v>
      </c>
      <c r="S28" s="77"/>
      <c r="T28" s="77" t="s">
        <v>42</v>
      </c>
      <c r="U28" s="76" t="s">
        <v>42</v>
      </c>
      <c r="V28" s="43" t="s">
        <v>42</v>
      </c>
      <c r="W28" s="67" t="s">
        <v>42</v>
      </c>
      <c r="X28" s="74">
        <v>2005894730</v>
      </c>
      <c r="Y28" s="74" t="s">
        <v>42</v>
      </c>
      <c r="Z28" s="74" t="s">
        <v>42</v>
      </c>
      <c r="AA28" s="74" t="s">
        <v>42</v>
      </c>
    </row>
    <row r="29" spans="1:27" s="25" customFormat="1" x14ac:dyDescent="0.25">
      <c r="A29" s="125">
        <v>25</v>
      </c>
      <c r="B29" s="126" t="s">
        <v>151</v>
      </c>
      <c r="C29" s="127" t="s">
        <v>150</v>
      </c>
      <c r="D29" s="135" t="s">
        <v>159</v>
      </c>
      <c r="E29" s="128" t="s">
        <v>160</v>
      </c>
      <c r="F29" s="129">
        <v>44036.698379629626</v>
      </c>
      <c r="G29" s="127" t="s">
        <v>161</v>
      </c>
      <c r="H29" s="129">
        <v>44173.379108796296</v>
      </c>
      <c r="I29" s="129"/>
      <c r="J29" s="129"/>
      <c r="K29" s="126" t="s">
        <v>64</v>
      </c>
      <c r="L29" s="130">
        <v>2182</v>
      </c>
      <c r="M29" s="131" t="s">
        <v>58</v>
      </c>
      <c r="N29" s="132" t="s">
        <v>363</v>
      </c>
      <c r="O29" s="136" t="s">
        <v>362</v>
      </c>
      <c r="P29" s="133" t="s">
        <v>297</v>
      </c>
      <c r="Q29" s="134">
        <v>0.3</v>
      </c>
      <c r="R29" s="56" t="s">
        <v>439</v>
      </c>
      <c r="S29" s="77"/>
      <c r="T29" s="77" t="s">
        <v>42</v>
      </c>
      <c r="U29" s="76" t="s">
        <v>42</v>
      </c>
      <c r="V29" s="43" t="s">
        <v>42</v>
      </c>
      <c r="W29" s="67" t="s">
        <v>42</v>
      </c>
      <c r="X29" s="74">
        <v>3512141278</v>
      </c>
      <c r="Y29" s="74" t="s">
        <v>42</v>
      </c>
      <c r="Z29" s="74" t="s">
        <v>42</v>
      </c>
      <c r="AA29" s="74" t="s">
        <v>42</v>
      </c>
    </row>
    <row r="30" spans="1:27" s="25" customFormat="1" x14ac:dyDescent="0.25">
      <c r="A30" s="125">
        <v>26</v>
      </c>
      <c r="B30" s="126" t="s">
        <v>146</v>
      </c>
      <c r="C30" s="127" t="s">
        <v>145</v>
      </c>
      <c r="D30" s="135" t="s">
        <v>147</v>
      </c>
      <c r="E30" s="128" t="s">
        <v>148</v>
      </c>
      <c r="F30" s="138">
        <v>44013.378159722219</v>
      </c>
      <c r="G30" s="139" t="s">
        <v>149</v>
      </c>
      <c r="H30" s="138">
        <v>44020.480428240742</v>
      </c>
      <c r="I30" s="138"/>
      <c r="J30" s="138"/>
      <c r="K30" s="140" t="s">
        <v>64</v>
      </c>
      <c r="L30" s="141">
        <v>2182</v>
      </c>
      <c r="M30" s="142" t="s">
        <v>58</v>
      </c>
      <c r="N30" s="132" t="s">
        <v>448</v>
      </c>
      <c r="O30" s="136">
        <v>44382</v>
      </c>
      <c r="P30" s="133" t="s">
        <v>297</v>
      </c>
      <c r="Q30" s="134">
        <v>0.3</v>
      </c>
      <c r="R30" s="56" t="s">
        <v>437</v>
      </c>
      <c r="S30" s="77"/>
      <c r="T30" s="77" t="s">
        <v>42</v>
      </c>
      <c r="U30" s="76" t="s">
        <v>42</v>
      </c>
      <c r="V30" s="43" t="s">
        <v>42</v>
      </c>
      <c r="W30" s="67" t="s">
        <v>42</v>
      </c>
      <c r="X30" s="74">
        <v>11054665327</v>
      </c>
      <c r="Y30" s="74" t="s">
        <v>42</v>
      </c>
      <c r="Z30" s="74" t="s">
        <v>42</v>
      </c>
      <c r="AA30" s="74" t="s">
        <v>42</v>
      </c>
    </row>
    <row r="31" spans="1:27" s="25" customFormat="1" x14ac:dyDescent="0.25">
      <c r="A31" s="125">
        <v>27</v>
      </c>
      <c r="B31" s="126" t="s">
        <v>151</v>
      </c>
      <c r="C31" s="127" t="s">
        <v>150</v>
      </c>
      <c r="D31" s="135" t="s">
        <v>147</v>
      </c>
      <c r="E31" s="128" t="s">
        <v>152</v>
      </c>
      <c r="F31" s="138">
        <v>44036.697939814818</v>
      </c>
      <c r="G31" s="139" t="s">
        <v>153</v>
      </c>
      <c r="H31" s="138">
        <v>44040.434594907405</v>
      </c>
      <c r="I31" s="138"/>
      <c r="J31" s="138"/>
      <c r="K31" s="140" t="s">
        <v>64</v>
      </c>
      <c r="L31" s="141">
        <v>2182</v>
      </c>
      <c r="M31" s="142" t="s">
        <v>58</v>
      </c>
      <c r="N31" s="132" t="s">
        <v>449</v>
      </c>
      <c r="O31" s="136">
        <v>44382</v>
      </c>
      <c r="P31" s="133" t="s">
        <v>297</v>
      </c>
      <c r="Q31" s="134">
        <v>0.3</v>
      </c>
      <c r="R31" s="56" t="s">
        <v>437</v>
      </c>
      <c r="S31" s="77"/>
      <c r="T31" s="77" t="s">
        <v>42</v>
      </c>
      <c r="U31" s="76" t="s">
        <v>42</v>
      </c>
      <c r="V31" s="43" t="s">
        <v>42</v>
      </c>
      <c r="W31" s="67" t="s">
        <v>42</v>
      </c>
      <c r="X31" s="74">
        <v>2003974816</v>
      </c>
      <c r="Y31" s="74" t="s">
        <v>42</v>
      </c>
      <c r="Z31" s="74" t="s">
        <v>42</v>
      </c>
      <c r="AA31" s="74" t="s">
        <v>42</v>
      </c>
    </row>
    <row r="32" spans="1:27" s="25" customFormat="1" x14ac:dyDescent="0.25">
      <c r="A32" s="125">
        <v>28</v>
      </c>
      <c r="B32" s="126" t="s">
        <v>134</v>
      </c>
      <c r="C32" s="127" t="s">
        <v>133</v>
      </c>
      <c r="D32" s="135" t="s">
        <v>79</v>
      </c>
      <c r="E32" s="128" t="s">
        <v>384</v>
      </c>
      <c r="F32" s="138">
        <v>44004</v>
      </c>
      <c r="G32" s="139" t="s">
        <v>385</v>
      </c>
      <c r="H32" s="138">
        <v>44313</v>
      </c>
      <c r="I32" s="138"/>
      <c r="J32" s="138"/>
      <c r="K32" s="140" t="s">
        <v>47</v>
      </c>
      <c r="L32" s="141">
        <v>1462</v>
      </c>
      <c r="M32" s="142" t="s">
        <v>48</v>
      </c>
      <c r="N32" s="132" t="s">
        <v>450</v>
      </c>
      <c r="O32" s="136">
        <v>44390</v>
      </c>
      <c r="P32" s="133" t="s">
        <v>290</v>
      </c>
      <c r="Q32" s="134">
        <v>0.5</v>
      </c>
      <c r="R32" s="56" t="s">
        <v>437</v>
      </c>
      <c r="S32" s="78" t="s">
        <v>441</v>
      </c>
      <c r="T32" s="77">
        <v>1593642253</v>
      </c>
      <c r="U32" s="76">
        <v>3719609363</v>
      </c>
      <c r="V32" s="76">
        <v>3719609363</v>
      </c>
      <c r="W32" s="43">
        <v>584926540</v>
      </c>
      <c r="X32" s="74" t="s">
        <v>42</v>
      </c>
      <c r="Y32" s="74" t="s">
        <v>42</v>
      </c>
      <c r="Z32" s="74" t="s">
        <v>42</v>
      </c>
      <c r="AA32" s="74" t="s">
        <v>42</v>
      </c>
    </row>
    <row r="33" spans="1:27" s="25" customFormat="1" ht="15.75" x14ac:dyDescent="0.25">
      <c r="A33" s="125">
        <v>29</v>
      </c>
      <c r="B33" s="126" t="s">
        <v>209</v>
      </c>
      <c r="C33" s="127" t="s">
        <v>208</v>
      </c>
      <c r="D33" s="135" t="s">
        <v>210</v>
      </c>
      <c r="E33" s="128" t="s">
        <v>211</v>
      </c>
      <c r="F33" s="138">
        <v>44214.645891203705</v>
      </c>
      <c r="G33" s="139" t="s">
        <v>451</v>
      </c>
      <c r="H33" s="138">
        <v>44313</v>
      </c>
      <c r="I33" s="138"/>
      <c r="J33" s="138"/>
      <c r="K33" s="140" t="s">
        <v>71</v>
      </c>
      <c r="L33" s="141" t="s">
        <v>452</v>
      </c>
      <c r="M33" s="142" t="s">
        <v>199</v>
      </c>
      <c r="N33" s="132" t="s">
        <v>453</v>
      </c>
      <c r="O33" s="136">
        <v>44411</v>
      </c>
      <c r="P33" s="133" t="s">
        <v>297</v>
      </c>
      <c r="Q33" s="134">
        <v>1</v>
      </c>
      <c r="R33" s="56" t="s">
        <v>439</v>
      </c>
      <c r="S33" s="79"/>
      <c r="T33" s="79" t="s">
        <v>42</v>
      </c>
      <c r="U33" s="79" t="s">
        <v>42</v>
      </c>
      <c r="V33" s="80" t="s">
        <v>42</v>
      </c>
      <c r="W33" s="80" t="s">
        <v>42</v>
      </c>
      <c r="X33" s="74" t="s">
        <v>42</v>
      </c>
      <c r="Y33" s="74" t="s">
        <v>42</v>
      </c>
      <c r="Z33" s="74" t="s">
        <v>42</v>
      </c>
      <c r="AA33" s="74" t="s">
        <v>42</v>
      </c>
    </row>
    <row r="34" spans="1:27" s="25" customFormat="1" ht="15.75" x14ac:dyDescent="0.25">
      <c r="A34" s="125">
        <v>30</v>
      </c>
      <c r="B34" s="126" t="s">
        <v>173</v>
      </c>
      <c r="C34" s="127" t="s">
        <v>172</v>
      </c>
      <c r="D34" s="135" t="s">
        <v>165</v>
      </c>
      <c r="E34" s="128" t="s">
        <v>174</v>
      </c>
      <c r="F34" s="138">
        <v>44069.444560185184</v>
      </c>
      <c r="G34" s="139" t="s">
        <v>454</v>
      </c>
      <c r="H34" s="138">
        <v>44313</v>
      </c>
      <c r="I34" s="138"/>
      <c r="J34" s="138"/>
      <c r="K34" s="140" t="s">
        <v>64</v>
      </c>
      <c r="L34" s="143" t="s">
        <v>445</v>
      </c>
      <c r="M34" s="142" t="s">
        <v>168</v>
      </c>
      <c r="N34" s="132" t="s">
        <v>455</v>
      </c>
      <c r="O34" s="136">
        <v>44411</v>
      </c>
      <c r="P34" s="133" t="s">
        <v>297</v>
      </c>
      <c r="Q34" s="134">
        <v>1</v>
      </c>
      <c r="R34" s="56" t="s">
        <v>436</v>
      </c>
      <c r="S34" s="79"/>
      <c r="T34" s="79" t="s">
        <v>42</v>
      </c>
      <c r="U34" s="79" t="s">
        <v>42</v>
      </c>
      <c r="V34" s="80" t="s">
        <v>42</v>
      </c>
      <c r="W34" s="80" t="s">
        <v>42</v>
      </c>
      <c r="X34" s="74" t="s">
        <v>42</v>
      </c>
      <c r="Y34" s="74" t="s">
        <v>42</v>
      </c>
      <c r="Z34" s="74" t="s">
        <v>42</v>
      </c>
      <c r="AA34" s="74" t="s">
        <v>42</v>
      </c>
    </row>
    <row r="35" spans="1:27" s="25" customFormat="1" ht="15.75" x14ac:dyDescent="0.25">
      <c r="A35" s="125">
        <v>31</v>
      </c>
      <c r="B35" s="126" t="s">
        <v>109</v>
      </c>
      <c r="C35" s="127" t="s">
        <v>108</v>
      </c>
      <c r="D35" s="135" t="s">
        <v>61</v>
      </c>
      <c r="E35" s="128" t="s">
        <v>110</v>
      </c>
      <c r="F35" s="138">
        <v>44049.624756944446</v>
      </c>
      <c r="G35" s="139" t="s">
        <v>456</v>
      </c>
      <c r="H35" s="138">
        <v>44313</v>
      </c>
      <c r="I35" s="138"/>
      <c r="J35" s="138"/>
      <c r="K35" s="126" t="s">
        <v>381</v>
      </c>
      <c r="L35" s="141" t="s">
        <v>457</v>
      </c>
      <c r="M35" s="142" t="s">
        <v>65</v>
      </c>
      <c r="N35" s="132" t="s">
        <v>458</v>
      </c>
      <c r="O35" s="136">
        <v>44411</v>
      </c>
      <c r="P35" s="133" t="s">
        <v>290</v>
      </c>
      <c r="Q35" s="134">
        <v>0.65</v>
      </c>
      <c r="R35" s="56" t="s">
        <v>442</v>
      </c>
      <c r="S35" s="79"/>
      <c r="T35" s="79" t="s">
        <v>42</v>
      </c>
      <c r="U35" s="79" t="s">
        <v>42</v>
      </c>
      <c r="V35" s="80" t="s">
        <v>42</v>
      </c>
      <c r="W35" s="80" t="s">
        <v>42</v>
      </c>
      <c r="X35" s="74" t="s">
        <v>42</v>
      </c>
      <c r="Y35" s="74" t="s">
        <v>42</v>
      </c>
      <c r="Z35" s="74" t="s">
        <v>42</v>
      </c>
      <c r="AA35" s="74" t="s">
        <v>42</v>
      </c>
    </row>
    <row r="36" spans="1:27" s="25" customFormat="1" ht="15.75" x14ac:dyDescent="0.25">
      <c r="A36" s="125">
        <v>32</v>
      </c>
      <c r="B36" s="126" t="s">
        <v>120</v>
      </c>
      <c r="C36" s="127" t="s">
        <v>119</v>
      </c>
      <c r="D36" s="135" t="s">
        <v>121</v>
      </c>
      <c r="E36" s="128" t="s">
        <v>382</v>
      </c>
      <c r="F36" s="144">
        <v>44053.473252314812</v>
      </c>
      <c r="G36" s="139" t="s">
        <v>122</v>
      </c>
      <c r="H36" s="144">
        <v>44078.373043981483</v>
      </c>
      <c r="I36" s="144" t="s">
        <v>459</v>
      </c>
      <c r="J36" s="144">
        <v>44313</v>
      </c>
      <c r="K36" s="126" t="s">
        <v>381</v>
      </c>
      <c r="L36" s="141" t="s">
        <v>457</v>
      </c>
      <c r="M36" s="142" t="s">
        <v>65</v>
      </c>
      <c r="N36" s="132" t="s">
        <v>460</v>
      </c>
      <c r="O36" s="133">
        <v>44431</v>
      </c>
      <c r="P36" s="133" t="s">
        <v>290</v>
      </c>
      <c r="Q36" s="134">
        <v>0.65</v>
      </c>
      <c r="R36" s="56" t="s">
        <v>438</v>
      </c>
      <c r="S36" s="79"/>
      <c r="T36" s="79"/>
      <c r="U36" s="79" t="s">
        <v>42</v>
      </c>
      <c r="V36" s="80" t="s">
        <v>42</v>
      </c>
      <c r="W36" s="80" t="s">
        <v>42</v>
      </c>
      <c r="X36" s="74" t="s">
        <v>42</v>
      </c>
      <c r="Y36" s="74" t="s">
        <v>42</v>
      </c>
      <c r="Z36" s="74" t="s">
        <v>42</v>
      </c>
      <c r="AA36" s="74" t="s">
        <v>42</v>
      </c>
    </row>
    <row r="37" spans="1:27" s="25" customFormat="1" ht="15.75" x14ac:dyDescent="0.25">
      <c r="A37" s="125">
        <v>33</v>
      </c>
      <c r="B37" s="126" t="s">
        <v>120</v>
      </c>
      <c r="C37" s="127" t="s">
        <v>119</v>
      </c>
      <c r="D37" s="135" t="s">
        <v>123</v>
      </c>
      <c r="E37" s="128" t="s">
        <v>383</v>
      </c>
      <c r="F37" s="144">
        <v>44053.476168981484</v>
      </c>
      <c r="G37" s="139" t="s">
        <v>124</v>
      </c>
      <c r="H37" s="144">
        <v>44078.373842592591</v>
      </c>
      <c r="I37" s="144" t="s">
        <v>461</v>
      </c>
      <c r="J37" s="144">
        <v>44313</v>
      </c>
      <c r="K37" s="126" t="s">
        <v>381</v>
      </c>
      <c r="L37" s="141" t="s">
        <v>457</v>
      </c>
      <c r="M37" s="142" t="s">
        <v>65</v>
      </c>
      <c r="N37" s="132" t="s">
        <v>462</v>
      </c>
      <c r="O37" s="133">
        <v>44431</v>
      </c>
      <c r="P37" s="133" t="s">
        <v>290</v>
      </c>
      <c r="Q37" s="134">
        <v>0.65</v>
      </c>
      <c r="R37" s="56" t="s">
        <v>438</v>
      </c>
      <c r="S37" s="79"/>
      <c r="T37" s="79"/>
      <c r="U37" s="79" t="s">
        <v>42</v>
      </c>
      <c r="V37" s="80" t="s">
        <v>42</v>
      </c>
      <c r="W37" s="80" t="s">
        <v>42</v>
      </c>
      <c r="X37" s="74" t="s">
        <v>42</v>
      </c>
      <c r="Y37" s="74" t="s">
        <v>42</v>
      </c>
      <c r="Z37" s="74" t="s">
        <v>42</v>
      </c>
      <c r="AA37" s="74" t="s">
        <v>42</v>
      </c>
    </row>
    <row r="38" spans="1:27" s="25" customFormat="1" ht="15.75" x14ac:dyDescent="0.25">
      <c r="A38" s="125">
        <v>34</v>
      </c>
      <c r="B38" s="126" t="s">
        <v>195</v>
      </c>
      <c r="C38" s="127" t="s">
        <v>194</v>
      </c>
      <c r="D38" s="135" t="s">
        <v>196</v>
      </c>
      <c r="E38" s="128" t="s">
        <v>197</v>
      </c>
      <c r="F38" s="138">
        <v>44152.478472222225</v>
      </c>
      <c r="G38" s="139" t="s">
        <v>198</v>
      </c>
      <c r="H38" s="138">
        <v>44252</v>
      </c>
      <c r="I38" s="138" t="s">
        <v>463</v>
      </c>
      <c r="J38" s="138">
        <v>44313</v>
      </c>
      <c r="K38" s="126" t="s">
        <v>71</v>
      </c>
      <c r="L38" s="141">
        <v>1122</v>
      </c>
      <c r="M38" s="142" t="s">
        <v>199</v>
      </c>
      <c r="N38" s="132" t="s">
        <v>464</v>
      </c>
      <c r="O38" s="136">
        <v>44431</v>
      </c>
      <c r="P38" s="133" t="s">
        <v>297</v>
      </c>
      <c r="Q38" s="134">
        <v>1</v>
      </c>
      <c r="R38" s="56" t="s">
        <v>438</v>
      </c>
      <c r="S38" s="79"/>
      <c r="T38" s="79"/>
      <c r="U38" s="79" t="s">
        <v>42</v>
      </c>
      <c r="V38" s="80" t="s">
        <v>42</v>
      </c>
      <c r="W38" s="80" t="s">
        <v>42</v>
      </c>
      <c r="X38" s="74" t="s">
        <v>42</v>
      </c>
      <c r="Y38" s="74" t="s">
        <v>42</v>
      </c>
      <c r="Z38" s="74" t="s">
        <v>42</v>
      </c>
      <c r="AA38" s="74" t="s">
        <v>42</v>
      </c>
    </row>
    <row r="39" spans="1:27" s="25" customFormat="1" ht="15.75" x14ac:dyDescent="0.25">
      <c r="A39" s="125">
        <v>35</v>
      </c>
      <c r="B39" s="126" t="s">
        <v>89</v>
      </c>
      <c r="C39" s="127" t="s">
        <v>88</v>
      </c>
      <c r="D39" s="135" t="s">
        <v>79</v>
      </c>
      <c r="E39" s="128" t="s">
        <v>408</v>
      </c>
      <c r="F39" s="138">
        <v>43713.642534722225</v>
      </c>
      <c r="G39" s="139" t="s">
        <v>90</v>
      </c>
      <c r="H39" s="138">
        <v>43784.605613425927</v>
      </c>
      <c r="I39" s="138" t="s">
        <v>465</v>
      </c>
      <c r="J39" s="138">
        <v>44313</v>
      </c>
      <c r="K39" s="126" t="s">
        <v>82</v>
      </c>
      <c r="L39" s="141">
        <v>1461</v>
      </c>
      <c r="M39" s="142" t="s">
        <v>83</v>
      </c>
      <c r="N39" s="132" t="s">
        <v>466</v>
      </c>
      <c r="O39" s="136">
        <v>44435</v>
      </c>
      <c r="P39" s="133" t="s">
        <v>290</v>
      </c>
      <c r="Q39" s="134">
        <v>0.5</v>
      </c>
      <c r="R39" s="56" t="s">
        <v>439</v>
      </c>
      <c r="S39" s="79"/>
      <c r="T39" s="81">
        <v>599185261</v>
      </c>
      <c r="U39" s="81">
        <v>1200676822</v>
      </c>
      <c r="V39" s="81">
        <v>0</v>
      </c>
      <c r="W39" s="80" t="s">
        <v>42</v>
      </c>
      <c r="X39" s="74" t="s">
        <v>42</v>
      </c>
      <c r="Y39" s="74" t="s">
        <v>42</v>
      </c>
      <c r="Z39" s="74" t="s">
        <v>42</v>
      </c>
      <c r="AA39" s="74" t="s">
        <v>42</v>
      </c>
    </row>
    <row r="40" spans="1:27" s="25" customFormat="1" ht="15.75" x14ac:dyDescent="0.25">
      <c r="A40" s="125">
        <v>36</v>
      </c>
      <c r="B40" s="126" t="s">
        <v>89</v>
      </c>
      <c r="C40" s="127" t="s">
        <v>88</v>
      </c>
      <c r="D40" s="135" t="s">
        <v>61</v>
      </c>
      <c r="E40" s="128" t="s">
        <v>408</v>
      </c>
      <c r="F40" s="138">
        <v>43713.638865740744</v>
      </c>
      <c r="G40" s="139" t="s">
        <v>92</v>
      </c>
      <c r="H40" s="138">
        <v>43784.611863425926</v>
      </c>
      <c r="I40" s="138"/>
      <c r="J40" s="138"/>
      <c r="K40" s="126" t="s">
        <v>82</v>
      </c>
      <c r="L40" s="141">
        <v>1461</v>
      </c>
      <c r="M40" s="142" t="s">
        <v>83</v>
      </c>
      <c r="N40" s="132" t="s">
        <v>467</v>
      </c>
      <c r="O40" s="136">
        <v>44435</v>
      </c>
      <c r="P40" s="133" t="s">
        <v>290</v>
      </c>
      <c r="Q40" s="134">
        <v>0.5</v>
      </c>
      <c r="R40" s="56" t="s">
        <v>439</v>
      </c>
      <c r="S40" s="79"/>
      <c r="T40" s="81">
        <v>20307555</v>
      </c>
      <c r="U40" s="81">
        <v>2845317340</v>
      </c>
      <c r="V40" s="81">
        <v>0</v>
      </c>
      <c r="W40" s="80" t="s">
        <v>42</v>
      </c>
      <c r="X40" s="74" t="s">
        <v>42</v>
      </c>
      <c r="Y40" s="74" t="s">
        <v>42</v>
      </c>
      <c r="Z40" s="74" t="s">
        <v>42</v>
      </c>
      <c r="AA40" s="74" t="s">
        <v>42</v>
      </c>
    </row>
    <row r="41" spans="1:27" s="25" customFormat="1" ht="15.75" x14ac:dyDescent="0.25">
      <c r="A41" s="125">
        <v>37</v>
      </c>
      <c r="B41" s="126" t="s">
        <v>248</v>
      </c>
      <c r="C41" s="127" t="s">
        <v>247</v>
      </c>
      <c r="D41" s="135" t="s">
        <v>27</v>
      </c>
      <c r="E41" s="128" t="s">
        <v>249</v>
      </c>
      <c r="F41" s="138">
        <v>44265</v>
      </c>
      <c r="G41" s="139"/>
      <c r="H41" s="138"/>
      <c r="I41" s="138"/>
      <c r="J41" s="138"/>
      <c r="K41" s="126" t="s">
        <v>64</v>
      </c>
      <c r="L41" s="141" t="s">
        <v>475</v>
      </c>
      <c r="M41" s="142" t="s">
        <v>426</v>
      </c>
      <c r="N41" s="132" t="s">
        <v>476</v>
      </c>
      <c r="O41" s="136">
        <v>44456</v>
      </c>
      <c r="P41" s="133" t="s">
        <v>297</v>
      </c>
      <c r="Q41" s="134">
        <v>0.5</v>
      </c>
      <c r="R41" s="56" t="s">
        <v>437</v>
      </c>
      <c r="S41" s="79"/>
      <c r="T41" s="81"/>
      <c r="U41" s="81">
        <v>266531929</v>
      </c>
      <c r="V41" s="81">
        <v>0</v>
      </c>
      <c r="W41" s="80" t="s">
        <v>42</v>
      </c>
      <c r="X41" s="74">
        <v>59497802</v>
      </c>
      <c r="Y41" s="74">
        <v>59497802</v>
      </c>
      <c r="Z41" s="74"/>
      <c r="AA41" s="74"/>
    </row>
    <row r="42" spans="1:27" s="25" customFormat="1" ht="15.75" x14ac:dyDescent="0.25">
      <c r="A42" s="125">
        <v>38</v>
      </c>
      <c r="B42" s="126" t="s">
        <v>252</v>
      </c>
      <c r="C42" s="127" t="s">
        <v>251</v>
      </c>
      <c r="D42" s="135" t="s">
        <v>27</v>
      </c>
      <c r="E42" s="128"/>
      <c r="F42" s="138"/>
      <c r="G42" s="139"/>
      <c r="H42" s="138"/>
      <c r="I42" s="138"/>
      <c r="J42" s="138"/>
      <c r="K42" s="126" t="s">
        <v>64</v>
      </c>
      <c r="L42" s="141" t="s">
        <v>475</v>
      </c>
      <c r="M42" s="142" t="s">
        <v>426</v>
      </c>
      <c r="N42" s="132" t="s">
        <v>545</v>
      </c>
      <c r="O42" s="136">
        <v>44467</v>
      </c>
      <c r="P42" s="133" t="s">
        <v>297</v>
      </c>
      <c r="Q42" s="134">
        <v>0.5</v>
      </c>
      <c r="R42" s="56" t="s">
        <v>442</v>
      </c>
      <c r="S42" s="79"/>
      <c r="T42" s="145" t="s">
        <v>42</v>
      </c>
      <c r="U42" s="81">
        <f>4696017501+248342527+13019251040+144540352+861057702</f>
        <v>18969209122</v>
      </c>
      <c r="V42" s="81"/>
      <c r="W42" s="80"/>
      <c r="X42" s="81">
        <v>36743994</v>
      </c>
      <c r="Y42" s="74"/>
      <c r="Z42" s="74"/>
      <c r="AA42" s="74"/>
    </row>
    <row r="43" spans="1:27" s="25" customFormat="1" ht="15.75" x14ac:dyDescent="0.25">
      <c r="A43" s="125">
        <v>39</v>
      </c>
      <c r="B43" s="126" t="s">
        <v>139</v>
      </c>
      <c r="C43" s="127" t="s">
        <v>138</v>
      </c>
      <c r="D43" s="135" t="s">
        <v>79</v>
      </c>
      <c r="E43" s="128" t="s">
        <v>141</v>
      </c>
      <c r="F43" s="138">
        <v>44004.626712962963</v>
      </c>
      <c r="G43" s="139" t="s">
        <v>140</v>
      </c>
      <c r="H43" s="138">
        <v>44039.349930555552</v>
      </c>
      <c r="I43" s="138" t="s">
        <v>546</v>
      </c>
      <c r="J43" s="138">
        <v>44313</v>
      </c>
      <c r="K43" s="126" t="s">
        <v>82</v>
      </c>
      <c r="L43" s="141" t="s">
        <v>547</v>
      </c>
      <c r="M43" s="142" t="s">
        <v>48</v>
      </c>
      <c r="N43" s="132" t="s">
        <v>548</v>
      </c>
      <c r="O43" s="136">
        <v>44470</v>
      </c>
      <c r="P43" s="133" t="s">
        <v>290</v>
      </c>
      <c r="Q43" s="134">
        <v>0.5</v>
      </c>
      <c r="R43" s="56" t="s">
        <v>438</v>
      </c>
      <c r="S43" s="79"/>
      <c r="T43" s="81">
        <v>53491494.299999997</v>
      </c>
      <c r="U43" s="81">
        <v>216250113</v>
      </c>
      <c r="V43" s="81"/>
      <c r="W43" s="80"/>
      <c r="X43" s="74"/>
      <c r="Y43" s="74"/>
      <c r="Z43" s="74"/>
      <c r="AA43" s="74"/>
    </row>
    <row r="44" spans="1:27" s="25" customFormat="1" ht="15.75" x14ac:dyDescent="0.25">
      <c r="A44" s="125">
        <v>40</v>
      </c>
      <c r="B44" s="126" t="s">
        <v>190</v>
      </c>
      <c r="C44" s="127" t="s">
        <v>189</v>
      </c>
      <c r="D44" s="135" t="s">
        <v>191</v>
      </c>
      <c r="E44" s="128" t="s">
        <v>192</v>
      </c>
      <c r="F44" s="138">
        <v>44214.647824074076</v>
      </c>
      <c r="G44" s="139" t="s">
        <v>193</v>
      </c>
      <c r="H44" s="138">
        <v>44252</v>
      </c>
      <c r="I44" s="138" t="s">
        <v>549</v>
      </c>
      <c r="J44" s="138">
        <v>44313</v>
      </c>
      <c r="K44" s="126" t="s">
        <v>71</v>
      </c>
      <c r="L44" s="143" t="s">
        <v>445</v>
      </c>
      <c r="M44" s="142" t="s">
        <v>168</v>
      </c>
      <c r="N44" s="132" t="s">
        <v>550</v>
      </c>
      <c r="O44" s="136">
        <v>44482</v>
      </c>
      <c r="P44" s="133" t="s">
        <v>297</v>
      </c>
      <c r="Q44" s="134">
        <v>1</v>
      </c>
      <c r="R44" s="56" t="s">
        <v>438</v>
      </c>
      <c r="S44" s="79"/>
      <c r="T44" s="81" t="s">
        <v>42</v>
      </c>
      <c r="U44" s="81">
        <v>0</v>
      </c>
      <c r="V44" s="81"/>
      <c r="W44" s="80"/>
      <c r="X44" s="74"/>
      <c r="Y44" s="74"/>
      <c r="Z44" s="74"/>
      <c r="AA44" s="74"/>
    </row>
    <row r="45" spans="1:27" s="25" customFormat="1" ht="15.75" x14ac:dyDescent="0.25">
      <c r="A45" s="125">
        <v>41</v>
      </c>
      <c r="B45" s="126" t="s">
        <v>219</v>
      </c>
      <c r="C45" s="127" t="s">
        <v>218</v>
      </c>
      <c r="D45" s="135" t="s">
        <v>210</v>
      </c>
      <c r="E45" s="128" t="s">
        <v>220</v>
      </c>
      <c r="F45" s="138">
        <v>44214.645891203705</v>
      </c>
      <c r="G45" s="139" t="s">
        <v>221</v>
      </c>
      <c r="H45" s="138">
        <v>44258</v>
      </c>
      <c r="I45" s="138" t="s">
        <v>551</v>
      </c>
      <c r="J45" s="138">
        <v>44313</v>
      </c>
      <c r="K45" s="126" t="s">
        <v>71</v>
      </c>
      <c r="L45" s="143" t="s">
        <v>445</v>
      </c>
      <c r="M45" s="142" t="s">
        <v>168</v>
      </c>
      <c r="N45" s="132" t="s">
        <v>552</v>
      </c>
      <c r="O45" s="136">
        <v>44487</v>
      </c>
      <c r="P45" s="133" t="s">
        <v>297</v>
      </c>
      <c r="Q45" s="134">
        <v>1</v>
      </c>
      <c r="R45" s="56" t="s">
        <v>436</v>
      </c>
      <c r="S45" s="79"/>
      <c r="T45" s="81" t="s">
        <v>42</v>
      </c>
      <c r="U45" s="81">
        <v>0</v>
      </c>
      <c r="V45" s="81"/>
      <c r="W45" s="80"/>
      <c r="X45" s="74"/>
      <c r="Y45" s="74"/>
      <c r="Z45" s="74"/>
      <c r="AA45" s="74"/>
    </row>
    <row r="46" spans="1:27" ht="26.25" x14ac:dyDescent="0.4">
      <c r="A46" s="98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100"/>
      <c r="M46" s="82"/>
      <c r="N46" s="146" t="s">
        <v>19</v>
      </c>
      <c r="O46" s="147"/>
      <c r="P46" s="148"/>
      <c r="Q46" s="84">
        <f>SUM(Q5:Q45)</f>
        <v>25.15</v>
      </c>
      <c r="R46" s="85"/>
      <c r="S46" s="86"/>
      <c r="T46" s="86">
        <f>SUM(T5:T40)</f>
        <v>3880800574</v>
      </c>
      <c r="U46" s="86">
        <f>SUM(U5:U45)</f>
        <v>28759916959</v>
      </c>
      <c r="V46" s="87">
        <f>SUM(V5:V43)</f>
        <v>5261931633</v>
      </c>
      <c r="W46" s="88">
        <f>SUM(W5:W40)</f>
        <v>694717956</v>
      </c>
      <c r="X46" s="83"/>
      <c r="Y46" s="83"/>
      <c r="Z46" s="83"/>
      <c r="AA46" s="83"/>
    </row>
  </sheetData>
  <autoFilter ref="A4:AA46"/>
  <mergeCells count="4">
    <mergeCell ref="A2:R2"/>
    <mergeCell ref="A3:AA3"/>
    <mergeCell ref="A46:L46"/>
    <mergeCell ref="N46:P46"/>
  </mergeCells>
  <pageMargins left="0.7" right="0.7" top="0.75" bottom="0.75" header="0.3" footer="0.3"/>
  <pageSetup paperSize="9" scale="1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SP2 TUNGGAKAN</vt:lpstr>
      <vt:lpstr>REKAP</vt:lpstr>
      <vt:lpstr>SP2 SELESAI OKT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AULIA PUTRI DARMAWAN</dc:creator>
  <cp:lastModifiedBy>CINDY AULIA PUTRI DARMAWAN</cp:lastModifiedBy>
  <cp:lastPrinted>2021-05-07T06:45:25Z</cp:lastPrinted>
  <dcterms:created xsi:type="dcterms:W3CDTF">2021-02-22T02:27:35Z</dcterms:created>
  <dcterms:modified xsi:type="dcterms:W3CDTF">2021-10-29T03:28:23Z</dcterms:modified>
</cp:coreProperties>
</file>