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7F2F8BA-8CAE-40B4-81D8-B85907358047}" xr6:coauthVersionLast="47" xr6:coauthVersionMax="47" xr10:uidLastSave="{00000000-0000-0000-0000-000000000000}"/>
  <bookViews>
    <workbookView xWindow="-110" yWindow="-110" windowWidth="19420" windowHeight="10300" firstSheet="1" activeTab="1" xr2:uid="{F58EF953-E7D3-42D6-AF19-673F616DA5CC}"/>
  </bookViews>
  <sheets>
    <sheet name="Backend-Dashboard" sheetId="1" state="hidden" r:id="rId1"/>
    <sheet name="Sales " sheetId="2" r:id="rId2"/>
    <sheet name="Revenue " sheetId="4" r:id="rId3"/>
  </sheets>
  <definedNames>
    <definedName name="Slicer_Year">#N/A</definedName>
  </definedNames>
  <calcPr calcId="191029"/>
  <pivotCaches>
    <pivotCache cacheId="347" r:id="rId4"/>
    <pivotCache cacheId="350" r:id="rId5"/>
    <pivotCache cacheId="353" r:id="rId6"/>
    <pivotCache cacheId="356" r:id="rId7"/>
    <pivotCache cacheId="359" r:id="rId8"/>
    <pivotCache cacheId="362" r:id="rId9"/>
    <pivotCache cacheId="365" r:id="rId10"/>
    <pivotCache cacheId="368"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nager_7e22a7ad-5258-471e-a357-a333c919bb23" name="Manager" connection="Excel Sample - Superstore 3"/>
          <x15:modelTable id="Orders_4f9e5325-d914-48d3-9166-e49d17d142be" name="Orders" connection="Excel Sample - Superstore 3"/>
          <x15:modelTable id="Returns_1ef0ee5b-a2cc-404f-ac4b-fccf4f987f69" name="Returns" connection="Excel Sample - Superstore 3"/>
          <x15:modelTable id="Target_5c835515-d1d6-4923-b9ed-579a17e4e4f8" name="Target" connection="Excel Sample - Superstore 3"/>
        </x15:modelTables>
        <x15:modelRelationships>
          <x15:modelRelationship fromTable="Orders" fromColumn="Order ID" toTable="Returns" toColumn="Order ID"/>
          <x15:modelRelationship fromTable="Orders" fromColumn="Region" toTable="Manager" toColumn="Region"/>
          <x15:modelRelationship fromTable="Orders" fromColumn="Region" toTable="Target" toColumn="Region"/>
        </x15:modelRelationships>
      </x15:dataModel>
    </ext>
  </extLst>
</workbook>
</file>

<file path=xl/calcChain.xml><?xml version="1.0" encoding="utf-8"?>
<calcChain xmlns="http://schemas.openxmlformats.org/spreadsheetml/2006/main">
  <c r="AI4" i="4" l="1"/>
  <c r="AI3" i="4"/>
  <c r="AI4" i="2"/>
  <c r="AI3" i="2"/>
  <c r="BB4" i="1"/>
  <c r="AZ4" i="1"/>
  <c r="AX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F7573-18F4-4338-9672-A7F84179101F}" name="Excel Sample - Superstore 3" type="100" refreshedVersion="7">
    <extLst>
      <ext xmlns:x15="http://schemas.microsoft.com/office/spreadsheetml/2010/11/main" uri="{DE250136-89BD-433C-8126-D09CA5730AF9}">
        <x15:connection id="24e1fa71-b961-4a63-aff7-9eefcb675b4c"/>
      </ext>
    </extLst>
  </connection>
  <connection id="2" xr16:uid="{98957641-3C30-4CE4-883A-5545EFE2E53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<sst xmlns="http://schemas.openxmlformats.org/spreadsheetml/2006/main" count="47" uniqueCount="34">
  <si>
    <t>Sum of Profit</t>
  </si>
  <si>
    <t>Row Labels</t>
  </si>
  <si>
    <t>Furniture</t>
  </si>
  <si>
    <t>Office Supplies</t>
  </si>
  <si>
    <t>Technology</t>
  </si>
  <si>
    <t>Grand Total</t>
  </si>
  <si>
    <t>Accessories</t>
  </si>
  <si>
    <t>Appliances</t>
  </si>
  <si>
    <t>Binders</t>
  </si>
  <si>
    <t>Chairs</t>
  </si>
  <si>
    <t>Copiers</t>
  </si>
  <si>
    <t>Envelopes</t>
  </si>
  <si>
    <t>Furnishings</t>
  </si>
  <si>
    <t>Paper</t>
  </si>
  <si>
    <t>Phones</t>
  </si>
  <si>
    <t>Storage</t>
  </si>
  <si>
    <t>Consumer</t>
  </si>
  <si>
    <t>Corporate</t>
  </si>
  <si>
    <t>Home Office</t>
  </si>
  <si>
    <t xml:space="preserve">     </t>
  </si>
  <si>
    <t>Sum of Sales</t>
  </si>
  <si>
    <t>Chicago</t>
  </si>
  <si>
    <t>Houston</t>
  </si>
  <si>
    <t>Jacksonville</t>
  </si>
  <si>
    <t>Los Angeles</t>
  </si>
  <si>
    <t>New York City</t>
  </si>
  <si>
    <t>Philadelphia</t>
  </si>
  <si>
    <t>San Francisco</t>
  </si>
  <si>
    <t>Seattle</t>
  </si>
  <si>
    <t xml:space="preserve"> </t>
  </si>
  <si>
    <t>Profit</t>
  </si>
  <si>
    <t>Count of Customer Name</t>
  </si>
  <si>
    <t>San Diego</t>
  </si>
  <si>
    <t>Springfield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</si>
</sst>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13809]dd\ mmmm\ yyyy;@"/>
    <numFmt numFmtId="166" formatCode="[$-13809]hh:mm;@"/>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164" fontId="0" fillId="0" borderId="0" xfId="1" applyNumberFormat="1" applyFont="1"/>
    <xf numFmtId="165" fontId="0" fillId="0" borderId="0" xfId="0" applyNumberFormat="1"/>
    <xf numFmtId="166" fontId="0" fillId="0" borderId="0" xfId="0" applyNumberFormat="1"/>
    <xf numFmtId="0" fontId="0" fillId="0" borderId="0" xfId="0" applyNumberFormat="1"/>
  </cellXfs>
  <cellStyles count="2">
    <cellStyle name="Comma" xfId="1" builtinId="3"/>
    <cellStyle name="Normal" xfId="0" builtinId="0"/>
  </cellStyles>
  <dxfs count="1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1"/>
        <color theme="1"/>
        <name val="Arial"/>
        <family val="2"/>
        <scheme val="none"/>
      </font>
      <fill>
        <patternFill>
          <bgColor theme="8" tint="0.39994506668294322"/>
        </patternFill>
      </fill>
      <border>
        <bottom style="thin">
          <color theme="4"/>
        </bottom>
        <vertical/>
        <horizontal/>
      </border>
    </dxf>
    <dxf>
      <font>
        <sz val="11"/>
        <color theme="1"/>
        <name val="Arial"/>
        <family val="2"/>
        <scheme val="none"/>
      </font>
      <fill>
        <patternFill>
          <bgColor theme="8" tint="0.3999450666829432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A2CDB33E-3066-40BD-ACA4-C1E4B1794186}">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1"/>
            <color theme="1"/>
            <name val="Arial"/>
            <family val="2"/>
            <scheme val="none"/>
          </font>
          <fill>
            <patternFill patternType="solid">
              <fgColor theme="4" tint="0.79992065187536243"/>
              <bgColor theme="8" tint="0.39994506668294322"/>
            </patternFill>
          </fill>
          <border>
            <left style="thin">
              <color rgb="FFCCCCCC"/>
            </left>
            <right style="thin">
              <color rgb="FFCCCCCC"/>
            </right>
            <top style="thin">
              <color rgb="FFCCCCCC"/>
            </top>
            <bottom style="thin">
              <color rgb="FFCCCCCC"/>
            </bottom>
            <vertical/>
            <horizontal/>
          </border>
        </dxf>
        <dxf>
          <font>
            <sz val="11"/>
            <color theme="1" tint="4.9989318521683403E-2"/>
            <name val="Arial"/>
            <family val="2"/>
            <scheme val="none"/>
          </font>
          <fill>
            <patternFill patternType="solid">
              <fgColor theme="4" tint="0.59999389629810485"/>
              <bgColor theme="8" tint="0.39994506668294322"/>
            </patternFill>
          </fill>
          <border>
            <left style="thin">
              <color rgb="FF999999"/>
            </left>
            <right style="thin">
              <color rgb="FF999999"/>
            </right>
            <top style="thin">
              <color rgb="FF999999"/>
            </top>
            <bottom style="thin">
              <color rgb="FF999999"/>
            </bottom>
            <vertical/>
            <horizontal/>
          </border>
        </dxf>
        <dxf>
          <font>
            <sz val="11"/>
            <color theme="1"/>
            <name val="Arial"/>
            <family val="2"/>
            <scheme val="none"/>
          </font>
          <fill>
            <patternFill patternType="solid">
              <fgColor rgb="FFFFFFFF"/>
              <bgColor theme="8" tint="0.39994506668294322"/>
            </patternFill>
          </fill>
          <border>
            <left style="thin">
              <color rgb="FFE0E0E0"/>
            </left>
            <right style="thin">
              <color rgb="FFE0E0E0"/>
            </right>
            <top style="thin">
              <color rgb="FFE0E0E0"/>
            </top>
            <bottom style="thin">
              <color rgb="FFE0E0E0"/>
            </bottom>
            <vertical/>
            <horizontal/>
          </border>
        </dxf>
        <dxf>
          <font>
            <sz val="11"/>
            <color theme="1"/>
            <name val="Arial"/>
            <family val="2"/>
            <scheme val="none"/>
          </font>
          <fill>
            <patternFill patternType="solid">
              <fgColor rgb="FFFFFFFF"/>
              <bgColor theme="8" tint="0.3999450666829432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Excel.xlsx]Backend-Dashboard!Profit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Profit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'Backend-Dashboard'!$B$1</c:f>
              <c:strCache>
                <c:ptCount val="1"/>
                <c:pt idx="0">
                  <c:v>Total</c:v>
                </c:pt>
              </c:strCache>
            </c:strRef>
          </c:tx>
          <c:spPr>
            <a:solidFill>
              <a:schemeClr val="accent1"/>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'Backend-Dashboard'!$A$2:$A$5</c:f>
              <c:strCache>
                <c:ptCount val="3"/>
                <c:pt idx="0">
                  <c:v>Furniture</c:v>
                </c:pt>
                <c:pt idx="1">
                  <c:v>Office Supplies</c:v>
                </c:pt>
                <c:pt idx="2">
                  <c:v>Technology</c:v>
                </c:pt>
              </c:strCache>
            </c:strRef>
          </c:cat>
          <c:val>
            <c:numRef>
              <c:f>'Backend-Dashboard'!$B$2:$B$5</c:f>
              <c:numCache>
                <c:formatCode>0.00</c:formatCode>
                <c:ptCount val="3"/>
                <c:pt idx="0">
                  <c:v>18451.272799999966</c:v>
                </c:pt>
                <c:pt idx="1">
                  <c:v>122636.69839999992</c:v>
                </c:pt>
                <c:pt idx="2">
                  <c:v>145454.94809999995</c:v>
                </c:pt>
              </c:numCache>
            </c:numRef>
          </c:val>
          <c:extLst>
            <c:ext xmlns:c16="http://schemas.microsoft.com/office/drawing/2014/chart" uri="{C3380CC4-5D6E-409C-BE32-E72D297353CC}">
              <c16:uniqueId val="{00000000-BFD8-4F7D-A87A-288855B4D974}"/>
            </c:ext>
          </c:extLst>
        </c:ser>
        <c:dLbls>
          <c:showLegendKey val="0"/>
          <c:showVal val="0"/>
          <c:showCatName val="0"/>
          <c:showSerName val="0"/>
          <c:showPercent val="0"/>
          <c:showBubbleSize val="0"/>
        </c:dLbls>
        <c:gapWidth val="182"/>
        <c:axId val="993070224"/>
        <c:axId val="993060656"/>
      </c:barChart>
      <c:catAx>
        <c:axId val="99307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60656"/>
        <c:crosses val="autoZero"/>
        <c:auto val="1"/>
        <c:lblAlgn val="ctr"/>
        <c:lblOffset val="100"/>
        <c:noMultiLvlLbl val="0"/>
      </c:catAx>
      <c:valAx>
        <c:axId val="993060656"/>
        <c:scaling>
          <c:orientation val="minMax"/>
          <c:min val="0"/>
        </c:scaling>
        <c:delete val="0"/>
        <c:axPos val="b"/>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07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Excel.xlsx]Backend-Dashboard!Top 10 Profit by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Profit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'Backend-Dashboard'!$I$1</c:f>
              <c:strCache>
                <c:ptCount val="1"/>
                <c:pt idx="0">
                  <c:v>Total</c:v>
                </c:pt>
              </c:strCache>
            </c:strRef>
          </c:tx>
          <c:spPr>
            <a:solidFill>
              <a:schemeClr val="accent1"/>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'Backend-Dashboard'!$H$2:$H$12</c:f>
              <c:strCache>
                <c:ptCount val="10"/>
                <c:pt idx="0">
                  <c:v>Copiers</c:v>
                </c:pt>
                <c:pt idx="1">
                  <c:v>Phones</c:v>
                </c:pt>
                <c:pt idx="2">
                  <c:v>Accessories</c:v>
                </c:pt>
                <c:pt idx="3">
                  <c:v>Paper</c:v>
                </c:pt>
                <c:pt idx="4">
                  <c:v>Binders</c:v>
                </c:pt>
                <c:pt idx="5">
                  <c:v>Chairs</c:v>
                </c:pt>
                <c:pt idx="6">
                  <c:v>Storage</c:v>
                </c:pt>
                <c:pt idx="7">
                  <c:v>Appliances</c:v>
                </c:pt>
                <c:pt idx="8">
                  <c:v>Furnishings</c:v>
                </c:pt>
                <c:pt idx="9">
                  <c:v>Envelopes</c:v>
                </c:pt>
              </c:strCache>
            </c:strRef>
          </c:cat>
          <c:val>
            <c:numRef>
              <c:f>'Backend-Dashboard'!$I$2:$I$12</c:f>
              <c:numCache>
                <c:formatCode>General</c:formatCode>
                <c:ptCount val="10"/>
                <c:pt idx="0">
                  <c:v>55617.824900000036</c:v>
                </c:pt>
                <c:pt idx="1">
                  <c:v>44515.730599999988</c:v>
                </c:pt>
                <c:pt idx="2">
                  <c:v>41936.635699999955</c:v>
                </c:pt>
                <c:pt idx="3">
                  <c:v>34053.569299999988</c:v>
                </c:pt>
                <c:pt idx="4">
                  <c:v>30221.763699999989</c:v>
                </c:pt>
                <c:pt idx="5">
                  <c:v>26590.16630000003</c:v>
                </c:pt>
                <c:pt idx="6">
                  <c:v>21278.826399999991</c:v>
                </c:pt>
                <c:pt idx="7">
                  <c:v>18283.901400000032</c:v>
                </c:pt>
                <c:pt idx="8">
                  <c:v>13059.143600000005</c:v>
                </c:pt>
                <c:pt idx="9">
                  <c:v>6964.1766999999954</c:v>
                </c:pt>
              </c:numCache>
            </c:numRef>
          </c:val>
          <c:extLst>
            <c:ext xmlns:c16="http://schemas.microsoft.com/office/drawing/2014/chart" uri="{C3380CC4-5D6E-409C-BE32-E72D297353CC}">
              <c16:uniqueId val="{00000000-0BE7-409E-8DB0-B5A064FB5BA8}"/>
            </c:ext>
          </c:extLst>
        </c:ser>
        <c:dLbls>
          <c:showLegendKey val="0"/>
          <c:showVal val="0"/>
          <c:showCatName val="0"/>
          <c:showSerName val="0"/>
          <c:showPercent val="0"/>
          <c:showBubbleSize val="0"/>
        </c:dLbls>
        <c:gapWidth val="182"/>
        <c:axId val="1767523232"/>
        <c:axId val="1767533632"/>
      </c:barChart>
      <c:catAx>
        <c:axId val="17675232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533632"/>
        <c:crossesAt val="0"/>
        <c:auto val="1"/>
        <c:lblAlgn val="ctr"/>
        <c:lblOffset val="100"/>
        <c:noMultiLvlLbl val="0"/>
      </c:catAx>
      <c:valAx>
        <c:axId val="1767533632"/>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523232"/>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Excel.xlsx]Backend-Dashboard!Sales percentage by segment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percentage by segment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'Backend-Dashboard'!$V$1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AE-4B67-AB51-6F58EA7DDC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AE-4B67-AB51-6F58EA7DDC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AE-4B67-AB51-6F58EA7DDC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'Backend-Dashboard'!$U$2:$U$5</c:f>
              <c:strCache>
                <c:ptCount val="3"/>
                <c:pt idx="0">
                  <c:v>Consumer</c:v>
                </c:pt>
                <c:pt idx="1">
                  <c:v>Corporate</c:v>
                </c:pt>
                <c:pt idx="2">
                  <c:v>Home Office</c:v>
                </c:pt>
              </c:strCache>
            </c:strRef>
          </c:cat>
          <c:val>
            <c:numRef>
              <c:f>'Backend-Dashboard'!$V$2:$V$5</c:f>
              <c:numCache>
                <c:formatCode>0.00%</c:formatCode>
                <c:ptCount val="3"/>
                <c:pt idx="0">
                  <c:v>0.50567704557950788</c:v>
                </c:pt>
                <c:pt idx="1">
                  <c:v>0.30732920166609035</c:v>
                </c:pt>
                <c:pt idx="2">
                  <c:v>0.18699375275441371</c:v>
                </c:pt>
              </c:numCache>
            </c:numRef>
          </c:val>
          <c:extLst>
            <c:ext xmlns:c16="http://schemas.microsoft.com/office/drawing/2014/chart" uri="{C3380CC4-5D6E-409C-BE32-E72D297353CC}">
              <c16:uniqueId val="{00000000-7060-4CC7-A76A-063F5551A7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Excel.xlsx]Backend-Dashboard!Top 10 Sales by city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Sales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'Backend-Dashboard'!$AD$1</c:f>
              <c:strCache>
                <c:ptCount val="1"/>
                <c:pt idx="0">
                  <c:v>Total</c:v>
                </c:pt>
              </c:strCache>
            </c:strRef>
          </c:tx>
          <c:spPr>
            <a:solidFill>
              <a:schemeClr val="accent1"/>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'Backend-Dashboard'!$AC$2:$AC$12</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'Backend-Dashboard'!$AD$2:$AD$12</c:f>
              <c:numCache>
                <c:formatCode>General</c:formatCode>
                <c:ptCount val="10"/>
                <c:pt idx="0">
                  <c:v>256368.16100000002</c:v>
                </c:pt>
                <c:pt idx="1">
                  <c:v>175851.34100000007</c:v>
                </c:pt>
                <c:pt idx="2">
                  <c:v>119540.74200000006</c:v>
                </c:pt>
                <c:pt idx="3">
                  <c:v>112669.09199999998</c:v>
                </c:pt>
                <c:pt idx="4">
                  <c:v>109077.01299999995</c:v>
                </c:pt>
                <c:pt idx="5">
                  <c:v>64504.760399999985</c:v>
                </c:pt>
                <c:pt idx="6">
                  <c:v>48539.54099999999</c:v>
                </c:pt>
                <c:pt idx="7">
                  <c:v>47521.028999999988</c:v>
                </c:pt>
                <c:pt idx="8">
                  <c:v>44713.183000000012</c:v>
                </c:pt>
                <c:pt idx="9">
                  <c:v>43054.342000000019</c:v>
                </c:pt>
              </c:numCache>
            </c:numRef>
          </c:val>
          <c:extLst>
            <c:ext xmlns:c16="http://schemas.microsoft.com/office/drawing/2014/chart" uri="{C3380CC4-5D6E-409C-BE32-E72D297353CC}">
              <c16:uniqueId val="{00000000-9B55-4C2A-A7B6-69CF587DD465}"/>
            </c:ext>
          </c:extLst>
        </c:ser>
        <c:dLbls>
          <c:showLegendKey val="0"/>
          <c:showVal val="0"/>
          <c:showCatName val="0"/>
          <c:showSerName val="0"/>
          <c:showPercent val="0"/>
          <c:showBubbleSize val="0"/>
        </c:dLbls>
        <c:gapWidth val="182"/>
        <c:axId val="618311775"/>
        <c:axId val="618318431"/>
      </c:barChart>
      <c:catAx>
        <c:axId val="618311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18431"/>
        <c:crosses val="autoZero"/>
        <c:auto val="1"/>
        <c:lblAlgn val="ctr"/>
        <c:lblOffset val="100"/>
        <c:noMultiLvlLbl val="0"/>
      </c:catAx>
      <c:valAx>
        <c:axId val="61831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11775"/>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Excel.xlsx]Backend-Dashboard!Revenue vs Profit by year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Profit</a:t>
            </a:r>
            <a:r>
              <a:rPr lang="en-ID" baseline="0"/>
              <a:t> vs Revenue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'Backend-Dashboard'!$AR$1</c:f>
              <c:strCache>
                <c:ptCount val="1"/>
                <c:pt idx="0">
                  <c:v>Profit</c:v>
                </c:pt>
              </c:strCache>
            </c:strRef>
          </c:tx>
          <c:spPr>
            <a:ln w="28575" cap="rnd">
              <a:solidFill>
                <a:schemeClr val="accent1"/>
              </a:solidFill>
              <a:round/>
            </a:ln>
            <a:effectLst/>
          </c:spPr>
          <c:marker>
            <c:symbol val="none"/>
          </c:marker>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'Backend-Dashboard'!$AQ$2:$AQ$6</c:f>
              <c:strCache>
                <c:ptCount val="4"/>
                <c:pt idx="0">
                  <c:v>2018</c:v>
                </c:pt>
                <c:pt idx="1">
                  <c:v>2019</c:v>
                </c:pt>
                <c:pt idx="2">
                  <c:v>2020</c:v>
                </c:pt>
                <c:pt idx="3">
                  <c:v>2021</c:v>
                </c:pt>
              </c:strCache>
            </c:strRef>
          </c:cat>
          <c:val>
            <c:numRef>
              <c:f>'Backend-Dashboard'!$AR$2:$AR$6</c:f>
              <c:numCache>
                <c:formatCode>General</c:formatCode>
                <c:ptCount val="4"/>
                <c:pt idx="0">
                  <c:v>49543.974099999752</c:v>
                </c:pt>
                <c:pt idx="1">
                  <c:v>61618.604499999892</c:v>
                </c:pt>
                <c:pt idx="2">
                  <c:v>81795.174299999999</c:v>
                </c:pt>
                <c:pt idx="3">
                  <c:v>93585.166400000307</c:v>
                </c:pt>
              </c:numCache>
            </c:numRef>
          </c:val>
          <c:smooth val="0"/>
          <c:extLst>
            <c:ext xmlns:c16="http://schemas.microsoft.com/office/drawing/2014/chart" uri="{C3380CC4-5D6E-409C-BE32-E72D297353CC}">
              <c16:uniqueId val="{00000000-5C85-434D-9E13-16F664719FFF}"/>
            </c:ext>
          </c:extLst>
        </c:ser>
        <c:ser>
          <c:idx val="1"/>
          <c:order val="1"/>
          <c:tx>
            <c:strRef>
              <c:f>'Backend-Dashboard'!$AS$1</c:f>
              <c:strCache>
                <c:ptCount val="1"/>
                <c:pt idx="0">
                  <c:v>Sum of Sales</c:v>
                </c:pt>
              </c:strCache>
            </c:strRef>
          </c:tx>
          <c:spPr>
            <a:ln w="28575" cap="rnd">
              <a:solidFill>
                <a:schemeClr val="accent2"/>
              </a:solidFill>
              <a:round/>
            </a:ln>
            <a:effectLst/>
          </c:spPr>
          <c:marker>
            <c:symbol val="none"/>
          </c:marker>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'Backend-Dashboard'!$AQ$2:$AQ$6</c:f>
              <c:strCache>
                <c:ptCount val="4"/>
                <c:pt idx="0">
                  <c:v>2018</c:v>
                </c:pt>
                <c:pt idx="1">
                  <c:v>2019</c:v>
                </c:pt>
                <c:pt idx="2">
                  <c:v>2020</c:v>
                </c:pt>
                <c:pt idx="3">
                  <c:v>2021</c:v>
                </c:pt>
              </c:strCache>
            </c:strRef>
          </c:cat>
          <c:val>
            <c:numRef>
              <c:f>'Backend-Dashboard'!$AS$2:$AS$6</c:f>
              <c:numCache>
                <c:formatCode>General</c:formatCode>
                <c:ptCount val="4"/>
                <c:pt idx="0">
                  <c:v>484247.49810000049</c:v>
                </c:pt>
                <c:pt idx="1">
                  <c:v>470532.50900000043</c:v>
                </c:pt>
                <c:pt idx="2">
                  <c:v>609205.59800000256</c:v>
                </c:pt>
                <c:pt idx="3">
                  <c:v>733701.57520000136</c:v>
                </c:pt>
              </c:numCache>
            </c:numRef>
          </c:val>
          <c:smooth val="0"/>
          <c:extLst>
            <c:ext xmlns:c16="http://schemas.microsoft.com/office/drawing/2014/chart" uri="{C3380CC4-5D6E-409C-BE32-E72D297353CC}">
              <c16:uniqueId val="{00000001-5C85-434D-9E13-16F664719FFF}"/>
            </c:ext>
          </c:extLst>
        </c:ser>
        <c:dLbls>
          <c:showLegendKey val="0"/>
          <c:showVal val="0"/>
          <c:showCatName val="0"/>
          <c:showSerName val="0"/>
          <c:showPercent val="0"/>
          <c:showBubbleSize val="0"/>
        </c:dLbls>
        <c:smooth val="0"/>
        <c:axId val="121673583"/>
        <c:axId val="121671919"/>
      </c:lineChart>
      <c:catAx>
        <c:axId val="1216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71919"/>
        <c:crosses val="autoZero"/>
        <c:auto val="1"/>
        <c:lblAlgn val="ctr"/>
        <c:lblOffset val="100"/>
        <c:noMultiLvlLbl val="0"/>
      </c:catAx>
      <c:valAx>
        <c:axId val="121671919"/>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73583"/>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Excel.xlsx]Backend-Dashboard!Profit by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solidFill>
                  <a:schemeClr val="bg1"/>
                </a:solidFill>
                <a:latin typeface="Arial" panose="020B0604020202020204" pitchFamily="34" charset="0"/>
                <a:cs typeface="Arial" panose="020B0604020202020204" pitchFamily="34" charset="0"/>
              </a:rPr>
              <a:t> Profit By</a:t>
            </a:r>
            <a:r>
              <a:rPr lang="en-US" baseline="0">
                <a:solidFill>
                  <a:schemeClr val="bg1"/>
                </a:solidFill>
                <a:latin typeface="Arial" panose="020B0604020202020204" pitchFamily="34" charset="0"/>
                <a:cs typeface="Arial" panose="020B0604020202020204" pitchFamily="34" charset="0"/>
              </a:rPr>
              <a:t> Category</a:t>
            </a:r>
            <a:endParaRPr lang="en-US">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alpha val="40000"/>
            </a:srgbClr>
          </a:solidFill>
          <a:ln>
            <a:noFill/>
          </a:ln>
          <a:effectLst>
            <a:glow rad="63500">
              <a:schemeClr val="accent6">
                <a:satMod val="175000"/>
                <a:alpha val="40000"/>
              </a:scheme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'Backend-Dashboard'!$B$1</c:f>
              <c:strCache>
                <c:ptCount val="1"/>
                <c:pt idx="0">
                  <c:v>Total</c:v>
                </c:pt>
              </c:strCache>
            </c:strRef>
          </c:tx>
          <c:spPr>
            <a:solidFill>
              <a:srgbClr val="FFFF00">
                <a:alpha val="40000"/>
              </a:srgbClr>
            </a:solidFill>
            <a:ln>
              <a:noFill/>
            </a:ln>
            <a:effectLst>
              <a:glow rad="63500">
                <a:schemeClr val="accent6">
                  <a:satMod val="175000"/>
                  <a:alpha val="40000"/>
                </a:schemeClr>
              </a:glow>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'Backend-Dashboard'!$A$2:$A$5</c:f>
              <c:strCache>
                <c:ptCount val="3"/>
                <c:pt idx="0">
                  <c:v>Furniture</c:v>
                </c:pt>
                <c:pt idx="1">
                  <c:v>Office Supplies</c:v>
                </c:pt>
                <c:pt idx="2">
                  <c:v>Technology</c:v>
                </c:pt>
              </c:strCache>
            </c:strRef>
          </c:cat>
          <c:val>
            <c:numRef>
              <c:f>'Backend-Dashboard'!$B$2:$B$5</c:f>
              <c:numCache>
                <c:formatCode>0.00</c:formatCode>
                <c:ptCount val="3"/>
                <c:pt idx="0">
                  <c:v>18451.272799999966</c:v>
                </c:pt>
                <c:pt idx="1">
                  <c:v>122636.69839999992</c:v>
                </c:pt>
                <c:pt idx="2">
                  <c:v>145454.94809999995</c:v>
                </c:pt>
              </c:numCache>
            </c:numRef>
          </c:val>
          <c:extLst>
            <c:ext xmlns:c16="http://schemas.microsoft.com/office/drawing/2014/chart" uri="{C3380CC4-5D6E-409C-BE32-E72D297353CC}">
              <c16:uniqueId val="{00000000-6539-4932-B3D4-3D078E3CAD1D}"/>
            </c:ext>
          </c:extLst>
        </c:ser>
        <c:dLbls>
          <c:showLegendKey val="0"/>
          <c:showVal val="0"/>
          <c:showCatName val="0"/>
          <c:showSerName val="0"/>
          <c:showPercent val="0"/>
          <c:showBubbleSize val="0"/>
        </c:dLbls>
        <c:gapWidth val="182"/>
        <c:axId val="993070224"/>
        <c:axId val="993060656"/>
      </c:barChart>
      <c:catAx>
        <c:axId val="99307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993060656"/>
        <c:crosses val="autoZero"/>
        <c:auto val="1"/>
        <c:lblAlgn val="ctr"/>
        <c:lblOffset val="100"/>
        <c:noMultiLvlLbl val="0"/>
      </c:catAx>
      <c:valAx>
        <c:axId val="993060656"/>
        <c:scaling>
          <c:orientation val="minMax"/>
          <c:min val="0"/>
        </c:scaling>
        <c:delete val="0"/>
        <c:axPos val="b"/>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99307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34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Excel.xlsx]Backend-Dashboard!Top 10 Profit by Product</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b="1">
                <a:solidFill>
                  <a:schemeClr val="bg1"/>
                </a:solidFill>
                <a:latin typeface="Arial" panose="020B0604020202020204" pitchFamily="34" charset="0"/>
                <a:cs typeface="Arial" panose="020B0604020202020204" pitchFamily="34" charset="0"/>
              </a:rPr>
              <a:t>Top</a:t>
            </a:r>
            <a:r>
              <a:rPr lang="en-US" b="1" baseline="0">
                <a:solidFill>
                  <a:schemeClr val="bg1"/>
                </a:solidFill>
                <a:latin typeface="Arial" panose="020B0604020202020204" pitchFamily="34" charset="0"/>
                <a:cs typeface="Arial" panose="020B0604020202020204" pitchFamily="34" charset="0"/>
              </a:rPr>
              <a:t> 10 Profit by Product</a:t>
            </a:r>
            <a:endParaRPr lang="en-US"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alpha val="40000"/>
            </a:srgbClr>
          </a:solidFill>
          <a:ln>
            <a:noFill/>
          </a:ln>
          <a:effectLst>
            <a:glow rad="63500">
              <a:schemeClr val="accent6">
                <a:satMod val="175000"/>
                <a:alpha val="40000"/>
              </a:scheme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'Backend-Dashboard'!$I$1</c:f>
              <c:strCache>
                <c:ptCount val="1"/>
                <c:pt idx="0">
                  <c:v>Total</c:v>
                </c:pt>
              </c:strCache>
            </c:strRef>
          </c:tx>
          <c:spPr>
            <a:solidFill>
              <a:srgbClr val="FFFF00">
                <a:alpha val="40000"/>
              </a:srgbClr>
            </a:solidFill>
            <a:ln>
              <a:noFill/>
            </a:ln>
            <a:effectLst>
              <a:glow rad="63500">
                <a:schemeClr val="accent6">
                  <a:satMod val="175000"/>
                  <a:alpha val="40000"/>
                </a:schemeClr>
              </a:glow>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'Backend-Dashboard'!$H$2:$H$12</c:f>
              <c:strCache>
                <c:ptCount val="10"/>
                <c:pt idx="0">
                  <c:v>Copiers</c:v>
                </c:pt>
                <c:pt idx="1">
                  <c:v>Phones</c:v>
                </c:pt>
                <c:pt idx="2">
                  <c:v>Accessories</c:v>
                </c:pt>
                <c:pt idx="3">
                  <c:v>Paper</c:v>
                </c:pt>
                <c:pt idx="4">
                  <c:v>Binders</c:v>
                </c:pt>
                <c:pt idx="5">
                  <c:v>Chairs</c:v>
                </c:pt>
                <c:pt idx="6">
                  <c:v>Storage</c:v>
                </c:pt>
                <c:pt idx="7">
                  <c:v>Appliances</c:v>
                </c:pt>
                <c:pt idx="8">
                  <c:v>Furnishings</c:v>
                </c:pt>
                <c:pt idx="9">
                  <c:v>Envelopes</c:v>
                </c:pt>
              </c:strCache>
            </c:strRef>
          </c:cat>
          <c:val>
            <c:numRef>
              <c:f>'Backend-Dashboard'!$I$2:$I$12</c:f>
              <c:numCache>
                <c:formatCode>General</c:formatCode>
                <c:ptCount val="10"/>
                <c:pt idx="0">
                  <c:v>55617.824900000036</c:v>
                </c:pt>
                <c:pt idx="1">
                  <c:v>44515.730599999988</c:v>
                </c:pt>
                <c:pt idx="2">
                  <c:v>41936.635699999955</c:v>
                </c:pt>
                <c:pt idx="3">
                  <c:v>34053.569299999988</c:v>
                </c:pt>
                <c:pt idx="4">
                  <c:v>30221.763699999989</c:v>
                </c:pt>
                <c:pt idx="5">
                  <c:v>26590.16630000003</c:v>
                </c:pt>
                <c:pt idx="6">
                  <c:v>21278.826399999991</c:v>
                </c:pt>
                <c:pt idx="7">
                  <c:v>18283.901400000032</c:v>
                </c:pt>
                <c:pt idx="8">
                  <c:v>13059.143600000005</c:v>
                </c:pt>
                <c:pt idx="9">
                  <c:v>6964.1766999999954</c:v>
                </c:pt>
              </c:numCache>
            </c:numRef>
          </c:val>
          <c:extLst>
            <c:ext xmlns:c16="http://schemas.microsoft.com/office/drawing/2014/chart" uri="{C3380CC4-5D6E-409C-BE32-E72D297353CC}">
              <c16:uniqueId val="{00000000-EC22-48F6-910B-76E8E9FDE8A0}"/>
            </c:ext>
          </c:extLst>
        </c:ser>
        <c:dLbls>
          <c:showLegendKey val="0"/>
          <c:showVal val="0"/>
          <c:showCatName val="0"/>
          <c:showSerName val="0"/>
          <c:showPercent val="0"/>
          <c:showBubbleSize val="0"/>
        </c:dLbls>
        <c:gapWidth val="182"/>
        <c:axId val="1767523232"/>
        <c:axId val="1767533632"/>
      </c:barChart>
      <c:catAx>
        <c:axId val="17675232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67533632"/>
        <c:crossesAt val="0"/>
        <c:auto val="1"/>
        <c:lblAlgn val="ctr"/>
        <c:lblOffset val="100"/>
        <c:noMultiLvlLbl val="0"/>
      </c:catAx>
      <c:valAx>
        <c:axId val="1767533632"/>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67523232"/>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Excel.xlsx]Backend-Dashboard!Sales percentage by segment</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r>
              <a:rPr lang="en-US" baseline="0">
                <a:solidFill>
                  <a:schemeClr val="bg1"/>
                </a:solidFill>
                <a:latin typeface="Arial" panose="020B0604020202020204" pitchFamily="34" charset="0"/>
                <a:cs typeface="Arial" panose="020B0604020202020204" pitchFamily="34" charset="0"/>
              </a:rPr>
              <a:t>Sales percentage by segment </a:t>
            </a:r>
            <a:endParaRPr lang="en-US">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w="19050">
            <a:solidFill>
              <a:schemeClr val="lt1"/>
            </a:solidFill>
          </a:ln>
          <a:effectLst>
            <a:glow rad="63500">
              <a:schemeClr val="accent5">
                <a:satMod val="175000"/>
                <a:alpha val="40000"/>
              </a:schemeClr>
            </a:glow>
          </a:effectLst>
        </c:spPr>
        <c:dLbl>
          <c:idx val="0"/>
          <c:layout>
            <c:manualLayout>
              <c:x val="-9.3254140623342559E-17"/>
              <c:y val="-9.409596009738648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70000"/>
            </a:schemeClr>
          </a:solidFill>
          <a:ln w="19050">
            <a:solidFill>
              <a:schemeClr val="lt1"/>
            </a:solidFill>
          </a:ln>
          <a:effectLst>
            <a:glow rad="63500">
              <a:schemeClr val="accent5">
                <a:satMod val="175000"/>
                <a:alpha val="40000"/>
              </a:schemeClr>
            </a:glow>
          </a:effectLst>
        </c:spPr>
      </c:pivotFmt>
      <c:pivotFmt>
        <c:idx val="11"/>
        <c:spPr>
          <a:solidFill>
            <a:srgbClr val="C00000">
              <a:alpha val="70000"/>
            </a:srgbClr>
          </a:solidFill>
          <a:ln w="19050">
            <a:solidFill>
              <a:schemeClr val="lt1"/>
            </a:solidFill>
          </a:ln>
          <a:effectLst>
            <a:glow rad="63500">
              <a:schemeClr val="accent5">
                <a:satMod val="175000"/>
                <a:alpha val="40000"/>
              </a:schemeClr>
            </a:glow>
          </a:effectLst>
        </c:spPr>
      </c:pivotFmt>
    </c:pivotFmts>
    <c:plotArea>
      <c:layout/>
      <c:doughnutChart>
        <c:varyColors val="1"/>
        <c:ser>
          <c:idx val="0"/>
          <c:order val="0"/>
          <c:tx>
            <c:strRef>
              <c:f>'Backend-Dashboard'!$V$1</c:f>
              <c:strCache>
                <c:ptCount val="1"/>
                <c:pt idx="0">
                  <c:v>Total</c:v>
                </c:pt>
              </c:strCache>
            </c:strRef>
          </c:tx>
          <c:spPr>
            <a:effectLst>
              <a:glow rad="63500">
                <a:schemeClr val="accent5">
                  <a:satMod val="175000"/>
                  <a:alpha val="40000"/>
                </a:schemeClr>
              </a:glow>
            </a:effectLst>
          </c:spPr>
          <c:dPt>
            <c:idx val="0"/>
            <c:bubble3D val="0"/>
            <c:spPr>
              <a:solidFill>
                <a:schemeClr val="accent1">
                  <a:alpha val="70000"/>
                </a:schemeClr>
              </a:solidFill>
              <a:ln w="19050">
                <a:solidFill>
                  <a:schemeClr val="lt1"/>
                </a:solidFill>
              </a:ln>
              <a:effectLst>
                <a:glow rad="63500">
                  <a:schemeClr val="accent5">
                    <a:satMod val="175000"/>
                    <a:alpha val="40000"/>
                  </a:schemeClr>
                </a:glow>
              </a:effectLst>
            </c:spPr>
            <c:extLst>
              <c:ext xmlns:c16="http://schemas.microsoft.com/office/drawing/2014/chart" uri="{C3380CC4-5D6E-409C-BE32-E72D297353CC}">
                <c16:uniqueId val="{00000001-223A-4167-AA11-A0951557FB89}"/>
              </c:ext>
            </c:extLst>
          </c:dPt>
          <c:dPt>
            <c:idx val="1"/>
            <c:bubble3D val="0"/>
            <c:spPr>
              <a:solidFill>
                <a:schemeClr val="accent2">
                  <a:alpha val="70000"/>
                </a:schemeClr>
              </a:solidFill>
              <a:ln w="19050">
                <a:solidFill>
                  <a:schemeClr val="lt1"/>
                </a:solidFill>
              </a:ln>
              <a:effectLst>
                <a:glow rad="63500">
                  <a:schemeClr val="accent5">
                    <a:satMod val="175000"/>
                    <a:alpha val="40000"/>
                  </a:schemeClr>
                </a:glow>
              </a:effectLst>
            </c:spPr>
            <c:extLst>
              <c:ext xmlns:c16="http://schemas.microsoft.com/office/drawing/2014/chart" uri="{C3380CC4-5D6E-409C-BE32-E72D297353CC}">
                <c16:uniqueId val="{00000003-223A-4167-AA11-A0951557FB89}"/>
              </c:ext>
            </c:extLst>
          </c:dPt>
          <c:dPt>
            <c:idx val="2"/>
            <c:bubble3D val="0"/>
            <c:spPr>
              <a:solidFill>
                <a:srgbClr val="C00000">
                  <a:alpha val="70000"/>
                </a:srgbClr>
              </a:solidFill>
              <a:ln w="19050">
                <a:solidFill>
                  <a:schemeClr val="lt1"/>
                </a:solidFill>
              </a:ln>
              <a:effectLst>
                <a:glow rad="63500">
                  <a:schemeClr val="accent5">
                    <a:satMod val="175000"/>
                    <a:alpha val="40000"/>
                  </a:schemeClr>
                </a:glow>
              </a:effectLst>
            </c:spPr>
            <c:extLst>
              <c:ext xmlns:c16="http://schemas.microsoft.com/office/drawing/2014/chart" uri="{C3380CC4-5D6E-409C-BE32-E72D297353CC}">
                <c16:uniqueId val="{00000005-223A-4167-AA11-A0951557FB89}"/>
              </c:ext>
            </c:extLst>
          </c:dPt>
          <c:dLbls>
            <c:dLbl>
              <c:idx val="0"/>
              <c:layout>
                <c:manualLayout>
                  <c:x val="-9.3254140623342559E-17"/>
                  <c:y val="-9.40959600973864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3A-4167-AA11-A0951557FB8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'Backend-Dashboard'!$U$2:$U$5</c:f>
              <c:strCache>
                <c:ptCount val="3"/>
                <c:pt idx="0">
                  <c:v>Consumer</c:v>
                </c:pt>
                <c:pt idx="1">
                  <c:v>Corporate</c:v>
                </c:pt>
                <c:pt idx="2">
                  <c:v>Home Office</c:v>
                </c:pt>
              </c:strCache>
            </c:strRef>
          </c:cat>
          <c:val>
            <c:numRef>
              <c:f>'Backend-Dashboard'!$V$2:$V$5</c:f>
              <c:numCache>
                <c:formatCode>0.00%</c:formatCode>
                <c:ptCount val="3"/>
                <c:pt idx="0">
                  <c:v>0.50567704557950788</c:v>
                </c:pt>
                <c:pt idx="1">
                  <c:v>0.30732920166609035</c:v>
                </c:pt>
                <c:pt idx="2">
                  <c:v>0.18699375275441371</c:v>
                </c:pt>
              </c:numCache>
            </c:numRef>
          </c:val>
          <c:extLst>
            <c:ext xmlns:c16="http://schemas.microsoft.com/office/drawing/2014/chart" uri="{C3380CC4-5D6E-409C-BE32-E72D297353CC}">
              <c16:uniqueId val="{00000006-223A-4167-AA11-A0951557FB8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Excel.xlsx]Backend-Dashboard!Top 10 Sales by city</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Sales by City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glow rad="63500">
              <a:srgbClr val="92D050">
                <a:alpha val="40000"/>
              </a:srgb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'Backend-Dashboard'!$AD$1</c:f>
              <c:strCache>
                <c:ptCount val="1"/>
                <c:pt idx="0">
                  <c:v>Total</c:v>
                </c:pt>
              </c:strCache>
            </c:strRef>
          </c:tx>
          <c:spPr>
            <a:solidFill>
              <a:srgbClr val="92D050"/>
            </a:solidFill>
            <a:ln>
              <a:noFill/>
            </a:ln>
            <a:effectLst>
              <a:glow rad="63500">
                <a:srgbClr val="92D050">
                  <a:alpha val="40000"/>
                </a:srgbClr>
              </a:glow>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'Backend-Dashboard'!$AC$2:$AC$12</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'Backend-Dashboard'!$AD$2:$AD$12</c:f>
              <c:numCache>
                <c:formatCode>General</c:formatCode>
                <c:ptCount val="10"/>
                <c:pt idx="0">
                  <c:v>256368.16100000002</c:v>
                </c:pt>
                <c:pt idx="1">
                  <c:v>175851.34100000007</c:v>
                </c:pt>
                <c:pt idx="2">
                  <c:v>119540.74200000006</c:v>
                </c:pt>
                <c:pt idx="3">
                  <c:v>112669.09199999998</c:v>
                </c:pt>
                <c:pt idx="4">
                  <c:v>109077.01299999995</c:v>
                </c:pt>
                <c:pt idx="5">
                  <c:v>64504.760399999985</c:v>
                </c:pt>
                <c:pt idx="6">
                  <c:v>48539.54099999999</c:v>
                </c:pt>
                <c:pt idx="7">
                  <c:v>47521.028999999988</c:v>
                </c:pt>
                <c:pt idx="8">
                  <c:v>44713.183000000012</c:v>
                </c:pt>
                <c:pt idx="9">
                  <c:v>43054.342000000019</c:v>
                </c:pt>
              </c:numCache>
            </c:numRef>
          </c:val>
          <c:extLst>
            <c:ext xmlns:c16="http://schemas.microsoft.com/office/drawing/2014/chart" uri="{C3380CC4-5D6E-409C-BE32-E72D297353CC}">
              <c16:uniqueId val="{00000000-C40C-4C62-8F7A-A0912CF47D7D}"/>
            </c:ext>
          </c:extLst>
        </c:ser>
        <c:dLbls>
          <c:showLegendKey val="0"/>
          <c:showVal val="0"/>
          <c:showCatName val="0"/>
          <c:showSerName val="0"/>
          <c:showPercent val="0"/>
          <c:showBubbleSize val="0"/>
        </c:dLbls>
        <c:gapWidth val="182"/>
        <c:axId val="618311775"/>
        <c:axId val="618318431"/>
      </c:barChart>
      <c:catAx>
        <c:axId val="618311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18318431"/>
        <c:crosses val="autoZero"/>
        <c:auto val="1"/>
        <c:lblAlgn val="ctr"/>
        <c:lblOffset val="100"/>
        <c:noMultiLvlLbl val="0"/>
      </c:catAx>
      <c:valAx>
        <c:axId val="618318431"/>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18311775"/>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Excel.xlsx]Backend-Dashboard!Revenue vs Profit by year</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solidFill>
                  <a:schemeClr val="bg1"/>
                </a:solidFill>
                <a:latin typeface="Arial" panose="020B0604020202020204" pitchFamily="34" charset="0"/>
                <a:cs typeface="Arial" panose="020B0604020202020204" pitchFamily="34" charset="0"/>
              </a:rPr>
              <a:t>Profit </a:t>
            </a:r>
            <a:r>
              <a:rPr lang="en-ID" baseline="0">
                <a:solidFill>
                  <a:schemeClr val="bg1"/>
                </a:solidFill>
                <a:latin typeface="Arial" panose="020B0604020202020204" pitchFamily="34" charset="0"/>
                <a:cs typeface="Arial" panose="020B0604020202020204" pitchFamily="34" charset="0"/>
              </a:rPr>
              <a:t>vs Revenue</a:t>
            </a:r>
            <a:endParaRPr lang="en-ID">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'Backend-Dashboard'!$AR$1</c:f>
              <c:strCache>
                <c:ptCount val="1"/>
                <c:pt idx="0">
                  <c:v>Profit</c:v>
                </c:pt>
              </c:strCache>
            </c:strRef>
          </c:tx>
          <c:spPr>
            <a:ln w="28575" cap="rnd">
              <a:solidFill>
                <a:schemeClr val="accent1"/>
              </a:solidFill>
              <a:round/>
            </a:ln>
            <a:effectLst/>
          </c:spPr>
          <c:marker>
            <c:symbol val="none"/>
          </c:marker>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'Backend-Dashboard'!$AQ$2:$AQ$6</c:f>
              <c:strCache>
                <c:ptCount val="4"/>
                <c:pt idx="0">
                  <c:v>2018</c:v>
                </c:pt>
                <c:pt idx="1">
                  <c:v>2019</c:v>
                </c:pt>
                <c:pt idx="2">
                  <c:v>2020</c:v>
                </c:pt>
                <c:pt idx="3">
                  <c:v>2021</c:v>
                </c:pt>
              </c:strCache>
            </c:strRef>
          </c:cat>
          <c:val>
            <c:numRef>
              <c:f>'Backend-Dashboard'!$AR$2:$AR$6</c:f>
              <c:numCache>
                <c:formatCode>General</c:formatCode>
                <c:ptCount val="4"/>
                <c:pt idx="0">
                  <c:v>49543.974099999752</c:v>
                </c:pt>
                <c:pt idx="1">
                  <c:v>61618.604499999892</c:v>
                </c:pt>
                <c:pt idx="2">
                  <c:v>81795.174299999999</c:v>
                </c:pt>
                <c:pt idx="3">
                  <c:v>93585.166400000307</c:v>
                </c:pt>
              </c:numCache>
            </c:numRef>
          </c:val>
          <c:smooth val="0"/>
          <c:extLst>
            <c:ext xmlns:c16="http://schemas.microsoft.com/office/drawing/2014/chart" uri="{C3380CC4-5D6E-409C-BE32-E72D297353CC}">
              <c16:uniqueId val="{00000000-7165-4EB5-A88F-A6B3DDD9C05A}"/>
            </c:ext>
          </c:extLst>
        </c:ser>
        <c:ser>
          <c:idx val="1"/>
          <c:order val="1"/>
          <c:tx>
            <c:strRef>
              <c:f>'Backend-Dashboard'!$AS$1</c:f>
              <c:strCache>
                <c:ptCount val="1"/>
                <c:pt idx="0">
                  <c:v>Sum of Sales</c:v>
                </c:pt>
              </c:strCache>
            </c:strRef>
          </c:tx>
          <c:spPr>
            <a:ln w="28575" cap="rnd">
              <a:solidFill>
                <a:schemeClr val="accent2"/>
              </a:solidFill>
              <a:round/>
            </a:ln>
            <a:effectLst/>
          </c:spPr>
          <c:marker>
            <c:symbol val="none"/>
          </c:marker>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'Backend-Dashboard'!$AQ$2:$AQ$6</c:f>
              <c:strCache>
                <c:ptCount val="4"/>
                <c:pt idx="0">
                  <c:v>2018</c:v>
                </c:pt>
                <c:pt idx="1">
                  <c:v>2019</c:v>
                </c:pt>
                <c:pt idx="2">
                  <c:v>2020</c:v>
                </c:pt>
                <c:pt idx="3">
                  <c:v>2021</c:v>
                </c:pt>
              </c:strCache>
            </c:strRef>
          </c:cat>
          <c:val>
            <c:numRef>
              <c:f>'Backend-Dashboard'!$AS$2:$AS$6</c:f>
              <c:numCache>
                <c:formatCode>General</c:formatCode>
                <c:ptCount val="4"/>
                <c:pt idx="0">
                  <c:v>484247.49810000049</c:v>
                </c:pt>
                <c:pt idx="1">
                  <c:v>470532.50900000043</c:v>
                </c:pt>
                <c:pt idx="2">
                  <c:v>609205.59800000256</c:v>
                </c:pt>
                <c:pt idx="3">
                  <c:v>733701.57520000136</c:v>
                </c:pt>
              </c:numCache>
            </c:numRef>
          </c:val>
          <c:smooth val="0"/>
          <c:extLst>
            <c:ext xmlns:c16="http://schemas.microsoft.com/office/drawing/2014/chart" uri="{C3380CC4-5D6E-409C-BE32-E72D297353CC}">
              <c16:uniqueId val="{00000001-7165-4EB5-A88F-A6B3DDD9C05A}"/>
            </c:ext>
          </c:extLst>
        </c:ser>
        <c:dLbls>
          <c:showLegendKey val="0"/>
          <c:showVal val="0"/>
          <c:showCatName val="0"/>
          <c:showSerName val="0"/>
          <c:showPercent val="0"/>
          <c:showBubbleSize val="0"/>
        </c:dLbls>
        <c:smooth val="0"/>
        <c:axId val="121673583"/>
        <c:axId val="121671919"/>
      </c:lineChart>
      <c:catAx>
        <c:axId val="1216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671919"/>
        <c:crosses val="autoZero"/>
        <c:auto val="1"/>
        <c:lblAlgn val="ctr"/>
        <c:lblOffset val="100"/>
        <c:noMultiLvlLbl val="0"/>
      </c:catAx>
      <c:valAx>
        <c:axId val="121671919"/>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673583"/>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Excel.xlsx]Backend-Dashboard!Profit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solidFill>
                  <a:schemeClr val="bg1"/>
                </a:solidFill>
                <a:latin typeface="Arial" panose="020B0604020202020204" pitchFamily="34" charset="0"/>
                <a:cs typeface="Arial" panose="020B0604020202020204" pitchFamily="34" charset="0"/>
              </a:rPr>
              <a:t> Profit By</a:t>
            </a:r>
            <a:r>
              <a:rPr lang="en-US" baseline="0">
                <a:solidFill>
                  <a:schemeClr val="bg1"/>
                </a:solidFill>
                <a:latin typeface="Arial" panose="020B0604020202020204" pitchFamily="34" charset="0"/>
                <a:cs typeface="Arial" panose="020B0604020202020204" pitchFamily="34" charset="0"/>
              </a:rPr>
              <a:t> Category</a:t>
            </a:r>
            <a:endParaRPr lang="en-US">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alpha val="40000"/>
            </a:srgbClr>
          </a:solidFill>
          <a:ln>
            <a:noFill/>
          </a:ln>
          <a:effectLst>
            <a:glow rad="63500">
              <a:schemeClr val="accent6">
                <a:satMod val="175000"/>
                <a:alpha val="40000"/>
              </a:scheme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alpha val="40000"/>
            </a:srgbClr>
          </a:solidFill>
          <a:ln>
            <a:noFill/>
          </a:ln>
          <a:effectLst>
            <a:glow rad="63500">
              <a:schemeClr val="accent6">
                <a:satMod val="175000"/>
                <a:alpha val="40000"/>
              </a:scheme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alpha val="40000"/>
            </a:srgbClr>
          </a:solidFill>
          <a:ln>
            <a:noFill/>
          </a:ln>
          <a:effectLst>
            <a:glow rad="63500">
              <a:schemeClr val="accent6">
                <a:satMod val="175000"/>
                <a:alpha val="40000"/>
              </a:scheme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'Backend-Dashboard'!$B$1</c:f>
              <c:strCache>
                <c:ptCount val="1"/>
                <c:pt idx="0">
                  <c:v>Total</c:v>
                </c:pt>
              </c:strCache>
            </c:strRef>
          </c:tx>
          <c:spPr>
            <a:solidFill>
              <a:srgbClr val="FFFF00">
                <a:alpha val="40000"/>
              </a:srgbClr>
            </a:solidFill>
            <a:ln>
              <a:noFill/>
            </a:ln>
            <a:effectLst>
              <a:glow rad="63500">
                <a:schemeClr val="accent6">
                  <a:satMod val="175000"/>
                  <a:alpha val="40000"/>
                </a:schemeClr>
              </a:glow>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'Backend-Dashboard'!$A$2:$A$5</c:f>
              <c:strCache>
                <c:ptCount val="3"/>
                <c:pt idx="0">
                  <c:v>Furniture</c:v>
                </c:pt>
                <c:pt idx="1">
                  <c:v>Office Supplies</c:v>
                </c:pt>
                <c:pt idx="2">
                  <c:v>Technology</c:v>
                </c:pt>
              </c:strCache>
            </c:strRef>
          </c:cat>
          <c:val>
            <c:numRef>
              <c:f>'Backend-Dashboard'!$B$2:$B$5</c:f>
              <c:numCache>
                <c:formatCode>0.00</c:formatCode>
                <c:ptCount val="3"/>
                <c:pt idx="0">
                  <c:v>18451.272799999966</c:v>
                </c:pt>
                <c:pt idx="1">
                  <c:v>122636.69839999992</c:v>
                </c:pt>
                <c:pt idx="2">
                  <c:v>145454.94809999995</c:v>
                </c:pt>
              </c:numCache>
            </c:numRef>
          </c:val>
          <c:extLst>
            <c:ext xmlns:c16="http://schemas.microsoft.com/office/drawing/2014/chart" uri="{C3380CC4-5D6E-409C-BE32-E72D297353CC}">
              <c16:uniqueId val="{00000000-9D07-4273-9A67-59A2AC629FE6}"/>
            </c:ext>
          </c:extLst>
        </c:ser>
        <c:dLbls>
          <c:showLegendKey val="0"/>
          <c:showVal val="0"/>
          <c:showCatName val="0"/>
          <c:showSerName val="0"/>
          <c:showPercent val="0"/>
          <c:showBubbleSize val="0"/>
        </c:dLbls>
        <c:gapWidth val="182"/>
        <c:axId val="993070224"/>
        <c:axId val="993060656"/>
      </c:barChart>
      <c:catAx>
        <c:axId val="99307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993060656"/>
        <c:crosses val="autoZero"/>
        <c:auto val="1"/>
        <c:lblAlgn val="ctr"/>
        <c:lblOffset val="100"/>
        <c:noMultiLvlLbl val="0"/>
      </c:catAx>
      <c:valAx>
        <c:axId val="993060656"/>
        <c:scaling>
          <c:orientation val="minMax"/>
          <c:min val="0"/>
        </c:scaling>
        <c:delete val="0"/>
        <c:axPos val="b"/>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99307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34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Excel.xlsx]Backend-Dashboard!Top 10 Profit by Product</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b="1">
                <a:solidFill>
                  <a:schemeClr val="bg1"/>
                </a:solidFill>
                <a:latin typeface="Arial" panose="020B0604020202020204" pitchFamily="34" charset="0"/>
                <a:cs typeface="Arial" panose="020B0604020202020204" pitchFamily="34" charset="0"/>
              </a:rPr>
              <a:t>Top</a:t>
            </a:r>
            <a:r>
              <a:rPr lang="en-US" b="1" baseline="0">
                <a:solidFill>
                  <a:schemeClr val="bg1"/>
                </a:solidFill>
                <a:latin typeface="Arial" panose="020B0604020202020204" pitchFamily="34" charset="0"/>
                <a:cs typeface="Arial" panose="020B0604020202020204" pitchFamily="34" charset="0"/>
              </a:rPr>
              <a:t> 10 Profit by Product</a:t>
            </a:r>
            <a:endParaRPr lang="en-US"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alpha val="40000"/>
            </a:srgbClr>
          </a:solidFill>
          <a:ln>
            <a:noFill/>
          </a:ln>
          <a:effectLst>
            <a:glow rad="63500">
              <a:schemeClr val="accent6">
                <a:satMod val="175000"/>
                <a:alpha val="40000"/>
              </a:scheme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alpha val="40000"/>
            </a:srgbClr>
          </a:solidFill>
          <a:ln>
            <a:noFill/>
          </a:ln>
          <a:effectLst>
            <a:glow rad="63500">
              <a:schemeClr val="accent6">
                <a:satMod val="175000"/>
                <a:alpha val="40000"/>
              </a:scheme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alpha val="40000"/>
            </a:srgbClr>
          </a:solidFill>
          <a:ln>
            <a:noFill/>
          </a:ln>
          <a:effectLst>
            <a:glow rad="63500">
              <a:schemeClr val="accent6">
                <a:satMod val="175000"/>
                <a:alpha val="40000"/>
              </a:scheme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'Backend-Dashboard'!$I$1</c:f>
              <c:strCache>
                <c:ptCount val="1"/>
                <c:pt idx="0">
                  <c:v>Total</c:v>
                </c:pt>
              </c:strCache>
            </c:strRef>
          </c:tx>
          <c:spPr>
            <a:solidFill>
              <a:srgbClr val="FFFF00">
                <a:alpha val="40000"/>
              </a:srgbClr>
            </a:solidFill>
            <a:ln>
              <a:noFill/>
            </a:ln>
            <a:effectLst>
              <a:glow rad="63500">
                <a:schemeClr val="accent6">
                  <a:satMod val="175000"/>
                  <a:alpha val="40000"/>
                </a:schemeClr>
              </a:glow>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'Backend-Dashboard'!$H$2:$H$12</c:f>
              <c:strCache>
                <c:ptCount val="10"/>
                <c:pt idx="0">
                  <c:v>Copiers</c:v>
                </c:pt>
                <c:pt idx="1">
                  <c:v>Phones</c:v>
                </c:pt>
                <c:pt idx="2">
                  <c:v>Accessories</c:v>
                </c:pt>
                <c:pt idx="3">
                  <c:v>Paper</c:v>
                </c:pt>
                <c:pt idx="4">
                  <c:v>Binders</c:v>
                </c:pt>
                <c:pt idx="5">
                  <c:v>Chairs</c:v>
                </c:pt>
                <c:pt idx="6">
                  <c:v>Storage</c:v>
                </c:pt>
                <c:pt idx="7">
                  <c:v>Appliances</c:v>
                </c:pt>
                <c:pt idx="8">
                  <c:v>Furnishings</c:v>
                </c:pt>
                <c:pt idx="9">
                  <c:v>Envelopes</c:v>
                </c:pt>
              </c:strCache>
            </c:strRef>
          </c:cat>
          <c:val>
            <c:numRef>
              <c:f>'Backend-Dashboard'!$I$2:$I$12</c:f>
              <c:numCache>
                <c:formatCode>General</c:formatCode>
                <c:ptCount val="10"/>
                <c:pt idx="0">
                  <c:v>55617.824900000036</c:v>
                </c:pt>
                <c:pt idx="1">
                  <c:v>44515.730599999988</c:v>
                </c:pt>
                <c:pt idx="2">
                  <c:v>41936.635699999955</c:v>
                </c:pt>
                <c:pt idx="3">
                  <c:v>34053.569299999988</c:v>
                </c:pt>
                <c:pt idx="4">
                  <c:v>30221.763699999989</c:v>
                </c:pt>
                <c:pt idx="5">
                  <c:v>26590.16630000003</c:v>
                </c:pt>
                <c:pt idx="6">
                  <c:v>21278.826399999991</c:v>
                </c:pt>
                <c:pt idx="7">
                  <c:v>18283.901400000032</c:v>
                </c:pt>
                <c:pt idx="8">
                  <c:v>13059.143600000005</c:v>
                </c:pt>
                <c:pt idx="9">
                  <c:v>6964.1766999999954</c:v>
                </c:pt>
              </c:numCache>
            </c:numRef>
          </c:val>
          <c:extLst>
            <c:ext xmlns:c16="http://schemas.microsoft.com/office/drawing/2014/chart" uri="{C3380CC4-5D6E-409C-BE32-E72D297353CC}">
              <c16:uniqueId val="{00000000-3410-423B-ABDF-7AAA60EBBDF0}"/>
            </c:ext>
          </c:extLst>
        </c:ser>
        <c:dLbls>
          <c:showLegendKey val="0"/>
          <c:showVal val="0"/>
          <c:showCatName val="0"/>
          <c:showSerName val="0"/>
          <c:showPercent val="0"/>
          <c:showBubbleSize val="0"/>
        </c:dLbls>
        <c:gapWidth val="182"/>
        <c:axId val="1767523232"/>
        <c:axId val="1767533632"/>
      </c:barChart>
      <c:catAx>
        <c:axId val="17675232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67533632"/>
        <c:crossesAt val="0"/>
        <c:auto val="1"/>
        <c:lblAlgn val="ctr"/>
        <c:lblOffset val="100"/>
        <c:noMultiLvlLbl val="0"/>
      </c:catAx>
      <c:valAx>
        <c:axId val="1767533632"/>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67523232"/>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Excel.xlsx]Backend-Dashboard!Sales percentage by segment</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r>
              <a:rPr lang="en-US" baseline="0">
                <a:solidFill>
                  <a:schemeClr val="bg1"/>
                </a:solidFill>
                <a:latin typeface="Arial" panose="020B0604020202020204" pitchFamily="34" charset="0"/>
                <a:cs typeface="Arial" panose="020B0604020202020204" pitchFamily="34" charset="0"/>
              </a:rPr>
              <a:t>Sales percentage by segment </a:t>
            </a:r>
            <a:endParaRPr lang="en-US">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w="19050">
            <a:solidFill>
              <a:schemeClr val="lt1"/>
            </a:solidFill>
          </a:ln>
          <a:effectLst>
            <a:glow rad="63500">
              <a:schemeClr val="accent5">
                <a:satMod val="175000"/>
                <a:alpha val="40000"/>
              </a:schemeClr>
            </a:glow>
          </a:effectLst>
        </c:spPr>
        <c:dLbl>
          <c:idx val="0"/>
          <c:layout>
            <c:manualLayout>
              <c:x val="-9.3254140623342559E-17"/>
              <c:y val="-9.409596009738648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70000"/>
            </a:schemeClr>
          </a:solidFill>
          <a:ln w="19050">
            <a:solidFill>
              <a:schemeClr val="lt1"/>
            </a:solidFill>
          </a:ln>
          <a:effectLst>
            <a:glow rad="63500">
              <a:schemeClr val="accent5">
                <a:satMod val="175000"/>
                <a:alpha val="40000"/>
              </a:schemeClr>
            </a:glow>
          </a:effectLst>
        </c:spPr>
      </c:pivotFmt>
      <c:pivotFmt>
        <c:idx val="11"/>
        <c:spPr>
          <a:solidFill>
            <a:srgbClr val="C00000">
              <a:alpha val="70000"/>
            </a:srgbClr>
          </a:solidFill>
          <a:ln w="19050">
            <a:solidFill>
              <a:schemeClr val="lt1"/>
            </a:solidFill>
          </a:ln>
          <a:effectLst>
            <a:glow rad="63500">
              <a:schemeClr val="accent5">
                <a:satMod val="175000"/>
                <a:alpha val="40000"/>
              </a:schemeClr>
            </a:glow>
          </a:effectLst>
        </c:spPr>
      </c:pivotFmt>
      <c:pivotFmt>
        <c:idx val="12"/>
        <c:spPr>
          <a:solidFill>
            <a:schemeClr val="accent1"/>
          </a:solidFill>
          <a:ln w="19050">
            <a:solidFill>
              <a:schemeClr val="lt1"/>
            </a:solid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w="19050">
            <a:solidFill>
              <a:schemeClr val="lt1"/>
            </a:solidFill>
          </a:ln>
          <a:effectLst>
            <a:glow rad="63500">
              <a:schemeClr val="accent5">
                <a:satMod val="175000"/>
                <a:alpha val="40000"/>
              </a:schemeClr>
            </a:glow>
          </a:effectLst>
        </c:spPr>
        <c:dLbl>
          <c:idx val="0"/>
          <c:layout>
            <c:manualLayout>
              <c:x val="-9.3254140623342559E-17"/>
              <c:y val="-9.409596009738648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70000"/>
            </a:schemeClr>
          </a:solidFill>
          <a:ln w="19050">
            <a:solidFill>
              <a:schemeClr val="lt1"/>
            </a:solidFill>
          </a:ln>
          <a:effectLst>
            <a:glow rad="63500">
              <a:schemeClr val="accent5">
                <a:satMod val="175000"/>
                <a:alpha val="40000"/>
              </a:schemeClr>
            </a:glow>
          </a:effectLst>
        </c:spPr>
      </c:pivotFmt>
      <c:pivotFmt>
        <c:idx val="15"/>
        <c:spPr>
          <a:solidFill>
            <a:srgbClr val="C00000">
              <a:alpha val="70000"/>
            </a:srgbClr>
          </a:solidFill>
          <a:ln w="19050">
            <a:solidFill>
              <a:schemeClr val="lt1"/>
            </a:solidFill>
          </a:ln>
          <a:effectLst>
            <a:glow rad="63500">
              <a:schemeClr val="accent5">
                <a:satMod val="175000"/>
                <a:alpha val="40000"/>
              </a:schemeClr>
            </a:glow>
          </a:effectLst>
        </c:spPr>
      </c:pivotFmt>
      <c:pivotFmt>
        <c:idx val="16"/>
        <c:spPr>
          <a:solidFill>
            <a:schemeClr val="accent1"/>
          </a:solidFill>
          <a:ln w="19050">
            <a:solidFill>
              <a:schemeClr val="lt1"/>
            </a:solid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w="19050">
            <a:solidFill>
              <a:schemeClr val="lt1"/>
            </a:solidFill>
          </a:ln>
          <a:effectLst>
            <a:glow rad="63500">
              <a:schemeClr val="accent5">
                <a:satMod val="175000"/>
                <a:alpha val="40000"/>
              </a:schemeClr>
            </a:glow>
          </a:effectLst>
        </c:spPr>
        <c:dLbl>
          <c:idx val="0"/>
          <c:layout>
            <c:manualLayout>
              <c:x val="-9.3254140623342559E-17"/>
              <c:y val="-9.409596009738648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alpha val="70000"/>
            </a:schemeClr>
          </a:solidFill>
          <a:ln w="19050">
            <a:solidFill>
              <a:schemeClr val="lt1"/>
            </a:solidFill>
          </a:ln>
          <a:effectLst>
            <a:glow rad="63500">
              <a:schemeClr val="accent5">
                <a:satMod val="175000"/>
                <a:alpha val="40000"/>
              </a:schemeClr>
            </a:glow>
          </a:effectLst>
        </c:spPr>
      </c:pivotFmt>
      <c:pivotFmt>
        <c:idx val="19"/>
        <c:spPr>
          <a:solidFill>
            <a:srgbClr val="C00000">
              <a:alpha val="70000"/>
            </a:srgbClr>
          </a:solidFill>
          <a:ln w="19050">
            <a:solidFill>
              <a:schemeClr val="lt1"/>
            </a:solidFill>
          </a:ln>
          <a:effectLst>
            <a:glow rad="63500">
              <a:schemeClr val="accent5">
                <a:satMod val="175000"/>
                <a:alpha val="40000"/>
              </a:schemeClr>
            </a:glow>
          </a:effectLst>
        </c:spPr>
      </c:pivotFmt>
    </c:pivotFmts>
    <c:plotArea>
      <c:layout/>
      <c:doughnutChart>
        <c:varyColors val="1"/>
        <c:ser>
          <c:idx val="0"/>
          <c:order val="0"/>
          <c:tx>
            <c:strRef>
              <c:f>'Backend-Dashboard'!$V$1</c:f>
              <c:strCache>
                <c:ptCount val="1"/>
                <c:pt idx="0">
                  <c:v>Total</c:v>
                </c:pt>
              </c:strCache>
            </c:strRef>
          </c:tx>
          <c:spPr>
            <a:effectLst>
              <a:glow rad="63500">
                <a:schemeClr val="accent5">
                  <a:satMod val="175000"/>
                  <a:alpha val="40000"/>
                </a:schemeClr>
              </a:glow>
            </a:effectLst>
          </c:spPr>
          <c:dPt>
            <c:idx val="0"/>
            <c:bubble3D val="0"/>
            <c:spPr>
              <a:solidFill>
                <a:schemeClr val="accent1">
                  <a:alpha val="70000"/>
                </a:schemeClr>
              </a:solidFill>
              <a:ln w="19050">
                <a:solidFill>
                  <a:schemeClr val="lt1"/>
                </a:solidFill>
              </a:ln>
              <a:effectLst>
                <a:glow rad="63500">
                  <a:schemeClr val="accent5">
                    <a:satMod val="175000"/>
                    <a:alpha val="40000"/>
                  </a:schemeClr>
                </a:glow>
              </a:effectLst>
            </c:spPr>
            <c:extLst>
              <c:ext xmlns:c16="http://schemas.microsoft.com/office/drawing/2014/chart" uri="{C3380CC4-5D6E-409C-BE32-E72D297353CC}">
                <c16:uniqueId val="{00000001-72B5-41C5-ABA0-871C18F5D32C}"/>
              </c:ext>
            </c:extLst>
          </c:dPt>
          <c:dPt>
            <c:idx val="1"/>
            <c:bubble3D val="0"/>
            <c:spPr>
              <a:solidFill>
                <a:schemeClr val="accent2">
                  <a:alpha val="70000"/>
                </a:schemeClr>
              </a:solidFill>
              <a:ln w="19050">
                <a:solidFill>
                  <a:schemeClr val="lt1"/>
                </a:solidFill>
              </a:ln>
              <a:effectLst>
                <a:glow rad="63500">
                  <a:schemeClr val="accent5">
                    <a:satMod val="175000"/>
                    <a:alpha val="40000"/>
                  </a:schemeClr>
                </a:glow>
              </a:effectLst>
            </c:spPr>
            <c:extLst>
              <c:ext xmlns:c16="http://schemas.microsoft.com/office/drawing/2014/chart" uri="{C3380CC4-5D6E-409C-BE32-E72D297353CC}">
                <c16:uniqueId val="{00000003-72B5-41C5-ABA0-871C18F5D32C}"/>
              </c:ext>
            </c:extLst>
          </c:dPt>
          <c:dPt>
            <c:idx val="2"/>
            <c:bubble3D val="0"/>
            <c:spPr>
              <a:solidFill>
                <a:srgbClr val="C00000">
                  <a:alpha val="70000"/>
                </a:srgbClr>
              </a:solidFill>
              <a:ln w="19050">
                <a:solidFill>
                  <a:schemeClr val="lt1"/>
                </a:solidFill>
              </a:ln>
              <a:effectLst>
                <a:glow rad="63500">
                  <a:schemeClr val="accent5">
                    <a:satMod val="175000"/>
                    <a:alpha val="40000"/>
                  </a:schemeClr>
                </a:glow>
              </a:effectLst>
            </c:spPr>
            <c:extLst>
              <c:ext xmlns:c16="http://schemas.microsoft.com/office/drawing/2014/chart" uri="{C3380CC4-5D6E-409C-BE32-E72D297353CC}">
                <c16:uniqueId val="{00000005-72B5-41C5-ABA0-871C18F5D32C}"/>
              </c:ext>
            </c:extLst>
          </c:dPt>
          <c:dLbls>
            <c:dLbl>
              <c:idx val="0"/>
              <c:layout>
                <c:manualLayout>
                  <c:x val="-9.3254140623342559E-17"/>
                  <c:y val="-9.40959600973864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B5-41C5-ABA0-871C18F5D32C}"/>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'Backend-Dashboard'!$U$2:$U$5</c:f>
              <c:strCache>
                <c:ptCount val="3"/>
                <c:pt idx="0">
                  <c:v>Consumer</c:v>
                </c:pt>
                <c:pt idx="1">
                  <c:v>Corporate</c:v>
                </c:pt>
                <c:pt idx="2">
                  <c:v>Home Office</c:v>
                </c:pt>
              </c:strCache>
            </c:strRef>
          </c:cat>
          <c:val>
            <c:numRef>
              <c:f>'Backend-Dashboard'!$V$2:$V$5</c:f>
              <c:numCache>
                <c:formatCode>0.00%</c:formatCode>
                <c:ptCount val="3"/>
                <c:pt idx="0">
                  <c:v>0.50567704557950788</c:v>
                </c:pt>
                <c:pt idx="1">
                  <c:v>0.30732920166609035</c:v>
                </c:pt>
                <c:pt idx="2">
                  <c:v>0.18699375275441371</c:v>
                </c:pt>
              </c:numCache>
            </c:numRef>
          </c:val>
          <c:extLst>
            <c:ext xmlns:c16="http://schemas.microsoft.com/office/drawing/2014/chart" uri="{C3380CC4-5D6E-409C-BE32-E72D297353CC}">
              <c16:uniqueId val="{00000006-72B5-41C5-ABA0-871C18F5D32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Excel.xlsx]Backend-Dashboard!Top 10 Sales by city</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Sales by City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glow rad="63500">
              <a:srgbClr val="92D050">
                <a:alpha val="40000"/>
              </a:srgb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glow rad="63500">
              <a:srgbClr val="92D050">
                <a:alpha val="40000"/>
              </a:srgb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glow rad="63500">
              <a:srgbClr val="92D050">
                <a:alpha val="40000"/>
              </a:srgbClr>
            </a:glow>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'Backend-Dashboard'!$AD$1</c:f>
              <c:strCache>
                <c:ptCount val="1"/>
                <c:pt idx="0">
                  <c:v>Total</c:v>
                </c:pt>
              </c:strCache>
            </c:strRef>
          </c:tx>
          <c:spPr>
            <a:solidFill>
              <a:srgbClr val="92D050"/>
            </a:solidFill>
            <a:ln>
              <a:noFill/>
            </a:ln>
            <a:effectLst>
              <a:glow rad="63500">
                <a:srgbClr val="92D050">
                  <a:alpha val="40000"/>
                </a:srgbClr>
              </a:glow>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'Backend-Dashboard'!$AC$2:$AC$12</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'Backend-Dashboard'!$AD$2:$AD$12</c:f>
              <c:numCache>
                <c:formatCode>General</c:formatCode>
                <c:ptCount val="10"/>
                <c:pt idx="0">
                  <c:v>256368.16100000002</c:v>
                </c:pt>
                <c:pt idx="1">
                  <c:v>175851.34100000007</c:v>
                </c:pt>
                <c:pt idx="2">
                  <c:v>119540.74200000006</c:v>
                </c:pt>
                <c:pt idx="3">
                  <c:v>112669.09199999998</c:v>
                </c:pt>
                <c:pt idx="4">
                  <c:v>109077.01299999995</c:v>
                </c:pt>
                <c:pt idx="5">
                  <c:v>64504.760399999985</c:v>
                </c:pt>
                <c:pt idx="6">
                  <c:v>48539.54099999999</c:v>
                </c:pt>
                <c:pt idx="7">
                  <c:v>47521.028999999988</c:v>
                </c:pt>
                <c:pt idx="8">
                  <c:v>44713.183000000012</c:v>
                </c:pt>
                <c:pt idx="9">
                  <c:v>43054.342000000019</c:v>
                </c:pt>
              </c:numCache>
            </c:numRef>
          </c:val>
          <c:extLst>
            <c:ext xmlns:c16="http://schemas.microsoft.com/office/drawing/2014/chart" uri="{C3380CC4-5D6E-409C-BE32-E72D297353CC}">
              <c16:uniqueId val="{00000000-CACA-4EB0-B4EE-A80AC43F3CEA}"/>
            </c:ext>
          </c:extLst>
        </c:ser>
        <c:dLbls>
          <c:showLegendKey val="0"/>
          <c:showVal val="0"/>
          <c:showCatName val="0"/>
          <c:showSerName val="0"/>
          <c:showPercent val="0"/>
          <c:showBubbleSize val="0"/>
        </c:dLbls>
        <c:gapWidth val="182"/>
        <c:axId val="618311775"/>
        <c:axId val="618318431"/>
      </c:barChart>
      <c:catAx>
        <c:axId val="618311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18318431"/>
        <c:crosses val="autoZero"/>
        <c:auto val="1"/>
        <c:lblAlgn val="ctr"/>
        <c:lblOffset val="100"/>
        <c:noMultiLvlLbl val="0"/>
      </c:catAx>
      <c:valAx>
        <c:axId val="618318431"/>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18311775"/>
        <c:crosses val="max"/>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Excel.xlsx]Backend-Dashboard!Revenue vs Profit by year</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solidFill>
                  <a:schemeClr val="bg1"/>
                </a:solidFill>
                <a:latin typeface="Arial" panose="020B0604020202020204" pitchFamily="34" charset="0"/>
                <a:cs typeface="Arial" panose="020B0604020202020204" pitchFamily="34" charset="0"/>
              </a:rPr>
              <a:t>Profit </a:t>
            </a:r>
            <a:r>
              <a:rPr lang="en-ID" baseline="0">
                <a:solidFill>
                  <a:schemeClr val="bg1"/>
                </a:solidFill>
                <a:latin typeface="Arial" panose="020B0604020202020204" pitchFamily="34" charset="0"/>
                <a:cs typeface="Arial" panose="020B0604020202020204" pitchFamily="34" charset="0"/>
              </a:rPr>
              <a:t>vs Revenue</a:t>
            </a:r>
            <a:endParaRPr lang="en-ID">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'Backend-Dashboard'!$AR$1</c:f>
              <c:strCache>
                <c:ptCount val="1"/>
                <c:pt idx="0">
                  <c:v>Profit</c:v>
                </c:pt>
              </c:strCache>
            </c:strRef>
          </c:tx>
          <c:spPr>
            <a:ln w="28575" cap="rnd">
              <a:solidFill>
                <a:schemeClr val="accent1"/>
              </a:solidFill>
              <a:round/>
            </a:ln>
            <a:effectLst/>
          </c:spPr>
          <c:marker>
            <c:symbol val="none"/>
          </c:marker>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'Backend-Dashboard'!$AQ$2:$AQ$6</c:f>
              <c:strCache>
                <c:ptCount val="4"/>
                <c:pt idx="0">
                  <c:v>2018</c:v>
                </c:pt>
                <c:pt idx="1">
                  <c:v>2019</c:v>
                </c:pt>
                <c:pt idx="2">
                  <c:v>2020</c:v>
                </c:pt>
                <c:pt idx="3">
                  <c:v>2021</c:v>
                </c:pt>
              </c:strCache>
            </c:strRef>
          </c:cat>
          <c:val>
            <c:numRef>
              <c:f>'Backend-Dashboard'!$AR$2:$AR$6</c:f>
              <c:numCache>
                <c:formatCode>General</c:formatCode>
                <c:ptCount val="4"/>
                <c:pt idx="0">
                  <c:v>49543.974099999752</c:v>
                </c:pt>
                <c:pt idx="1">
                  <c:v>61618.604499999892</c:v>
                </c:pt>
                <c:pt idx="2">
                  <c:v>81795.174299999999</c:v>
                </c:pt>
                <c:pt idx="3">
                  <c:v>93585.166400000307</c:v>
                </c:pt>
              </c:numCache>
            </c:numRef>
          </c:val>
          <c:smooth val="0"/>
          <c:extLst>
            <c:ext xmlns:c16="http://schemas.microsoft.com/office/drawing/2014/chart" uri="{C3380CC4-5D6E-409C-BE32-E72D297353CC}">
              <c16:uniqueId val="{00000000-8905-41A3-8FF8-CF629BC0FDC2}"/>
            </c:ext>
          </c:extLst>
        </c:ser>
        <c:ser>
          <c:idx val="1"/>
          <c:order val="1"/>
          <c:tx>
            <c:strRef>
              <c:f>'Backend-Dashboard'!$AS$1</c:f>
              <c:strCache>
                <c:ptCount val="1"/>
                <c:pt idx="0">
                  <c:v>Sum of Sales</c:v>
                </c:pt>
              </c:strCache>
            </c:strRef>
          </c:tx>
          <c:spPr>
            <a:ln w="28575" cap="rnd">
              <a:solidFill>
                <a:schemeClr val="accent2"/>
              </a:solidFill>
              <a:round/>
            </a:ln>
            <a:effectLst/>
          </c:spPr>
          <c:marker>
            <c:symbol val="none"/>
          </c:marker>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'Backend-Dashboard'!$AQ$2:$AQ$6</c:f>
              <c:strCache>
                <c:ptCount val="4"/>
                <c:pt idx="0">
                  <c:v>2018</c:v>
                </c:pt>
                <c:pt idx="1">
                  <c:v>2019</c:v>
                </c:pt>
                <c:pt idx="2">
                  <c:v>2020</c:v>
                </c:pt>
                <c:pt idx="3">
                  <c:v>2021</c:v>
                </c:pt>
              </c:strCache>
            </c:strRef>
          </c:cat>
          <c:val>
            <c:numRef>
              <c:f>'Backend-Dashboard'!$AS$2:$AS$6</c:f>
              <c:numCache>
                <c:formatCode>General</c:formatCode>
                <c:ptCount val="4"/>
                <c:pt idx="0">
                  <c:v>484247.49810000049</c:v>
                </c:pt>
                <c:pt idx="1">
                  <c:v>470532.50900000043</c:v>
                </c:pt>
                <c:pt idx="2">
                  <c:v>609205.59800000256</c:v>
                </c:pt>
                <c:pt idx="3">
                  <c:v>733701.57520000136</c:v>
                </c:pt>
              </c:numCache>
            </c:numRef>
          </c:val>
          <c:smooth val="0"/>
          <c:extLst>
            <c:ext xmlns:c16="http://schemas.microsoft.com/office/drawing/2014/chart" uri="{C3380CC4-5D6E-409C-BE32-E72D297353CC}">
              <c16:uniqueId val="{00000001-8905-41A3-8FF8-CF629BC0FDC2}"/>
            </c:ext>
          </c:extLst>
        </c:ser>
        <c:dLbls>
          <c:showLegendKey val="0"/>
          <c:showVal val="0"/>
          <c:showCatName val="0"/>
          <c:showSerName val="0"/>
          <c:showPercent val="0"/>
          <c:showBubbleSize val="0"/>
        </c:dLbls>
        <c:smooth val="0"/>
        <c:axId val="121673583"/>
        <c:axId val="121671919"/>
      </c:lineChart>
      <c:catAx>
        <c:axId val="1216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671919"/>
        <c:crosses val="autoZero"/>
        <c:auto val="1"/>
        <c:lblAlgn val="ctr"/>
        <c:lblOffset val="100"/>
        <c:noMultiLvlLbl val="0"/>
      </c:catAx>
      <c:valAx>
        <c:axId val="121671919"/>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673583"/>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26" Type="http://schemas.openxmlformats.org/officeDocument/2006/relationships/image" Target="../media/image22.png"/><Relationship Id="rId3" Type="http://schemas.openxmlformats.org/officeDocument/2006/relationships/chart" Target="../charts/chart8.xml"/><Relationship Id="rId21" Type="http://schemas.openxmlformats.org/officeDocument/2006/relationships/image" Target="../media/image17.svg"/><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image" Target="../media/image21.svg"/><Relationship Id="rId2" Type="http://schemas.openxmlformats.org/officeDocument/2006/relationships/chart" Target="../charts/chart7.xml"/><Relationship Id="rId16" Type="http://schemas.openxmlformats.org/officeDocument/2006/relationships/image" Target="../media/image12.png"/><Relationship Id="rId20" Type="http://schemas.openxmlformats.org/officeDocument/2006/relationships/image" Target="../media/image16.png"/><Relationship Id="rId29" Type="http://schemas.openxmlformats.org/officeDocument/2006/relationships/image" Target="../media/image25.svg"/><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7.svg"/><Relationship Id="rId24" Type="http://schemas.openxmlformats.org/officeDocument/2006/relationships/image" Target="../media/image20.png"/><Relationship Id="rId32" Type="http://schemas.openxmlformats.org/officeDocument/2006/relationships/hyperlink" Target="#'Revenue '!A1"/><Relationship Id="rId5" Type="http://schemas.openxmlformats.org/officeDocument/2006/relationships/chart" Target="../charts/chart10.xml"/><Relationship Id="rId15" Type="http://schemas.openxmlformats.org/officeDocument/2006/relationships/image" Target="../media/image11.svg"/><Relationship Id="rId23" Type="http://schemas.openxmlformats.org/officeDocument/2006/relationships/image" Target="../media/image19.svg"/><Relationship Id="rId28" Type="http://schemas.openxmlformats.org/officeDocument/2006/relationships/image" Target="../media/image24.png"/><Relationship Id="rId10" Type="http://schemas.openxmlformats.org/officeDocument/2006/relationships/image" Target="../media/image6.png"/><Relationship Id="rId19" Type="http://schemas.openxmlformats.org/officeDocument/2006/relationships/image" Target="../media/image15.svg"/><Relationship Id="rId31" Type="http://schemas.openxmlformats.org/officeDocument/2006/relationships/image" Target="../media/image27.svg"/><Relationship Id="rId4" Type="http://schemas.openxmlformats.org/officeDocument/2006/relationships/chart" Target="../charts/chart9.xml"/><Relationship Id="rId9" Type="http://schemas.openxmlformats.org/officeDocument/2006/relationships/image" Target="../media/image5.svg"/><Relationship Id="rId14" Type="http://schemas.openxmlformats.org/officeDocument/2006/relationships/image" Target="../media/image10.png"/><Relationship Id="rId22" Type="http://schemas.openxmlformats.org/officeDocument/2006/relationships/image" Target="../media/image18.png"/><Relationship Id="rId27" Type="http://schemas.openxmlformats.org/officeDocument/2006/relationships/image" Target="../media/image23.svg"/><Relationship Id="rId30" Type="http://schemas.openxmlformats.org/officeDocument/2006/relationships/image" Target="../media/image26.pn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26" Type="http://schemas.openxmlformats.org/officeDocument/2006/relationships/image" Target="../media/image22.png"/><Relationship Id="rId3" Type="http://schemas.openxmlformats.org/officeDocument/2006/relationships/chart" Target="../charts/chart13.xml"/><Relationship Id="rId21" Type="http://schemas.openxmlformats.org/officeDocument/2006/relationships/image" Target="../media/image17.svg"/><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image" Target="../media/image21.svg"/><Relationship Id="rId2" Type="http://schemas.openxmlformats.org/officeDocument/2006/relationships/chart" Target="../charts/chart12.xml"/><Relationship Id="rId16" Type="http://schemas.openxmlformats.org/officeDocument/2006/relationships/image" Target="../media/image12.png"/><Relationship Id="rId20" Type="http://schemas.openxmlformats.org/officeDocument/2006/relationships/image" Target="../media/image16.png"/><Relationship Id="rId29" Type="http://schemas.openxmlformats.org/officeDocument/2006/relationships/image" Target="../media/image24.png"/><Relationship Id="rId1" Type="http://schemas.openxmlformats.org/officeDocument/2006/relationships/chart" Target="../charts/chart11.xml"/><Relationship Id="rId6" Type="http://schemas.openxmlformats.org/officeDocument/2006/relationships/image" Target="../media/image2.png"/><Relationship Id="rId11" Type="http://schemas.openxmlformats.org/officeDocument/2006/relationships/image" Target="../media/image7.svg"/><Relationship Id="rId24" Type="http://schemas.openxmlformats.org/officeDocument/2006/relationships/image" Target="../media/image20.png"/><Relationship Id="rId32" Type="http://schemas.openxmlformats.org/officeDocument/2006/relationships/image" Target="../media/image27.svg"/><Relationship Id="rId5" Type="http://schemas.openxmlformats.org/officeDocument/2006/relationships/chart" Target="../charts/chart15.xml"/><Relationship Id="rId15" Type="http://schemas.openxmlformats.org/officeDocument/2006/relationships/image" Target="../media/image11.svg"/><Relationship Id="rId23" Type="http://schemas.openxmlformats.org/officeDocument/2006/relationships/image" Target="../media/image19.svg"/><Relationship Id="rId28" Type="http://schemas.openxmlformats.org/officeDocument/2006/relationships/hyperlink" Target="#'Sales '!A1"/><Relationship Id="rId10" Type="http://schemas.openxmlformats.org/officeDocument/2006/relationships/image" Target="../media/image6.png"/><Relationship Id="rId19" Type="http://schemas.openxmlformats.org/officeDocument/2006/relationships/image" Target="../media/image15.svg"/><Relationship Id="rId31" Type="http://schemas.openxmlformats.org/officeDocument/2006/relationships/image" Target="../media/image26.png"/><Relationship Id="rId4" Type="http://schemas.openxmlformats.org/officeDocument/2006/relationships/chart" Target="../charts/chart14.xml"/><Relationship Id="rId9" Type="http://schemas.openxmlformats.org/officeDocument/2006/relationships/image" Target="../media/image5.svg"/><Relationship Id="rId14" Type="http://schemas.openxmlformats.org/officeDocument/2006/relationships/image" Target="../media/image10.png"/><Relationship Id="rId22" Type="http://schemas.openxmlformats.org/officeDocument/2006/relationships/image" Target="../media/image18.png"/><Relationship Id="rId27" Type="http://schemas.openxmlformats.org/officeDocument/2006/relationships/image" Target="../media/image23.svg"/><Relationship Id="rId30" Type="http://schemas.openxmlformats.org/officeDocument/2006/relationships/image" Target="../media/image25.svg"/></Relationships>
</file>

<file path=xl/drawings/drawing1.xml><?xml version="1.0" encoding="utf-8"?>
<xdr:wsDr xmlns:xdr="http://schemas.openxmlformats.org/drawingml/2006/spreadsheetDrawing" xmlns:a="http://schemas.openxmlformats.org/drawingml/2006/main">
  <xdr:twoCellAnchor>
    <xdr:from>
      <xdr:col>0</xdr:col>
      <xdr:colOff>780144</xdr:colOff>
      <xdr:row>9</xdr:row>
      <xdr:rowOff>18143</xdr:rowOff>
    </xdr:from>
    <xdr:to>
      <xdr:col>5</xdr:col>
      <xdr:colOff>553357</xdr:colOff>
      <xdr:row>32</xdr:row>
      <xdr:rowOff>81643</xdr:rowOff>
    </xdr:to>
    <xdr:graphicFrame macro="">
      <xdr:nvGraphicFramePr>
        <xdr:cNvPr id="2" name="Chart 1">
          <a:extLst>
            <a:ext uri="{FF2B5EF4-FFF2-40B4-BE49-F238E27FC236}">
              <a16:creationId xmlns:a16="http://schemas.microsoft.com/office/drawing/2014/main" id="{E8955B6D-7AF4-40AF-8A96-6FFDBAA55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508782</xdr:colOff>
      <xdr:row>9</xdr:row>
      <xdr:rowOff>62717</xdr:rowOff>
    </xdr:from>
    <xdr:to>
      <xdr:col>18</xdr:col>
      <xdr:colOff>282220</xdr:colOff>
      <xdr:row>26</xdr:row>
      <xdr:rowOff>78082</xdr:rowOff>
    </xdr:to>
    <xdr:graphicFrame macro="">
      <xdr:nvGraphicFramePr>
        <xdr:cNvPr id="4" name="Chart 3">
          <a:extLst>
            <a:ext uri="{FF2B5EF4-FFF2-40B4-BE49-F238E27FC236}">
              <a16:creationId xmlns:a16="http://schemas.microsoft.com/office/drawing/2014/main" id="{48E3C402-2CF7-440A-AFC5-EF73DBE5B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479203</xdr:colOff>
      <xdr:row>6</xdr:row>
      <xdr:rowOff>160522</xdr:rowOff>
    </xdr:from>
    <xdr:to>
      <xdr:col>26</xdr:col>
      <xdr:colOff>281320</xdr:colOff>
      <xdr:row>21</xdr:row>
      <xdr:rowOff>134827</xdr:rowOff>
    </xdr:to>
    <xdr:graphicFrame macro="">
      <xdr:nvGraphicFramePr>
        <xdr:cNvPr id="3" name="Chart 2">
          <a:extLst>
            <a:ext uri="{FF2B5EF4-FFF2-40B4-BE49-F238E27FC236}">
              <a16:creationId xmlns:a16="http://schemas.microsoft.com/office/drawing/2014/main" id="{2DBB58A5-40AB-403F-801E-A27685F77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324145</xdr:colOff>
      <xdr:row>10</xdr:row>
      <xdr:rowOff>167905</xdr:rowOff>
    </xdr:from>
    <xdr:to>
      <xdr:col>39</xdr:col>
      <xdr:colOff>88605</xdr:colOff>
      <xdr:row>27</xdr:row>
      <xdr:rowOff>29534</xdr:rowOff>
    </xdr:to>
    <xdr:graphicFrame macro="">
      <xdr:nvGraphicFramePr>
        <xdr:cNvPr id="6" name="Chart 5">
          <a:extLst>
            <a:ext uri="{FF2B5EF4-FFF2-40B4-BE49-F238E27FC236}">
              <a16:creationId xmlns:a16="http://schemas.microsoft.com/office/drawing/2014/main" id="{0275D1DC-20E4-4929-9AEB-971657177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36180</xdr:colOff>
      <xdr:row>8</xdr:row>
      <xdr:rowOff>20232</xdr:rowOff>
    </xdr:from>
    <xdr:to>
      <xdr:col>47</xdr:col>
      <xdr:colOff>185332</xdr:colOff>
      <xdr:row>22</xdr:row>
      <xdr:rowOff>179129</xdr:rowOff>
    </xdr:to>
    <xdr:graphicFrame macro="">
      <xdr:nvGraphicFramePr>
        <xdr:cNvPr id="7" name="Chart 6">
          <a:extLst>
            <a:ext uri="{FF2B5EF4-FFF2-40B4-BE49-F238E27FC236}">
              <a16:creationId xmlns:a16="http://schemas.microsoft.com/office/drawing/2014/main" id="{053B23CF-F380-47F8-BB17-0296AFB20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415555</xdr:colOff>
      <xdr:row>16</xdr:row>
      <xdr:rowOff>90526</xdr:rowOff>
    </xdr:from>
    <xdr:to>
      <xdr:col>8</xdr:col>
      <xdr:colOff>878661</xdr:colOff>
      <xdr:row>24</xdr:row>
      <xdr:rowOff>140291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D3BF188-7919-407B-9898-8F668CFF12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831020" y="3044014"/>
              <a:ext cx="1984153" cy="15265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208507</xdr:colOff>
      <xdr:row>10</xdr:row>
      <xdr:rowOff>28434</xdr:rowOff>
    </xdr:from>
    <xdr:to>
      <xdr:col>2</xdr:col>
      <xdr:colOff>592666</xdr:colOff>
      <xdr:row>41</xdr:row>
      <xdr:rowOff>105834</xdr:rowOff>
    </xdr:to>
    <xdr:sp macro="" textlink="">
      <xdr:nvSpPr>
        <xdr:cNvPr id="2" name="Rectangle: Rounded Corners 1">
          <a:extLst>
            <a:ext uri="{FF2B5EF4-FFF2-40B4-BE49-F238E27FC236}">
              <a16:creationId xmlns:a16="http://schemas.microsoft.com/office/drawing/2014/main" id="{6E391FB7-3661-4B23-8F0A-50BCE03429D3}"/>
            </a:ext>
          </a:extLst>
        </xdr:cNvPr>
        <xdr:cNvSpPr/>
      </xdr:nvSpPr>
      <xdr:spPr>
        <a:xfrm>
          <a:off x="208507" y="1829180"/>
          <a:ext cx="1597293" cy="5659714"/>
        </a:xfrm>
        <a:prstGeom prst="roundRect">
          <a:avLst/>
        </a:prstGeom>
        <a:solidFill>
          <a:schemeClr val="tx1">
            <a:alpha val="5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231364</xdr:colOff>
      <xdr:row>17</xdr:row>
      <xdr:rowOff>74706</xdr:rowOff>
    </xdr:from>
    <xdr:to>
      <xdr:col>2</xdr:col>
      <xdr:colOff>306070</xdr:colOff>
      <xdr:row>19</xdr:row>
      <xdr:rowOff>102721</xdr:rowOff>
    </xdr:to>
    <xdr:sp macro="" textlink="">
      <xdr:nvSpPr>
        <xdr:cNvPr id="54" name="Rectangle: Single Corner Rounded 53">
          <a:extLst>
            <a:ext uri="{FF2B5EF4-FFF2-40B4-BE49-F238E27FC236}">
              <a16:creationId xmlns:a16="http://schemas.microsoft.com/office/drawing/2014/main" id="{8C0B5ABD-1053-4C83-8053-2F4BA9044149}"/>
            </a:ext>
          </a:extLst>
        </xdr:cNvPr>
        <xdr:cNvSpPr/>
      </xdr:nvSpPr>
      <xdr:spPr>
        <a:xfrm>
          <a:off x="231364" y="3135975"/>
          <a:ext cx="1287840" cy="388164"/>
        </a:xfrm>
        <a:prstGeom prst="round1Rect">
          <a:avLst/>
        </a:prstGeom>
        <a:gradFill flip="none" rotWithShape="1">
          <a:gsLst>
            <a:gs pos="90000">
              <a:srgbClr val="BCCDEA"/>
            </a:gs>
            <a:gs pos="0">
              <a:srgbClr val="00B0F0"/>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337420</xdr:colOff>
      <xdr:row>10</xdr:row>
      <xdr:rowOff>64579</xdr:rowOff>
    </xdr:from>
    <xdr:to>
      <xdr:col>9</xdr:col>
      <xdr:colOff>597314</xdr:colOff>
      <xdr:row>26</xdr:row>
      <xdr:rowOff>7951</xdr:rowOff>
    </xdr:to>
    <xdr:graphicFrame macro="">
      <xdr:nvGraphicFramePr>
        <xdr:cNvPr id="3" name="Chart 2">
          <a:extLst>
            <a:ext uri="{FF2B5EF4-FFF2-40B4-BE49-F238E27FC236}">
              <a16:creationId xmlns:a16="http://schemas.microsoft.com/office/drawing/2014/main" id="{9A66E7A9-E322-474D-84D4-DEF9622D8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215404</xdr:colOff>
      <xdr:row>10</xdr:row>
      <xdr:rowOff>72836</xdr:rowOff>
    </xdr:from>
    <xdr:to>
      <xdr:col>18</xdr:col>
      <xdr:colOff>352987</xdr:colOff>
      <xdr:row>26</xdr:row>
      <xdr:rowOff>41089</xdr:rowOff>
    </xdr:to>
    <xdr:graphicFrame macro="">
      <xdr:nvGraphicFramePr>
        <xdr:cNvPr id="4" name="Chart 3">
          <a:extLst>
            <a:ext uri="{FF2B5EF4-FFF2-40B4-BE49-F238E27FC236}">
              <a16:creationId xmlns:a16="http://schemas.microsoft.com/office/drawing/2014/main" id="{B478240D-7C29-493A-99D6-ADA2D3AC9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238437</xdr:colOff>
      <xdr:row>27</xdr:row>
      <xdr:rowOff>175561</xdr:rowOff>
    </xdr:from>
    <xdr:to>
      <xdr:col>18</xdr:col>
      <xdr:colOff>376020</xdr:colOff>
      <xdr:row>42</xdr:row>
      <xdr:rowOff>73462</xdr:rowOff>
    </xdr:to>
    <xdr:graphicFrame macro="">
      <xdr:nvGraphicFramePr>
        <xdr:cNvPr id="5" name="Chart 4">
          <a:extLst>
            <a:ext uri="{FF2B5EF4-FFF2-40B4-BE49-F238E27FC236}">
              <a16:creationId xmlns:a16="http://schemas.microsoft.com/office/drawing/2014/main" id="{47B30BDC-E707-4D19-BCA3-61B0A066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269152</xdr:colOff>
      <xdr:row>27</xdr:row>
      <xdr:rowOff>152386</xdr:rowOff>
    </xdr:from>
    <xdr:to>
      <xdr:col>9</xdr:col>
      <xdr:colOff>512981</xdr:colOff>
      <xdr:row>42</xdr:row>
      <xdr:rowOff>74706</xdr:rowOff>
    </xdr:to>
    <xdr:graphicFrame macro="">
      <xdr:nvGraphicFramePr>
        <xdr:cNvPr id="6" name="Chart 5">
          <a:extLst>
            <a:ext uri="{FF2B5EF4-FFF2-40B4-BE49-F238E27FC236}">
              <a16:creationId xmlns:a16="http://schemas.microsoft.com/office/drawing/2014/main" id="{0ACD45B9-A253-4086-AA52-B340378C1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161288</xdr:colOff>
      <xdr:row>28</xdr:row>
      <xdr:rowOff>3048</xdr:rowOff>
    </xdr:from>
    <xdr:to>
      <xdr:col>26</xdr:col>
      <xdr:colOff>531703</xdr:colOff>
      <xdr:row>42</xdr:row>
      <xdr:rowOff>70063</xdr:rowOff>
    </xdr:to>
    <xdr:graphicFrame macro="">
      <xdr:nvGraphicFramePr>
        <xdr:cNvPr id="7" name="Chart 6">
          <a:extLst>
            <a:ext uri="{FF2B5EF4-FFF2-40B4-BE49-F238E27FC236}">
              <a16:creationId xmlns:a16="http://schemas.microsoft.com/office/drawing/2014/main" id="{165D15E4-9978-4E59-8F68-77CA77A54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28016</xdr:colOff>
      <xdr:row>2</xdr:row>
      <xdr:rowOff>177427</xdr:rowOff>
    </xdr:from>
    <xdr:to>
      <xdr:col>9</xdr:col>
      <xdr:colOff>364191</xdr:colOff>
      <xdr:row>6</xdr:row>
      <xdr:rowOff>130736</xdr:rowOff>
    </xdr:to>
    <xdr:sp macro="" textlink="">
      <xdr:nvSpPr>
        <xdr:cNvPr id="8" name="Rectangle: Rounded Corners 7">
          <a:extLst>
            <a:ext uri="{FF2B5EF4-FFF2-40B4-BE49-F238E27FC236}">
              <a16:creationId xmlns:a16="http://schemas.microsoft.com/office/drawing/2014/main" id="{B47A9B95-9204-4306-B105-495E2DDB6514}"/>
            </a:ext>
          </a:extLst>
        </xdr:cNvPr>
        <xdr:cNvSpPr/>
      </xdr:nvSpPr>
      <xdr:spPr>
        <a:xfrm>
          <a:off x="2455957" y="550956"/>
          <a:ext cx="3371102" cy="700368"/>
        </a:xfrm>
        <a:prstGeom prst="roundRect">
          <a:avLst/>
        </a:prstGeom>
        <a:solidFill>
          <a:schemeClr val="tx1">
            <a:alpha val="5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457574</xdr:colOff>
      <xdr:row>2</xdr:row>
      <xdr:rowOff>9339</xdr:rowOff>
    </xdr:from>
    <xdr:to>
      <xdr:col>15</xdr:col>
      <xdr:colOff>147420</xdr:colOff>
      <xdr:row>7</xdr:row>
      <xdr:rowOff>162986</xdr:rowOff>
    </xdr:to>
    <xdr:sp macro="" textlink="">
      <xdr:nvSpPr>
        <xdr:cNvPr id="9" name="Rectangle: Rounded Corners 8">
          <a:extLst>
            <a:ext uri="{FF2B5EF4-FFF2-40B4-BE49-F238E27FC236}">
              <a16:creationId xmlns:a16="http://schemas.microsoft.com/office/drawing/2014/main" id="{0A32423F-4D57-442B-80D4-A2A156BB404B}"/>
            </a:ext>
          </a:extLst>
        </xdr:cNvPr>
        <xdr:cNvSpPr/>
      </xdr:nvSpPr>
      <xdr:spPr>
        <a:xfrm>
          <a:off x="6527427" y="382868"/>
          <a:ext cx="2724772" cy="1087471"/>
        </a:xfrm>
        <a:prstGeom prst="roundRect">
          <a:avLst/>
        </a:prstGeom>
        <a:solidFill>
          <a:schemeClr val="tx1">
            <a:alpha val="5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429557</xdr:colOff>
      <xdr:row>2</xdr:row>
      <xdr:rowOff>121395</xdr:rowOff>
    </xdr:from>
    <xdr:to>
      <xdr:col>13</xdr:col>
      <xdr:colOff>373528</xdr:colOff>
      <xdr:row>4</xdr:row>
      <xdr:rowOff>46690</xdr:rowOff>
    </xdr:to>
    <xdr:sp macro="" textlink="">
      <xdr:nvSpPr>
        <xdr:cNvPr id="10" name="TextBox 9">
          <a:extLst>
            <a:ext uri="{FF2B5EF4-FFF2-40B4-BE49-F238E27FC236}">
              <a16:creationId xmlns:a16="http://schemas.microsoft.com/office/drawing/2014/main" id="{1C3C7674-9804-47B8-8256-6CC8D8CB2C47}"/>
            </a:ext>
          </a:extLst>
        </xdr:cNvPr>
        <xdr:cNvSpPr txBox="1"/>
      </xdr:nvSpPr>
      <xdr:spPr>
        <a:xfrm>
          <a:off x="7106395" y="494924"/>
          <a:ext cx="1157942" cy="298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latin typeface="Arial" panose="020B0604020202020204" pitchFamily="34" charset="0"/>
              <a:cs typeface="Arial" panose="020B0604020202020204" pitchFamily="34" charset="0"/>
            </a:rPr>
            <a:t>Total</a:t>
          </a:r>
          <a:r>
            <a:rPr lang="en-ID" sz="1400" b="1" baseline="0">
              <a:solidFill>
                <a:schemeClr val="bg1"/>
              </a:solidFill>
              <a:latin typeface="Arial" panose="020B0604020202020204" pitchFamily="34" charset="0"/>
              <a:cs typeface="Arial" panose="020B0604020202020204" pitchFamily="34" charset="0"/>
            </a:rPr>
            <a:t> Profit</a:t>
          </a:r>
          <a:endParaRPr lang="en-ID"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16</xdr:col>
      <xdr:colOff>301812</xdr:colOff>
      <xdr:row>2</xdr:row>
      <xdr:rowOff>12327</xdr:rowOff>
    </xdr:from>
    <xdr:to>
      <xdr:col>20</xdr:col>
      <xdr:colOff>598643</xdr:colOff>
      <xdr:row>7</xdr:row>
      <xdr:rowOff>165974</xdr:rowOff>
    </xdr:to>
    <xdr:sp macro="" textlink="">
      <xdr:nvSpPr>
        <xdr:cNvPr id="11" name="Rectangle: Rounded Corners 10">
          <a:extLst>
            <a:ext uri="{FF2B5EF4-FFF2-40B4-BE49-F238E27FC236}">
              <a16:creationId xmlns:a16="http://schemas.microsoft.com/office/drawing/2014/main" id="{83747585-537D-48C0-B0CE-82C5F6D5EDC0}"/>
            </a:ext>
          </a:extLst>
        </xdr:cNvPr>
        <xdr:cNvSpPr/>
      </xdr:nvSpPr>
      <xdr:spPr>
        <a:xfrm>
          <a:off x="10013577" y="385856"/>
          <a:ext cx="2724772" cy="1087471"/>
        </a:xfrm>
        <a:prstGeom prst="roundRect">
          <a:avLst/>
        </a:prstGeom>
        <a:solidFill>
          <a:schemeClr val="tx1">
            <a:alpha val="5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199090</xdr:colOff>
      <xdr:row>2</xdr:row>
      <xdr:rowOff>77695</xdr:rowOff>
    </xdr:from>
    <xdr:to>
      <xdr:col>19</xdr:col>
      <xdr:colOff>112058</xdr:colOff>
      <xdr:row>3</xdr:row>
      <xdr:rowOff>149413</xdr:rowOff>
    </xdr:to>
    <xdr:sp macro="" textlink="">
      <xdr:nvSpPr>
        <xdr:cNvPr id="12" name="TextBox 11">
          <a:extLst>
            <a:ext uri="{FF2B5EF4-FFF2-40B4-BE49-F238E27FC236}">
              <a16:creationId xmlns:a16="http://schemas.microsoft.com/office/drawing/2014/main" id="{038C4289-CE05-4E83-A301-1FBCD42576D4}"/>
            </a:ext>
          </a:extLst>
        </xdr:cNvPr>
        <xdr:cNvSpPr txBox="1"/>
      </xdr:nvSpPr>
      <xdr:spPr>
        <a:xfrm>
          <a:off x="10517840" y="451224"/>
          <a:ext cx="1126939" cy="258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latin typeface="Arial" panose="020B0604020202020204" pitchFamily="34" charset="0"/>
              <a:cs typeface="Arial" panose="020B0604020202020204" pitchFamily="34" charset="0"/>
            </a:rPr>
            <a:t>Total</a:t>
          </a:r>
          <a:r>
            <a:rPr lang="en-ID" sz="1400" b="1" baseline="0">
              <a:solidFill>
                <a:schemeClr val="bg1"/>
              </a:solidFill>
              <a:latin typeface="Arial" panose="020B0604020202020204" pitchFamily="34" charset="0"/>
              <a:cs typeface="Arial" panose="020B0604020202020204" pitchFamily="34" charset="0"/>
            </a:rPr>
            <a:t> Sales</a:t>
          </a:r>
          <a:endParaRPr lang="en-ID"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22</xdr:col>
      <xdr:colOff>146052</xdr:colOff>
      <xdr:row>1</xdr:row>
      <xdr:rowOff>164726</xdr:rowOff>
    </xdr:from>
    <xdr:to>
      <xdr:col>26</xdr:col>
      <xdr:colOff>442882</xdr:colOff>
      <xdr:row>7</xdr:row>
      <xdr:rowOff>131609</xdr:rowOff>
    </xdr:to>
    <xdr:sp macro="" textlink="">
      <xdr:nvSpPr>
        <xdr:cNvPr id="13" name="Rectangle: Rounded Corners 12">
          <a:extLst>
            <a:ext uri="{FF2B5EF4-FFF2-40B4-BE49-F238E27FC236}">
              <a16:creationId xmlns:a16="http://schemas.microsoft.com/office/drawing/2014/main" id="{55065081-8334-4216-9EE4-79A35D9E8543}"/>
            </a:ext>
          </a:extLst>
        </xdr:cNvPr>
        <xdr:cNvSpPr/>
      </xdr:nvSpPr>
      <xdr:spPr>
        <a:xfrm>
          <a:off x="13499728" y="351491"/>
          <a:ext cx="2724772" cy="1087471"/>
        </a:xfrm>
        <a:prstGeom prst="roundRect">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23</xdr:col>
      <xdr:colOff>24653</xdr:colOff>
      <xdr:row>2</xdr:row>
      <xdr:rowOff>33992</xdr:rowOff>
    </xdr:from>
    <xdr:to>
      <xdr:col>25</xdr:col>
      <xdr:colOff>513603</xdr:colOff>
      <xdr:row>3</xdr:row>
      <xdr:rowOff>93383</xdr:rowOff>
    </xdr:to>
    <xdr:sp macro="" textlink="">
      <xdr:nvSpPr>
        <xdr:cNvPr id="14" name="TextBox 13">
          <a:extLst>
            <a:ext uri="{FF2B5EF4-FFF2-40B4-BE49-F238E27FC236}">
              <a16:creationId xmlns:a16="http://schemas.microsoft.com/office/drawing/2014/main" id="{A00265FF-C7E6-4399-A5C7-D61B5BEB5DFC}"/>
            </a:ext>
          </a:extLst>
        </xdr:cNvPr>
        <xdr:cNvSpPr txBox="1"/>
      </xdr:nvSpPr>
      <xdr:spPr>
        <a:xfrm>
          <a:off x="13985315" y="407521"/>
          <a:ext cx="1702920" cy="246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latin typeface="Arial" panose="020B0604020202020204" pitchFamily="34" charset="0"/>
              <a:cs typeface="Arial" panose="020B0604020202020204" pitchFamily="34" charset="0"/>
            </a:rPr>
            <a:t>Total</a:t>
          </a:r>
          <a:r>
            <a:rPr lang="en-ID" sz="1400" b="1" baseline="0">
              <a:solidFill>
                <a:schemeClr val="bg1"/>
              </a:solidFill>
              <a:latin typeface="Arial" panose="020B0604020202020204" pitchFamily="34" charset="0"/>
              <a:cs typeface="Arial" panose="020B0604020202020204" pitchFamily="34" charset="0"/>
            </a:rPr>
            <a:t> Transaction</a:t>
          </a:r>
        </a:p>
        <a:p>
          <a:endParaRPr lang="en-ID"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227108</xdr:colOff>
      <xdr:row>4</xdr:row>
      <xdr:rowOff>40338</xdr:rowOff>
    </xdr:from>
    <xdr:to>
      <xdr:col>14</xdr:col>
      <xdr:colOff>152402</xdr:colOff>
      <xdr:row>6</xdr:row>
      <xdr:rowOff>65366</xdr:rowOff>
    </xdr:to>
    <xdr:sp macro="" textlink="'Backend-Dashboard'!AX4">
      <xdr:nvSpPr>
        <xdr:cNvPr id="15" name="TextBox 14">
          <a:extLst>
            <a:ext uri="{FF2B5EF4-FFF2-40B4-BE49-F238E27FC236}">
              <a16:creationId xmlns:a16="http://schemas.microsoft.com/office/drawing/2014/main" id="{7FBCF569-73A9-4836-99E4-A72A299C65B0}"/>
            </a:ext>
          </a:extLst>
        </xdr:cNvPr>
        <xdr:cNvSpPr txBox="1"/>
      </xdr:nvSpPr>
      <xdr:spPr>
        <a:xfrm>
          <a:off x="6903946" y="787397"/>
          <a:ext cx="1746250" cy="398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BBA277-A74C-4C33-9639-158A86C0BB0F}" type="TxLink">
            <a:rPr lang="en-US" sz="2400" b="1" i="0" u="none" strike="noStrike">
              <a:solidFill>
                <a:schemeClr val="bg1"/>
              </a:solidFill>
              <a:latin typeface="Arial" panose="020B0604020202020204" pitchFamily="34" charset="0"/>
              <a:ea typeface="Calibri"/>
              <a:cs typeface="Arial" panose="020B0604020202020204" pitchFamily="34" charset="0"/>
            </a:rPr>
            <a:pPr algn="ctr"/>
            <a:t> 286.543 </a:t>
          </a:fld>
          <a:endParaRPr lang="en-ID"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17</xdr:col>
      <xdr:colOff>118034</xdr:colOff>
      <xdr:row>4</xdr:row>
      <xdr:rowOff>24651</xdr:rowOff>
    </xdr:from>
    <xdr:to>
      <xdr:col>20</xdr:col>
      <xdr:colOff>43328</xdr:colOff>
      <xdr:row>6</xdr:row>
      <xdr:rowOff>9338</xdr:rowOff>
    </xdr:to>
    <xdr:sp macro="" textlink="'Backend-Dashboard'!AZ4">
      <xdr:nvSpPr>
        <xdr:cNvPr id="16" name="TextBox 15">
          <a:extLst>
            <a:ext uri="{FF2B5EF4-FFF2-40B4-BE49-F238E27FC236}">
              <a16:creationId xmlns:a16="http://schemas.microsoft.com/office/drawing/2014/main" id="{CD8F0320-7E42-41CD-BABB-28F9BFCCD5A9}"/>
            </a:ext>
          </a:extLst>
        </xdr:cNvPr>
        <xdr:cNvSpPr txBox="1"/>
      </xdr:nvSpPr>
      <xdr:spPr>
        <a:xfrm>
          <a:off x="10436784" y="771710"/>
          <a:ext cx="1746250" cy="358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164B9C-1EA1-4764-A0E4-416BE00EB657}" type="TxLink">
            <a:rPr lang="en-US" sz="2400" b="1" i="0" u="none" strike="noStrike">
              <a:solidFill>
                <a:schemeClr val="bg1"/>
              </a:solidFill>
              <a:latin typeface="Arial" panose="020B0604020202020204" pitchFamily="34" charset="0"/>
              <a:ea typeface="Calibri"/>
              <a:cs typeface="Arial" panose="020B0604020202020204" pitchFamily="34" charset="0"/>
            </a:rPr>
            <a:pPr algn="ctr"/>
            <a:t> 2.297.687 </a:t>
          </a:fld>
          <a:endParaRPr lang="en-ID" sz="4400" b="1">
            <a:solidFill>
              <a:schemeClr val="bg1"/>
            </a:solidFill>
            <a:latin typeface="Arial" panose="020B0604020202020204" pitchFamily="34" charset="0"/>
            <a:cs typeface="Arial" panose="020B0604020202020204" pitchFamily="34" charset="0"/>
          </a:endParaRPr>
        </a:p>
      </xdr:txBody>
    </xdr:sp>
    <xdr:clientData/>
  </xdr:twoCellAnchor>
  <xdr:twoCellAnchor>
    <xdr:from>
      <xdr:col>22</xdr:col>
      <xdr:colOff>541244</xdr:colOff>
      <xdr:row>4</xdr:row>
      <xdr:rowOff>8963</xdr:rowOff>
    </xdr:from>
    <xdr:to>
      <xdr:col>25</xdr:col>
      <xdr:colOff>466538</xdr:colOff>
      <xdr:row>6</xdr:row>
      <xdr:rowOff>56029</xdr:rowOff>
    </xdr:to>
    <xdr:sp macro="" textlink="'Backend-Dashboard'!BB4">
      <xdr:nvSpPr>
        <xdr:cNvPr id="17" name="TextBox 16">
          <a:extLst>
            <a:ext uri="{FF2B5EF4-FFF2-40B4-BE49-F238E27FC236}">
              <a16:creationId xmlns:a16="http://schemas.microsoft.com/office/drawing/2014/main" id="{8B79836B-2710-4675-947E-1E7BC34D72AC}"/>
            </a:ext>
          </a:extLst>
        </xdr:cNvPr>
        <xdr:cNvSpPr txBox="1"/>
      </xdr:nvSpPr>
      <xdr:spPr>
        <a:xfrm>
          <a:off x="13894920" y="756022"/>
          <a:ext cx="1746250" cy="420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D6D0CD-B24C-4F33-B0E5-65C73B743C7D}" type="TxLink">
            <a:rPr lang="en-US" sz="2800" b="1" i="0" u="none" strike="noStrike">
              <a:solidFill>
                <a:schemeClr val="bg1"/>
              </a:solidFill>
              <a:latin typeface="Arial" panose="020B0604020202020204" pitchFamily="34" charset="0"/>
              <a:ea typeface="Calibri"/>
              <a:cs typeface="Arial" panose="020B0604020202020204" pitchFamily="34" charset="0"/>
            </a:rPr>
            <a:pPr algn="ctr"/>
            <a:t> 9.996 </a:t>
          </a:fld>
          <a:endParaRPr lang="en-ID" sz="6600" b="1">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49678</xdr:colOff>
      <xdr:row>3</xdr:row>
      <xdr:rowOff>161740</xdr:rowOff>
    </xdr:from>
    <xdr:to>
      <xdr:col>9</xdr:col>
      <xdr:colOff>74705</xdr:colOff>
      <xdr:row>5</xdr:row>
      <xdr:rowOff>18678</xdr:rowOff>
    </xdr:to>
    <xdr:sp macro="" textlink="">
      <xdr:nvSpPr>
        <xdr:cNvPr id="18" name="TextBox 17">
          <a:extLst>
            <a:ext uri="{FF2B5EF4-FFF2-40B4-BE49-F238E27FC236}">
              <a16:creationId xmlns:a16="http://schemas.microsoft.com/office/drawing/2014/main" id="{5242DE4B-FBD6-4692-9F16-027D23CFC211}"/>
            </a:ext>
          </a:extLst>
        </xdr:cNvPr>
        <xdr:cNvSpPr txBox="1"/>
      </xdr:nvSpPr>
      <xdr:spPr>
        <a:xfrm>
          <a:off x="3084604" y="722034"/>
          <a:ext cx="2452969" cy="230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baseline="0">
              <a:solidFill>
                <a:schemeClr val="bg1"/>
              </a:solidFill>
              <a:latin typeface="Arial" panose="020B0604020202020204" pitchFamily="34" charset="0"/>
              <a:cs typeface="Arial" panose="020B0604020202020204" pitchFamily="34" charset="0"/>
            </a:rPr>
            <a:t>SALES DASHBOARD</a:t>
          </a:r>
          <a:endParaRPr lang="en-ID"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370166</xdr:colOff>
      <xdr:row>15</xdr:row>
      <xdr:rowOff>24653</xdr:rowOff>
    </xdr:from>
    <xdr:to>
      <xdr:col>2</xdr:col>
      <xdr:colOff>541618</xdr:colOff>
      <xdr:row>16</xdr:row>
      <xdr:rowOff>65368</xdr:rowOff>
    </xdr:to>
    <xdr:sp macro="" textlink="">
      <xdr:nvSpPr>
        <xdr:cNvPr id="19" name="TextBox 18">
          <a:extLst>
            <a:ext uri="{FF2B5EF4-FFF2-40B4-BE49-F238E27FC236}">
              <a16:creationId xmlns:a16="http://schemas.microsoft.com/office/drawing/2014/main" id="{C7E713C6-0C1E-4024-A79C-9A401902BAD4}"/>
            </a:ext>
          </a:extLst>
        </xdr:cNvPr>
        <xdr:cNvSpPr txBox="1"/>
      </xdr:nvSpPr>
      <xdr:spPr>
        <a:xfrm>
          <a:off x="370166" y="2826124"/>
          <a:ext cx="1385423" cy="227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b="1" baseline="0">
              <a:solidFill>
                <a:schemeClr val="bg1"/>
              </a:solidFill>
              <a:latin typeface="Arial" panose="020B0604020202020204" pitchFamily="34" charset="0"/>
              <a:cs typeface="Arial" panose="020B0604020202020204" pitchFamily="34" charset="0"/>
            </a:rPr>
            <a:t>DASHBOARD LIST</a:t>
          </a:r>
          <a:endParaRPr lang="en-ID" sz="105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353738</xdr:colOff>
      <xdr:row>11</xdr:row>
      <xdr:rowOff>61727</xdr:rowOff>
    </xdr:from>
    <xdr:to>
      <xdr:col>3</xdr:col>
      <xdr:colOff>223003</xdr:colOff>
      <xdr:row>13</xdr:row>
      <xdr:rowOff>46413</xdr:rowOff>
    </xdr:to>
    <xdr:sp macro="" textlink="$AI$3">
      <xdr:nvSpPr>
        <xdr:cNvPr id="21" name="TextBox 20">
          <a:extLst>
            <a:ext uri="{FF2B5EF4-FFF2-40B4-BE49-F238E27FC236}">
              <a16:creationId xmlns:a16="http://schemas.microsoft.com/office/drawing/2014/main" id="{26BFC328-A306-409C-8782-C6B9F802F807}"/>
            </a:ext>
          </a:extLst>
        </xdr:cNvPr>
        <xdr:cNvSpPr txBox="1"/>
      </xdr:nvSpPr>
      <xdr:spPr>
        <a:xfrm>
          <a:off x="353738" y="2042548"/>
          <a:ext cx="1688966" cy="344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9DA733-575F-44DF-A77C-E1D4FCC5C25B}" type="TxLink">
            <a:rPr lang="en-US" sz="1100" b="1" i="0" u="none" strike="noStrike">
              <a:solidFill>
                <a:schemeClr val="bg1"/>
              </a:solidFill>
              <a:latin typeface="Arial" panose="020B0604020202020204" pitchFamily="34" charset="0"/>
              <a:ea typeface="Calibri"/>
              <a:cs typeface="Arial" panose="020B0604020202020204" pitchFamily="34" charset="0"/>
            </a:rPr>
            <a:pPr algn="ctr"/>
            <a:t>06 November 2025</a:t>
          </a:fld>
          <a:endParaRPr lang="en-ID"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372276</xdr:colOff>
      <xdr:row>12</xdr:row>
      <xdr:rowOff>176914</xdr:rowOff>
    </xdr:from>
    <xdr:to>
      <xdr:col>2</xdr:col>
      <xdr:colOff>440632</xdr:colOff>
      <xdr:row>14</xdr:row>
      <xdr:rowOff>111918</xdr:rowOff>
    </xdr:to>
    <xdr:sp macro="" textlink="$AI$4">
      <xdr:nvSpPr>
        <xdr:cNvPr id="22" name="TextBox 21">
          <a:extLst>
            <a:ext uri="{FF2B5EF4-FFF2-40B4-BE49-F238E27FC236}">
              <a16:creationId xmlns:a16="http://schemas.microsoft.com/office/drawing/2014/main" id="{C4E26B09-82B3-4754-A7B3-E425A7B377EF}"/>
            </a:ext>
          </a:extLst>
        </xdr:cNvPr>
        <xdr:cNvSpPr txBox="1"/>
      </xdr:nvSpPr>
      <xdr:spPr>
        <a:xfrm>
          <a:off x="372276" y="2337810"/>
          <a:ext cx="1281490" cy="29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D1A5B7-0F1B-4BB9-AC09-286A30E09FC1}" type="TxLink">
            <a:rPr lang="en-US" sz="1100" b="1" i="0" u="none" strike="noStrike">
              <a:solidFill>
                <a:schemeClr val="bg1"/>
              </a:solidFill>
              <a:latin typeface="Arial" panose="020B0604020202020204" pitchFamily="34" charset="0"/>
              <a:ea typeface="Calibri"/>
              <a:cs typeface="Arial" panose="020B0604020202020204" pitchFamily="34" charset="0"/>
            </a:rPr>
            <a:pPr algn="ctr"/>
            <a:t>08:49</a:t>
          </a:fld>
          <a:endParaRPr lang="en-ID" sz="3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0</xdr:col>
      <xdr:colOff>239310</xdr:colOff>
      <xdr:row>12</xdr:row>
      <xdr:rowOff>159029</xdr:rowOff>
    </xdr:from>
    <xdr:to>
      <xdr:col>0</xdr:col>
      <xdr:colOff>603083</xdr:colOff>
      <xdr:row>14</xdr:row>
      <xdr:rowOff>149690</xdr:rowOff>
    </xdr:to>
    <xdr:pic>
      <xdr:nvPicPr>
        <xdr:cNvPr id="24" name="Graphic 23" descr="Stopwatch">
          <a:extLst>
            <a:ext uri="{FF2B5EF4-FFF2-40B4-BE49-F238E27FC236}">
              <a16:creationId xmlns:a16="http://schemas.microsoft.com/office/drawing/2014/main" id="{5EC7D824-79B1-404B-890A-15CDEE7C4B2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9310" y="2319925"/>
          <a:ext cx="363773" cy="350810"/>
        </a:xfrm>
        <a:prstGeom prst="rect">
          <a:avLst/>
        </a:prstGeom>
      </xdr:spPr>
    </xdr:pic>
    <xdr:clientData/>
  </xdr:twoCellAnchor>
  <xdr:twoCellAnchor editAs="oneCell">
    <xdr:from>
      <xdr:col>0</xdr:col>
      <xdr:colOff>230281</xdr:colOff>
      <xdr:row>11</xdr:row>
      <xdr:rowOff>19403</xdr:rowOff>
    </xdr:from>
    <xdr:to>
      <xdr:col>0</xdr:col>
      <xdr:colOff>565451</xdr:colOff>
      <xdr:row>12</xdr:row>
      <xdr:rowOff>168227</xdr:rowOff>
    </xdr:to>
    <xdr:pic>
      <xdr:nvPicPr>
        <xdr:cNvPr id="26" name="Graphic 25" descr="Daily calendar">
          <a:extLst>
            <a:ext uri="{FF2B5EF4-FFF2-40B4-BE49-F238E27FC236}">
              <a16:creationId xmlns:a16="http://schemas.microsoft.com/office/drawing/2014/main" id="{C6A346FD-AB5D-4F5E-B8C3-009C7BA32CA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30281" y="2000224"/>
          <a:ext cx="335170" cy="328899"/>
        </a:xfrm>
        <a:prstGeom prst="rect">
          <a:avLst/>
        </a:prstGeom>
      </xdr:spPr>
    </xdr:pic>
    <xdr:clientData/>
  </xdr:twoCellAnchor>
  <xdr:twoCellAnchor editAs="oneCell">
    <xdr:from>
      <xdr:col>11</xdr:col>
      <xdr:colOff>1178</xdr:colOff>
      <xdr:row>2</xdr:row>
      <xdr:rowOff>57207</xdr:rowOff>
    </xdr:from>
    <xdr:to>
      <xdr:col>11</xdr:col>
      <xdr:colOff>420222</xdr:colOff>
      <xdr:row>4</xdr:row>
      <xdr:rowOff>102721</xdr:rowOff>
    </xdr:to>
    <xdr:pic>
      <xdr:nvPicPr>
        <xdr:cNvPr id="28" name="Graphic 27" descr="Money">
          <a:extLst>
            <a:ext uri="{FF2B5EF4-FFF2-40B4-BE49-F238E27FC236}">
              <a16:creationId xmlns:a16="http://schemas.microsoft.com/office/drawing/2014/main" id="{D523F392-DB80-4881-8BE5-F74F6B97277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678016" y="430736"/>
          <a:ext cx="419044" cy="419044"/>
        </a:xfrm>
        <a:prstGeom prst="rect">
          <a:avLst/>
        </a:prstGeom>
      </xdr:spPr>
    </xdr:pic>
    <xdr:clientData/>
  </xdr:twoCellAnchor>
  <xdr:twoCellAnchor editAs="oneCell">
    <xdr:from>
      <xdr:col>16</xdr:col>
      <xdr:colOff>401544</xdr:colOff>
      <xdr:row>2</xdr:row>
      <xdr:rowOff>56032</xdr:rowOff>
    </xdr:from>
    <xdr:to>
      <xdr:col>17</xdr:col>
      <xdr:colOff>196102</xdr:colOff>
      <xdr:row>4</xdr:row>
      <xdr:rowOff>84045</xdr:rowOff>
    </xdr:to>
    <xdr:pic>
      <xdr:nvPicPr>
        <xdr:cNvPr id="30" name="Graphic 29" descr="Box">
          <a:extLst>
            <a:ext uri="{FF2B5EF4-FFF2-40B4-BE49-F238E27FC236}">
              <a16:creationId xmlns:a16="http://schemas.microsoft.com/office/drawing/2014/main" id="{40E21212-D68E-4464-B723-AF07A1671AA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113309" y="429561"/>
          <a:ext cx="401543" cy="401543"/>
        </a:xfrm>
        <a:prstGeom prst="rect">
          <a:avLst/>
        </a:prstGeom>
      </xdr:spPr>
    </xdr:pic>
    <xdr:clientData/>
  </xdr:twoCellAnchor>
  <xdr:twoCellAnchor editAs="oneCell">
    <xdr:from>
      <xdr:col>22</xdr:col>
      <xdr:colOff>263823</xdr:colOff>
      <xdr:row>2</xdr:row>
      <xdr:rowOff>39706</xdr:rowOff>
    </xdr:from>
    <xdr:to>
      <xdr:col>23</xdr:col>
      <xdr:colOff>9337</xdr:colOff>
      <xdr:row>4</xdr:row>
      <xdr:rowOff>18676</xdr:rowOff>
    </xdr:to>
    <xdr:pic>
      <xdr:nvPicPr>
        <xdr:cNvPr id="32" name="Graphic 31" descr="Box trolley">
          <a:extLst>
            <a:ext uri="{FF2B5EF4-FFF2-40B4-BE49-F238E27FC236}">
              <a16:creationId xmlns:a16="http://schemas.microsoft.com/office/drawing/2014/main" id="{A9B3E1FF-6D3B-4D6B-9BE4-4F030D14168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617499" y="413235"/>
          <a:ext cx="352500" cy="352500"/>
        </a:xfrm>
        <a:prstGeom prst="rect">
          <a:avLst/>
        </a:prstGeom>
      </xdr:spPr>
    </xdr:pic>
    <xdr:clientData/>
  </xdr:twoCellAnchor>
  <xdr:twoCellAnchor editAs="oneCell">
    <xdr:from>
      <xdr:col>4</xdr:col>
      <xdr:colOff>532280</xdr:colOff>
      <xdr:row>28</xdr:row>
      <xdr:rowOff>26147</xdr:rowOff>
    </xdr:from>
    <xdr:to>
      <xdr:col>5</xdr:col>
      <xdr:colOff>268456</xdr:colOff>
      <xdr:row>29</xdr:row>
      <xdr:rowOff>175696</xdr:rowOff>
    </xdr:to>
    <xdr:pic>
      <xdr:nvPicPr>
        <xdr:cNvPr id="23" name="Graphic 22" descr="Document">
          <a:extLst>
            <a:ext uri="{FF2B5EF4-FFF2-40B4-BE49-F238E27FC236}">
              <a16:creationId xmlns:a16="http://schemas.microsoft.com/office/drawing/2014/main" id="{D28BC121-0F13-4ADA-845D-477829C77A7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987613" y="5063814"/>
          <a:ext cx="350010" cy="329465"/>
        </a:xfrm>
        <a:prstGeom prst="rect">
          <a:avLst/>
        </a:prstGeom>
      </xdr:spPr>
    </xdr:pic>
    <xdr:clientData/>
  </xdr:twoCellAnchor>
  <xdr:twoCellAnchor editAs="oneCell">
    <xdr:from>
      <xdr:col>4</xdr:col>
      <xdr:colOff>578602</xdr:colOff>
      <xdr:row>10</xdr:row>
      <xdr:rowOff>91336</xdr:rowOff>
    </xdr:from>
    <xdr:to>
      <xdr:col>5</xdr:col>
      <xdr:colOff>311185</xdr:colOff>
      <xdr:row>12</xdr:row>
      <xdr:rowOff>60967</xdr:rowOff>
    </xdr:to>
    <xdr:pic>
      <xdr:nvPicPr>
        <xdr:cNvPr id="27" name="Graphic 26" descr="Bar graph with upward trend">
          <a:extLst>
            <a:ext uri="{FF2B5EF4-FFF2-40B4-BE49-F238E27FC236}">
              <a16:creationId xmlns:a16="http://schemas.microsoft.com/office/drawing/2014/main" id="{3FEA85C9-5B5C-4DFD-8650-72874C1D4A3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3033935" y="1890503"/>
          <a:ext cx="346417" cy="329464"/>
        </a:xfrm>
        <a:prstGeom prst="rect">
          <a:avLst/>
        </a:prstGeom>
      </xdr:spPr>
    </xdr:pic>
    <xdr:clientData/>
  </xdr:twoCellAnchor>
  <xdr:twoCellAnchor editAs="oneCell">
    <xdr:from>
      <xdr:col>11</xdr:col>
      <xdr:colOff>580148</xdr:colOff>
      <xdr:row>10</xdr:row>
      <xdr:rowOff>122574</xdr:rowOff>
    </xdr:from>
    <xdr:to>
      <xdr:col>12</xdr:col>
      <xdr:colOff>316323</xdr:colOff>
      <xdr:row>12</xdr:row>
      <xdr:rowOff>92206</xdr:rowOff>
    </xdr:to>
    <xdr:pic>
      <xdr:nvPicPr>
        <xdr:cNvPr id="31" name="Graphic 30" descr="Bar chart">
          <a:extLst>
            <a:ext uri="{FF2B5EF4-FFF2-40B4-BE49-F238E27FC236}">
              <a16:creationId xmlns:a16="http://schemas.microsoft.com/office/drawing/2014/main" id="{A84C736D-1010-48B6-B2D3-C661ECD4D01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7256986" y="1990221"/>
          <a:ext cx="343161" cy="343161"/>
        </a:xfrm>
        <a:prstGeom prst="rect">
          <a:avLst/>
        </a:prstGeom>
      </xdr:spPr>
    </xdr:pic>
    <xdr:clientData/>
  </xdr:twoCellAnchor>
  <xdr:twoCellAnchor editAs="oneCell">
    <xdr:from>
      <xdr:col>20</xdr:col>
      <xdr:colOff>602573</xdr:colOff>
      <xdr:row>28</xdr:row>
      <xdr:rowOff>40698</xdr:rowOff>
    </xdr:from>
    <xdr:to>
      <xdr:col>21</xdr:col>
      <xdr:colOff>335493</xdr:colOff>
      <xdr:row>30</xdr:row>
      <xdr:rowOff>17658</xdr:rowOff>
    </xdr:to>
    <xdr:pic>
      <xdr:nvPicPr>
        <xdr:cNvPr id="34" name="Graphic 33" descr="Upward trend">
          <a:extLst>
            <a:ext uri="{FF2B5EF4-FFF2-40B4-BE49-F238E27FC236}">
              <a16:creationId xmlns:a16="http://schemas.microsoft.com/office/drawing/2014/main" id="{65DA2260-A9A0-4CDD-8E13-6F53829495F8}"/>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2879240" y="5078365"/>
          <a:ext cx="346753" cy="336793"/>
        </a:xfrm>
        <a:prstGeom prst="rect">
          <a:avLst/>
        </a:prstGeom>
      </xdr:spPr>
    </xdr:pic>
    <xdr:clientData/>
  </xdr:twoCellAnchor>
  <xdr:twoCellAnchor editAs="oneCell">
    <xdr:from>
      <xdr:col>4</xdr:col>
      <xdr:colOff>289485</xdr:colOff>
      <xdr:row>3</xdr:row>
      <xdr:rowOff>74705</xdr:rowOff>
    </xdr:from>
    <xdr:to>
      <xdr:col>5</xdr:col>
      <xdr:colOff>92636</xdr:colOff>
      <xdr:row>5</xdr:row>
      <xdr:rowOff>111311</xdr:rowOff>
    </xdr:to>
    <xdr:pic>
      <xdr:nvPicPr>
        <xdr:cNvPr id="38" name="Graphic 37" descr="Database">
          <a:extLst>
            <a:ext uri="{FF2B5EF4-FFF2-40B4-BE49-F238E27FC236}">
              <a16:creationId xmlns:a16="http://schemas.microsoft.com/office/drawing/2014/main" id="{43C73A5E-BC59-41B1-85BE-63D2EE0A3567}"/>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2717426" y="634999"/>
          <a:ext cx="410136" cy="410136"/>
        </a:xfrm>
        <a:prstGeom prst="rect">
          <a:avLst/>
        </a:prstGeom>
      </xdr:spPr>
    </xdr:pic>
    <xdr:clientData/>
  </xdr:twoCellAnchor>
  <xdr:twoCellAnchor editAs="oneCell">
    <xdr:from>
      <xdr:col>11</xdr:col>
      <xdr:colOff>482441</xdr:colOff>
      <xdr:row>28</xdr:row>
      <xdr:rowOff>21754</xdr:rowOff>
    </xdr:from>
    <xdr:to>
      <xdr:col>12</xdr:col>
      <xdr:colOff>285593</xdr:colOff>
      <xdr:row>30</xdr:row>
      <xdr:rowOff>51513</xdr:rowOff>
    </xdr:to>
    <xdr:pic>
      <xdr:nvPicPr>
        <xdr:cNvPr id="40" name="Graphic 39" descr="Target Audience">
          <a:extLst>
            <a:ext uri="{FF2B5EF4-FFF2-40B4-BE49-F238E27FC236}">
              <a16:creationId xmlns:a16="http://schemas.microsoft.com/office/drawing/2014/main" id="{F81F9F91-DC7A-4E22-88E9-26B7E50014CA}"/>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7234608" y="5059421"/>
          <a:ext cx="416985" cy="389592"/>
        </a:xfrm>
        <a:prstGeom prst="rect">
          <a:avLst/>
        </a:prstGeom>
      </xdr:spPr>
    </xdr:pic>
    <xdr:clientData/>
  </xdr:twoCellAnchor>
  <xdr:twoCellAnchor editAs="oneCell">
    <xdr:from>
      <xdr:col>20</xdr:col>
      <xdr:colOff>121398</xdr:colOff>
      <xdr:row>12</xdr:row>
      <xdr:rowOff>57468</xdr:rowOff>
    </xdr:from>
    <xdr:to>
      <xdr:col>23</xdr:col>
      <xdr:colOff>578971</xdr:colOff>
      <xdr:row>20</xdr:row>
      <xdr:rowOff>1438</xdr:rowOff>
    </xdr:to>
    <mc:AlternateContent xmlns:mc="http://schemas.openxmlformats.org/markup-compatibility/2006" xmlns:a14="http://schemas.microsoft.com/office/drawing/2010/main">
      <mc:Choice Requires="a14">
        <xdr:graphicFrame macro="">
          <xdr:nvGraphicFramePr>
            <xdr:cNvPr id="41" name="Year 1">
              <a:extLst>
                <a:ext uri="{FF2B5EF4-FFF2-40B4-BE49-F238E27FC236}">
                  <a16:creationId xmlns:a16="http://schemas.microsoft.com/office/drawing/2014/main" id="{8850B3B7-93CF-4808-A2E0-DA163A6C14C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52741" y="2218364"/>
              <a:ext cx="2277275" cy="13845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236442</xdr:colOff>
      <xdr:row>17</xdr:row>
      <xdr:rowOff>161737</xdr:rowOff>
    </xdr:from>
    <xdr:to>
      <xdr:col>2</xdr:col>
      <xdr:colOff>392206</xdr:colOff>
      <xdr:row>19</xdr:row>
      <xdr:rowOff>46692</xdr:rowOff>
    </xdr:to>
    <xdr:sp macro="" textlink="">
      <xdr:nvSpPr>
        <xdr:cNvPr id="46" name="TextBox 45">
          <a:extLst>
            <a:ext uri="{FF2B5EF4-FFF2-40B4-BE49-F238E27FC236}">
              <a16:creationId xmlns:a16="http://schemas.microsoft.com/office/drawing/2014/main" id="{93A086B1-11CC-464E-8C28-5CF8D45CBAE9}"/>
            </a:ext>
          </a:extLst>
        </xdr:cNvPr>
        <xdr:cNvSpPr txBox="1"/>
      </xdr:nvSpPr>
      <xdr:spPr>
        <a:xfrm>
          <a:off x="843427" y="3336737"/>
          <a:ext cx="762750" cy="258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latin typeface="Arial" panose="020B0604020202020204" pitchFamily="34" charset="0"/>
              <a:cs typeface="Arial" panose="020B0604020202020204" pitchFamily="34" charset="0"/>
            </a:rPr>
            <a:t>Sales</a:t>
          </a:r>
        </a:p>
      </xdr:txBody>
    </xdr:sp>
    <xdr:clientData/>
  </xdr:twoCellAnchor>
  <xdr:twoCellAnchor editAs="oneCell">
    <xdr:from>
      <xdr:col>0</xdr:col>
      <xdr:colOff>541617</xdr:colOff>
      <xdr:row>17</xdr:row>
      <xdr:rowOff>140073</xdr:rowOff>
    </xdr:from>
    <xdr:to>
      <xdr:col>1</xdr:col>
      <xdr:colOff>224118</xdr:colOff>
      <xdr:row>19</xdr:row>
      <xdr:rowOff>56030</xdr:rowOff>
    </xdr:to>
    <xdr:pic>
      <xdr:nvPicPr>
        <xdr:cNvPr id="48" name="Graphic 47" descr="Shopping cart">
          <a:extLst>
            <a:ext uri="{FF2B5EF4-FFF2-40B4-BE49-F238E27FC236}">
              <a16:creationId xmlns:a16="http://schemas.microsoft.com/office/drawing/2014/main" id="{888933F9-DF83-4790-B410-3CCCBC41E1D4}"/>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541617" y="3315073"/>
          <a:ext cx="289486" cy="289486"/>
        </a:xfrm>
        <a:prstGeom prst="rect">
          <a:avLst/>
        </a:prstGeom>
      </xdr:spPr>
    </xdr:pic>
    <xdr:clientData/>
  </xdr:twoCellAnchor>
  <xdr:twoCellAnchor editAs="oneCell">
    <xdr:from>
      <xdr:col>0</xdr:col>
      <xdr:colOff>513602</xdr:colOff>
      <xdr:row>21</xdr:row>
      <xdr:rowOff>0</xdr:rowOff>
    </xdr:from>
    <xdr:to>
      <xdr:col>1</xdr:col>
      <xdr:colOff>168088</xdr:colOff>
      <xdr:row>22</xdr:row>
      <xdr:rowOff>74706</xdr:rowOff>
    </xdr:to>
    <xdr:pic>
      <xdr:nvPicPr>
        <xdr:cNvPr id="52" name="Graphic 51" descr="Coins">
          <a:extLst>
            <a:ext uri="{FF2B5EF4-FFF2-40B4-BE49-F238E27FC236}">
              <a16:creationId xmlns:a16="http://schemas.microsoft.com/office/drawing/2014/main" id="{02B5591C-8F22-48B9-B5E2-40B2C11178B6}"/>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513602" y="3922059"/>
          <a:ext cx="261471" cy="261471"/>
        </a:xfrm>
        <a:prstGeom prst="rect">
          <a:avLst/>
        </a:prstGeom>
      </xdr:spPr>
    </xdr:pic>
    <xdr:clientData/>
  </xdr:twoCellAnchor>
  <xdr:twoCellAnchor>
    <xdr:from>
      <xdr:col>1</xdr:col>
      <xdr:colOff>183400</xdr:colOff>
      <xdr:row>20</xdr:row>
      <xdr:rowOff>174063</xdr:rowOff>
    </xdr:from>
    <xdr:to>
      <xdr:col>2</xdr:col>
      <xdr:colOff>410882</xdr:colOff>
      <xdr:row>22</xdr:row>
      <xdr:rowOff>37352</xdr:rowOff>
    </xdr:to>
    <xdr:sp macro="" textlink="">
      <xdr:nvSpPr>
        <xdr:cNvPr id="53" name="TextBox 52">
          <a:hlinkClick xmlns:r="http://schemas.openxmlformats.org/officeDocument/2006/relationships" r:id="rId32"/>
          <a:extLst>
            <a:ext uri="{FF2B5EF4-FFF2-40B4-BE49-F238E27FC236}">
              <a16:creationId xmlns:a16="http://schemas.microsoft.com/office/drawing/2014/main" id="{0A0B9B6A-85FE-4A18-BFDC-7527AC978363}"/>
            </a:ext>
          </a:extLst>
        </xdr:cNvPr>
        <xdr:cNvSpPr txBox="1"/>
      </xdr:nvSpPr>
      <xdr:spPr>
        <a:xfrm>
          <a:off x="790385" y="3909357"/>
          <a:ext cx="834468" cy="23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latin typeface="Arial" panose="020B0604020202020204" pitchFamily="34" charset="0"/>
              <a:cs typeface="Arial" panose="020B0604020202020204" pitchFamily="34" charset="0"/>
            </a:rPr>
            <a:t>Revenue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357685</xdr:colOff>
      <xdr:row>10</xdr:row>
      <xdr:rowOff>69298</xdr:rowOff>
    </xdr:from>
    <xdr:to>
      <xdr:col>3</xdr:col>
      <xdr:colOff>341195</xdr:colOff>
      <xdr:row>41</xdr:row>
      <xdr:rowOff>105833</xdr:rowOff>
    </xdr:to>
    <xdr:sp macro="" textlink="">
      <xdr:nvSpPr>
        <xdr:cNvPr id="2" name="Rectangle: Rounded Corners 1">
          <a:extLst>
            <a:ext uri="{FF2B5EF4-FFF2-40B4-BE49-F238E27FC236}">
              <a16:creationId xmlns:a16="http://schemas.microsoft.com/office/drawing/2014/main" id="{7414CE44-7D3D-40AB-ADAC-C40B66B91A38}"/>
            </a:ext>
          </a:extLst>
        </xdr:cNvPr>
        <xdr:cNvSpPr/>
      </xdr:nvSpPr>
      <xdr:spPr>
        <a:xfrm>
          <a:off x="357685" y="1870044"/>
          <a:ext cx="1803211" cy="5618849"/>
        </a:xfrm>
        <a:prstGeom prst="roundRect">
          <a:avLst/>
        </a:prstGeom>
        <a:solidFill>
          <a:schemeClr val="tx1">
            <a:alpha val="5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364190</xdr:colOff>
      <xdr:row>20</xdr:row>
      <xdr:rowOff>93382</xdr:rowOff>
    </xdr:from>
    <xdr:to>
      <xdr:col>2</xdr:col>
      <xdr:colOff>438896</xdr:colOff>
      <xdr:row>22</xdr:row>
      <xdr:rowOff>121396</xdr:rowOff>
    </xdr:to>
    <xdr:sp macro="" textlink="">
      <xdr:nvSpPr>
        <xdr:cNvPr id="3" name="Rectangle: Single Corner Rounded 2">
          <a:extLst>
            <a:ext uri="{FF2B5EF4-FFF2-40B4-BE49-F238E27FC236}">
              <a16:creationId xmlns:a16="http://schemas.microsoft.com/office/drawing/2014/main" id="{625193F7-871F-4EBA-8CC7-7EFFBB256DAA}"/>
            </a:ext>
          </a:extLst>
        </xdr:cNvPr>
        <xdr:cNvSpPr/>
      </xdr:nvSpPr>
      <xdr:spPr>
        <a:xfrm>
          <a:off x="364190" y="3828676"/>
          <a:ext cx="1288677" cy="401544"/>
        </a:xfrm>
        <a:prstGeom prst="round1Rect">
          <a:avLst/>
        </a:prstGeom>
        <a:gradFill flip="none" rotWithShape="1">
          <a:gsLst>
            <a:gs pos="90000">
              <a:srgbClr val="BCCDEA"/>
            </a:gs>
            <a:gs pos="0">
              <a:srgbClr val="00B0F0"/>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513123</xdr:colOff>
      <xdr:row>26</xdr:row>
      <xdr:rowOff>171466</xdr:rowOff>
    </xdr:from>
    <xdr:to>
      <xdr:col>10</xdr:col>
      <xdr:colOff>162856</xdr:colOff>
      <xdr:row>42</xdr:row>
      <xdr:rowOff>114838</xdr:rowOff>
    </xdr:to>
    <xdr:graphicFrame macro="">
      <xdr:nvGraphicFramePr>
        <xdr:cNvPr id="4" name="Chart 3">
          <a:extLst>
            <a:ext uri="{FF2B5EF4-FFF2-40B4-BE49-F238E27FC236}">
              <a16:creationId xmlns:a16="http://schemas.microsoft.com/office/drawing/2014/main" id="{E5BF2513-7CC2-4687-8B3D-10164E6D8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84669</xdr:colOff>
      <xdr:row>10</xdr:row>
      <xdr:rowOff>63499</xdr:rowOff>
    </xdr:from>
    <xdr:to>
      <xdr:col>18</xdr:col>
      <xdr:colOff>398060</xdr:colOff>
      <xdr:row>25</xdr:row>
      <xdr:rowOff>37911</xdr:rowOff>
    </xdr:to>
    <xdr:graphicFrame macro="">
      <xdr:nvGraphicFramePr>
        <xdr:cNvPr id="5" name="Chart 4">
          <a:extLst>
            <a:ext uri="{FF2B5EF4-FFF2-40B4-BE49-F238E27FC236}">
              <a16:creationId xmlns:a16="http://schemas.microsoft.com/office/drawing/2014/main" id="{36A69AF8-6B5C-4AB1-A4DA-6243BD3D9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83562</xdr:colOff>
      <xdr:row>27</xdr:row>
      <xdr:rowOff>87511</xdr:rowOff>
    </xdr:from>
    <xdr:to>
      <xdr:col>26</xdr:col>
      <xdr:colOff>221145</xdr:colOff>
      <xdr:row>41</xdr:row>
      <xdr:rowOff>172177</xdr:rowOff>
    </xdr:to>
    <xdr:graphicFrame macro="">
      <xdr:nvGraphicFramePr>
        <xdr:cNvPr id="6" name="Chart 5">
          <a:extLst>
            <a:ext uri="{FF2B5EF4-FFF2-40B4-BE49-F238E27FC236}">
              <a16:creationId xmlns:a16="http://schemas.microsoft.com/office/drawing/2014/main" id="{74508118-C3AB-4338-B345-C7F8CB7A6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164340</xdr:colOff>
      <xdr:row>27</xdr:row>
      <xdr:rowOff>56569</xdr:rowOff>
    </xdr:from>
    <xdr:to>
      <xdr:col>17</xdr:col>
      <xdr:colOff>408169</xdr:colOff>
      <xdr:row>41</xdr:row>
      <xdr:rowOff>152116</xdr:rowOff>
    </xdr:to>
    <xdr:graphicFrame macro="">
      <xdr:nvGraphicFramePr>
        <xdr:cNvPr id="7" name="Chart 6">
          <a:extLst>
            <a:ext uri="{FF2B5EF4-FFF2-40B4-BE49-F238E27FC236}">
              <a16:creationId xmlns:a16="http://schemas.microsoft.com/office/drawing/2014/main" id="{FF43C164-F430-4088-9D93-A8C94366C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503103</xdr:colOff>
      <xdr:row>10</xdr:row>
      <xdr:rowOff>59928</xdr:rowOff>
    </xdr:from>
    <xdr:to>
      <xdr:col>26</xdr:col>
      <xdr:colOff>259685</xdr:colOff>
      <xdr:row>24</xdr:row>
      <xdr:rowOff>134269</xdr:rowOff>
    </xdr:to>
    <xdr:graphicFrame macro="">
      <xdr:nvGraphicFramePr>
        <xdr:cNvPr id="8" name="Chart 7">
          <a:extLst>
            <a:ext uri="{FF2B5EF4-FFF2-40B4-BE49-F238E27FC236}">
              <a16:creationId xmlns:a16="http://schemas.microsoft.com/office/drawing/2014/main" id="{75F08449-6023-4A17-9F4B-C6AF8C39E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28016</xdr:colOff>
      <xdr:row>2</xdr:row>
      <xdr:rowOff>177427</xdr:rowOff>
    </xdr:from>
    <xdr:to>
      <xdr:col>9</xdr:col>
      <xdr:colOff>364191</xdr:colOff>
      <xdr:row>6</xdr:row>
      <xdr:rowOff>130736</xdr:rowOff>
    </xdr:to>
    <xdr:sp macro="" textlink="">
      <xdr:nvSpPr>
        <xdr:cNvPr id="9" name="Rectangle: Rounded Corners 8">
          <a:extLst>
            <a:ext uri="{FF2B5EF4-FFF2-40B4-BE49-F238E27FC236}">
              <a16:creationId xmlns:a16="http://schemas.microsoft.com/office/drawing/2014/main" id="{DB5F248A-2B09-4D99-AD68-B4D12457F75E}"/>
            </a:ext>
          </a:extLst>
        </xdr:cNvPr>
        <xdr:cNvSpPr/>
      </xdr:nvSpPr>
      <xdr:spPr>
        <a:xfrm>
          <a:off x="2466416" y="545727"/>
          <a:ext cx="3384175" cy="689909"/>
        </a:xfrm>
        <a:prstGeom prst="roundRect">
          <a:avLst/>
        </a:prstGeom>
        <a:solidFill>
          <a:schemeClr val="tx1">
            <a:alpha val="5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457574</xdr:colOff>
      <xdr:row>2</xdr:row>
      <xdr:rowOff>9339</xdr:rowOff>
    </xdr:from>
    <xdr:to>
      <xdr:col>15</xdr:col>
      <xdr:colOff>147420</xdr:colOff>
      <xdr:row>7</xdr:row>
      <xdr:rowOff>162986</xdr:rowOff>
    </xdr:to>
    <xdr:sp macro="" textlink="">
      <xdr:nvSpPr>
        <xdr:cNvPr id="10" name="Rectangle: Rounded Corners 9">
          <a:extLst>
            <a:ext uri="{FF2B5EF4-FFF2-40B4-BE49-F238E27FC236}">
              <a16:creationId xmlns:a16="http://schemas.microsoft.com/office/drawing/2014/main" id="{B038710C-D9F2-48DD-9C75-C1F9007E008A}"/>
            </a:ext>
          </a:extLst>
        </xdr:cNvPr>
        <xdr:cNvSpPr/>
      </xdr:nvSpPr>
      <xdr:spPr>
        <a:xfrm>
          <a:off x="6553574" y="377639"/>
          <a:ext cx="2737846" cy="1074397"/>
        </a:xfrm>
        <a:prstGeom prst="roundRect">
          <a:avLst/>
        </a:prstGeom>
        <a:solidFill>
          <a:schemeClr val="tx1">
            <a:alpha val="5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429557</xdr:colOff>
      <xdr:row>2</xdr:row>
      <xdr:rowOff>121395</xdr:rowOff>
    </xdr:from>
    <xdr:to>
      <xdr:col>13</xdr:col>
      <xdr:colOff>373528</xdr:colOff>
      <xdr:row>4</xdr:row>
      <xdr:rowOff>46690</xdr:rowOff>
    </xdr:to>
    <xdr:sp macro="" textlink="">
      <xdr:nvSpPr>
        <xdr:cNvPr id="11" name="TextBox 10">
          <a:extLst>
            <a:ext uri="{FF2B5EF4-FFF2-40B4-BE49-F238E27FC236}">
              <a16:creationId xmlns:a16="http://schemas.microsoft.com/office/drawing/2014/main" id="{C590244E-0D56-4984-9196-FC9AB56B1C6A}"/>
            </a:ext>
          </a:extLst>
        </xdr:cNvPr>
        <xdr:cNvSpPr txBox="1"/>
      </xdr:nvSpPr>
      <xdr:spPr>
        <a:xfrm>
          <a:off x="7135157" y="489695"/>
          <a:ext cx="1163171" cy="293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latin typeface="Arial" panose="020B0604020202020204" pitchFamily="34" charset="0"/>
              <a:cs typeface="Arial" panose="020B0604020202020204" pitchFamily="34" charset="0"/>
            </a:rPr>
            <a:t>Total</a:t>
          </a:r>
          <a:r>
            <a:rPr lang="en-ID" sz="1400" b="1" baseline="0">
              <a:solidFill>
                <a:schemeClr val="bg1"/>
              </a:solidFill>
              <a:latin typeface="Arial" panose="020B0604020202020204" pitchFamily="34" charset="0"/>
              <a:cs typeface="Arial" panose="020B0604020202020204" pitchFamily="34" charset="0"/>
            </a:rPr>
            <a:t> Profit</a:t>
          </a:r>
          <a:endParaRPr lang="en-ID"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16</xdr:col>
      <xdr:colOff>301812</xdr:colOff>
      <xdr:row>2</xdr:row>
      <xdr:rowOff>12327</xdr:rowOff>
    </xdr:from>
    <xdr:to>
      <xdr:col>20</xdr:col>
      <xdr:colOff>598643</xdr:colOff>
      <xdr:row>7</xdr:row>
      <xdr:rowOff>165974</xdr:rowOff>
    </xdr:to>
    <xdr:sp macro="" textlink="">
      <xdr:nvSpPr>
        <xdr:cNvPr id="12" name="Rectangle: Rounded Corners 11">
          <a:extLst>
            <a:ext uri="{FF2B5EF4-FFF2-40B4-BE49-F238E27FC236}">
              <a16:creationId xmlns:a16="http://schemas.microsoft.com/office/drawing/2014/main" id="{B16F94E3-E7C3-4427-818E-5204E7777C07}"/>
            </a:ext>
          </a:extLst>
        </xdr:cNvPr>
        <xdr:cNvSpPr/>
      </xdr:nvSpPr>
      <xdr:spPr>
        <a:xfrm>
          <a:off x="10055412" y="380627"/>
          <a:ext cx="2735231" cy="1074397"/>
        </a:xfrm>
        <a:prstGeom prst="roundRect">
          <a:avLst/>
        </a:prstGeom>
        <a:solidFill>
          <a:schemeClr val="tx1">
            <a:alpha val="5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199090</xdr:colOff>
      <xdr:row>2</xdr:row>
      <xdr:rowOff>77695</xdr:rowOff>
    </xdr:from>
    <xdr:to>
      <xdr:col>19</xdr:col>
      <xdr:colOff>112058</xdr:colOff>
      <xdr:row>3</xdr:row>
      <xdr:rowOff>149413</xdr:rowOff>
    </xdr:to>
    <xdr:sp macro="" textlink="">
      <xdr:nvSpPr>
        <xdr:cNvPr id="13" name="TextBox 12">
          <a:extLst>
            <a:ext uri="{FF2B5EF4-FFF2-40B4-BE49-F238E27FC236}">
              <a16:creationId xmlns:a16="http://schemas.microsoft.com/office/drawing/2014/main" id="{8F004DBD-2127-476B-891B-CD9278403F64}"/>
            </a:ext>
          </a:extLst>
        </xdr:cNvPr>
        <xdr:cNvSpPr txBox="1"/>
      </xdr:nvSpPr>
      <xdr:spPr>
        <a:xfrm>
          <a:off x="10562290" y="445995"/>
          <a:ext cx="1132168" cy="255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latin typeface="Arial" panose="020B0604020202020204" pitchFamily="34" charset="0"/>
              <a:cs typeface="Arial" panose="020B0604020202020204" pitchFamily="34" charset="0"/>
            </a:rPr>
            <a:t>Total</a:t>
          </a:r>
          <a:r>
            <a:rPr lang="en-ID" sz="1400" b="1" baseline="0">
              <a:solidFill>
                <a:schemeClr val="bg1"/>
              </a:solidFill>
              <a:latin typeface="Arial" panose="020B0604020202020204" pitchFamily="34" charset="0"/>
              <a:cs typeface="Arial" panose="020B0604020202020204" pitchFamily="34" charset="0"/>
            </a:rPr>
            <a:t> Sales</a:t>
          </a:r>
          <a:endParaRPr lang="en-ID"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22</xdr:col>
      <xdr:colOff>146052</xdr:colOff>
      <xdr:row>1</xdr:row>
      <xdr:rowOff>164726</xdr:rowOff>
    </xdr:from>
    <xdr:to>
      <xdr:col>26</xdr:col>
      <xdr:colOff>442882</xdr:colOff>
      <xdr:row>7</xdr:row>
      <xdr:rowOff>131609</xdr:rowOff>
    </xdr:to>
    <xdr:sp macro="" textlink="">
      <xdr:nvSpPr>
        <xdr:cNvPr id="14" name="Rectangle: Rounded Corners 13">
          <a:extLst>
            <a:ext uri="{FF2B5EF4-FFF2-40B4-BE49-F238E27FC236}">
              <a16:creationId xmlns:a16="http://schemas.microsoft.com/office/drawing/2014/main" id="{FA348C42-2C69-409C-ADEA-F83A2569D9D6}"/>
            </a:ext>
          </a:extLst>
        </xdr:cNvPr>
        <xdr:cNvSpPr/>
      </xdr:nvSpPr>
      <xdr:spPr>
        <a:xfrm>
          <a:off x="13557252" y="348876"/>
          <a:ext cx="2735230" cy="1071783"/>
        </a:xfrm>
        <a:prstGeom prst="roundRect">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23</xdr:col>
      <xdr:colOff>24653</xdr:colOff>
      <xdr:row>2</xdr:row>
      <xdr:rowOff>33992</xdr:rowOff>
    </xdr:from>
    <xdr:to>
      <xdr:col>25</xdr:col>
      <xdr:colOff>513603</xdr:colOff>
      <xdr:row>3</xdr:row>
      <xdr:rowOff>93383</xdr:rowOff>
    </xdr:to>
    <xdr:sp macro="" textlink="">
      <xdr:nvSpPr>
        <xdr:cNvPr id="15" name="TextBox 14">
          <a:extLst>
            <a:ext uri="{FF2B5EF4-FFF2-40B4-BE49-F238E27FC236}">
              <a16:creationId xmlns:a16="http://schemas.microsoft.com/office/drawing/2014/main" id="{EFC7E644-F7D2-495F-951B-5C2B35F78142}"/>
            </a:ext>
          </a:extLst>
        </xdr:cNvPr>
        <xdr:cNvSpPr txBox="1"/>
      </xdr:nvSpPr>
      <xdr:spPr>
        <a:xfrm>
          <a:off x="14045453" y="402292"/>
          <a:ext cx="1708150" cy="243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latin typeface="Arial" panose="020B0604020202020204" pitchFamily="34" charset="0"/>
              <a:cs typeface="Arial" panose="020B0604020202020204" pitchFamily="34" charset="0"/>
            </a:rPr>
            <a:t>Total</a:t>
          </a:r>
          <a:r>
            <a:rPr lang="en-ID" sz="1400" b="1" baseline="0">
              <a:solidFill>
                <a:schemeClr val="bg1"/>
              </a:solidFill>
              <a:latin typeface="Arial" panose="020B0604020202020204" pitchFamily="34" charset="0"/>
              <a:cs typeface="Arial" panose="020B0604020202020204" pitchFamily="34" charset="0"/>
            </a:rPr>
            <a:t> Transaction</a:t>
          </a:r>
        </a:p>
        <a:p>
          <a:endParaRPr lang="en-ID"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227108</xdr:colOff>
      <xdr:row>4</xdr:row>
      <xdr:rowOff>40338</xdr:rowOff>
    </xdr:from>
    <xdr:to>
      <xdr:col>14</xdr:col>
      <xdr:colOff>152402</xdr:colOff>
      <xdr:row>6</xdr:row>
      <xdr:rowOff>65366</xdr:rowOff>
    </xdr:to>
    <xdr:sp macro="" textlink="'Backend-Dashboard'!AX4">
      <xdr:nvSpPr>
        <xdr:cNvPr id="16" name="TextBox 15">
          <a:extLst>
            <a:ext uri="{FF2B5EF4-FFF2-40B4-BE49-F238E27FC236}">
              <a16:creationId xmlns:a16="http://schemas.microsoft.com/office/drawing/2014/main" id="{A353B374-F94C-4B15-9365-F8BE6E1048FF}"/>
            </a:ext>
          </a:extLst>
        </xdr:cNvPr>
        <xdr:cNvSpPr txBox="1"/>
      </xdr:nvSpPr>
      <xdr:spPr>
        <a:xfrm>
          <a:off x="6932708" y="776938"/>
          <a:ext cx="1754094" cy="39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BBA277-A74C-4C33-9639-158A86C0BB0F}" type="TxLink">
            <a:rPr lang="en-US" sz="2400" b="1" i="0" u="none" strike="noStrike">
              <a:solidFill>
                <a:schemeClr val="bg1"/>
              </a:solidFill>
              <a:latin typeface="Arial" panose="020B0604020202020204" pitchFamily="34" charset="0"/>
              <a:ea typeface="Calibri"/>
              <a:cs typeface="Arial" panose="020B0604020202020204" pitchFamily="34" charset="0"/>
            </a:rPr>
            <a:pPr algn="ctr"/>
            <a:t> 286.543 </a:t>
          </a:fld>
          <a:endParaRPr lang="en-ID"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17</xdr:col>
      <xdr:colOff>118034</xdr:colOff>
      <xdr:row>4</xdr:row>
      <xdr:rowOff>24651</xdr:rowOff>
    </xdr:from>
    <xdr:to>
      <xdr:col>20</xdr:col>
      <xdr:colOff>43328</xdr:colOff>
      <xdr:row>6</xdr:row>
      <xdr:rowOff>9338</xdr:rowOff>
    </xdr:to>
    <xdr:sp macro="" textlink="'Backend-Dashboard'!AZ4">
      <xdr:nvSpPr>
        <xdr:cNvPr id="17" name="TextBox 16">
          <a:extLst>
            <a:ext uri="{FF2B5EF4-FFF2-40B4-BE49-F238E27FC236}">
              <a16:creationId xmlns:a16="http://schemas.microsoft.com/office/drawing/2014/main" id="{74E70CB7-BF41-4954-81A0-0EECB81BA90A}"/>
            </a:ext>
          </a:extLst>
        </xdr:cNvPr>
        <xdr:cNvSpPr txBox="1"/>
      </xdr:nvSpPr>
      <xdr:spPr>
        <a:xfrm>
          <a:off x="10481234" y="761251"/>
          <a:ext cx="1754094" cy="352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164B9C-1EA1-4764-A0E4-416BE00EB657}" type="TxLink">
            <a:rPr lang="en-US" sz="2400" b="1" i="0" u="none" strike="noStrike">
              <a:solidFill>
                <a:schemeClr val="bg1"/>
              </a:solidFill>
              <a:latin typeface="Arial" panose="020B0604020202020204" pitchFamily="34" charset="0"/>
              <a:ea typeface="Calibri"/>
              <a:cs typeface="Arial" panose="020B0604020202020204" pitchFamily="34" charset="0"/>
            </a:rPr>
            <a:pPr algn="ctr"/>
            <a:t> 2.297.687 </a:t>
          </a:fld>
          <a:endParaRPr lang="en-ID" sz="4400" b="1">
            <a:solidFill>
              <a:schemeClr val="bg1"/>
            </a:solidFill>
            <a:latin typeface="Arial" panose="020B0604020202020204" pitchFamily="34" charset="0"/>
            <a:cs typeface="Arial" panose="020B0604020202020204" pitchFamily="34" charset="0"/>
          </a:endParaRPr>
        </a:p>
      </xdr:txBody>
    </xdr:sp>
    <xdr:clientData/>
  </xdr:twoCellAnchor>
  <xdr:twoCellAnchor>
    <xdr:from>
      <xdr:col>22</xdr:col>
      <xdr:colOff>541244</xdr:colOff>
      <xdr:row>4</xdr:row>
      <xdr:rowOff>8963</xdr:rowOff>
    </xdr:from>
    <xdr:to>
      <xdr:col>25</xdr:col>
      <xdr:colOff>466538</xdr:colOff>
      <xdr:row>6</xdr:row>
      <xdr:rowOff>56029</xdr:rowOff>
    </xdr:to>
    <xdr:sp macro="" textlink="'Backend-Dashboard'!BB4">
      <xdr:nvSpPr>
        <xdr:cNvPr id="18" name="TextBox 17">
          <a:extLst>
            <a:ext uri="{FF2B5EF4-FFF2-40B4-BE49-F238E27FC236}">
              <a16:creationId xmlns:a16="http://schemas.microsoft.com/office/drawing/2014/main" id="{643F6A07-12FE-491E-B3E9-2DFC21395A48}"/>
            </a:ext>
          </a:extLst>
        </xdr:cNvPr>
        <xdr:cNvSpPr txBox="1"/>
      </xdr:nvSpPr>
      <xdr:spPr>
        <a:xfrm>
          <a:off x="13952444" y="745563"/>
          <a:ext cx="1754094" cy="415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D6D0CD-B24C-4F33-B0E5-65C73B743C7D}" type="TxLink">
            <a:rPr lang="en-US" sz="2800" b="1" i="0" u="none" strike="noStrike">
              <a:solidFill>
                <a:schemeClr val="bg1"/>
              </a:solidFill>
              <a:latin typeface="Arial" panose="020B0604020202020204" pitchFamily="34" charset="0"/>
              <a:ea typeface="Calibri"/>
              <a:cs typeface="Arial" panose="020B0604020202020204" pitchFamily="34" charset="0"/>
            </a:rPr>
            <a:pPr algn="ctr"/>
            <a:t> 9.996 </a:t>
          </a:fld>
          <a:endParaRPr lang="en-ID" sz="6600" b="1">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49678</xdr:colOff>
      <xdr:row>3</xdr:row>
      <xdr:rowOff>161740</xdr:rowOff>
    </xdr:from>
    <xdr:to>
      <xdr:col>9</xdr:col>
      <xdr:colOff>74705</xdr:colOff>
      <xdr:row>5</xdr:row>
      <xdr:rowOff>18678</xdr:rowOff>
    </xdr:to>
    <xdr:sp macro="" textlink="">
      <xdr:nvSpPr>
        <xdr:cNvPr id="19" name="TextBox 18">
          <a:extLst>
            <a:ext uri="{FF2B5EF4-FFF2-40B4-BE49-F238E27FC236}">
              <a16:creationId xmlns:a16="http://schemas.microsoft.com/office/drawing/2014/main" id="{F230E10D-3D3A-4A6D-9039-FB0D813ACDF5}"/>
            </a:ext>
          </a:extLst>
        </xdr:cNvPr>
        <xdr:cNvSpPr txBox="1"/>
      </xdr:nvSpPr>
      <xdr:spPr>
        <a:xfrm>
          <a:off x="3097678" y="714190"/>
          <a:ext cx="2463427" cy="225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baseline="0">
              <a:solidFill>
                <a:schemeClr val="bg1"/>
              </a:solidFill>
              <a:latin typeface="Arial" panose="020B0604020202020204" pitchFamily="34" charset="0"/>
              <a:cs typeface="Arial" panose="020B0604020202020204" pitchFamily="34" charset="0"/>
            </a:rPr>
            <a:t>REVENUE DASHBOARD</a:t>
          </a:r>
          <a:endParaRPr lang="en-ID"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370166</xdr:colOff>
      <xdr:row>15</xdr:row>
      <xdr:rowOff>24653</xdr:rowOff>
    </xdr:from>
    <xdr:to>
      <xdr:col>2</xdr:col>
      <xdr:colOff>541618</xdr:colOff>
      <xdr:row>16</xdr:row>
      <xdr:rowOff>65368</xdr:rowOff>
    </xdr:to>
    <xdr:sp macro="" textlink="">
      <xdr:nvSpPr>
        <xdr:cNvPr id="20" name="TextBox 19">
          <a:extLst>
            <a:ext uri="{FF2B5EF4-FFF2-40B4-BE49-F238E27FC236}">
              <a16:creationId xmlns:a16="http://schemas.microsoft.com/office/drawing/2014/main" id="{CB90E314-E486-4D7F-8400-3C6F4845ACB9}"/>
            </a:ext>
          </a:extLst>
        </xdr:cNvPr>
        <xdr:cNvSpPr txBox="1"/>
      </xdr:nvSpPr>
      <xdr:spPr>
        <a:xfrm>
          <a:off x="370166" y="2786903"/>
          <a:ext cx="1390652" cy="224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b="1" baseline="0">
              <a:solidFill>
                <a:schemeClr val="bg1"/>
              </a:solidFill>
              <a:latin typeface="Arial" panose="020B0604020202020204" pitchFamily="34" charset="0"/>
              <a:cs typeface="Arial" panose="020B0604020202020204" pitchFamily="34" charset="0"/>
            </a:rPr>
            <a:t>DASHBOARD LIST</a:t>
          </a:r>
          <a:endParaRPr lang="en-ID" sz="105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590678</xdr:colOff>
      <xdr:row>11</xdr:row>
      <xdr:rowOff>90160</xdr:rowOff>
    </xdr:from>
    <xdr:to>
      <xdr:col>3</xdr:col>
      <xdr:colOff>459943</xdr:colOff>
      <xdr:row>13</xdr:row>
      <xdr:rowOff>74846</xdr:rowOff>
    </xdr:to>
    <xdr:sp macro="" textlink="$AI$3">
      <xdr:nvSpPr>
        <xdr:cNvPr id="21" name="TextBox 20">
          <a:extLst>
            <a:ext uri="{FF2B5EF4-FFF2-40B4-BE49-F238E27FC236}">
              <a16:creationId xmlns:a16="http://schemas.microsoft.com/office/drawing/2014/main" id="{8B1B4C08-DD9C-429B-B851-857833632A91}"/>
            </a:ext>
          </a:extLst>
        </xdr:cNvPr>
        <xdr:cNvSpPr txBox="1"/>
      </xdr:nvSpPr>
      <xdr:spPr>
        <a:xfrm>
          <a:off x="590678" y="2070981"/>
          <a:ext cx="1688966" cy="344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9DA733-575F-44DF-A77C-E1D4FCC5C25B}" type="TxLink">
            <a:rPr lang="en-US" sz="1100" b="1" i="0" u="none" strike="noStrike">
              <a:solidFill>
                <a:schemeClr val="bg1"/>
              </a:solidFill>
              <a:latin typeface="Arial" panose="020B0604020202020204" pitchFamily="34" charset="0"/>
              <a:ea typeface="Calibri"/>
              <a:cs typeface="Arial" panose="020B0604020202020204" pitchFamily="34" charset="0"/>
            </a:rPr>
            <a:pPr algn="ctr"/>
            <a:t>06 November 2025</a:t>
          </a:fld>
          <a:endParaRPr lang="en-ID"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457574</xdr:colOff>
      <xdr:row>12</xdr:row>
      <xdr:rowOff>186392</xdr:rowOff>
    </xdr:from>
    <xdr:to>
      <xdr:col>2</xdr:col>
      <xdr:colOff>525930</xdr:colOff>
      <xdr:row>14</xdr:row>
      <xdr:rowOff>121396</xdr:rowOff>
    </xdr:to>
    <xdr:sp macro="" textlink="$AI$4">
      <xdr:nvSpPr>
        <xdr:cNvPr id="22" name="TextBox 21">
          <a:extLst>
            <a:ext uri="{FF2B5EF4-FFF2-40B4-BE49-F238E27FC236}">
              <a16:creationId xmlns:a16="http://schemas.microsoft.com/office/drawing/2014/main" id="{B9802E4D-2E7E-4425-ADEB-FF632F10BF56}"/>
            </a:ext>
          </a:extLst>
        </xdr:cNvPr>
        <xdr:cNvSpPr txBox="1"/>
      </xdr:nvSpPr>
      <xdr:spPr>
        <a:xfrm>
          <a:off x="457574" y="2396192"/>
          <a:ext cx="1287556" cy="303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D1A5B7-0F1B-4BB9-AC09-286A30E09FC1}" type="TxLink">
            <a:rPr lang="en-US" sz="1100" b="1" i="0" u="none" strike="noStrike">
              <a:solidFill>
                <a:schemeClr val="bg1"/>
              </a:solidFill>
              <a:latin typeface="Arial" panose="020B0604020202020204" pitchFamily="34" charset="0"/>
              <a:ea typeface="Calibri"/>
              <a:cs typeface="Arial" panose="020B0604020202020204" pitchFamily="34" charset="0"/>
            </a:rPr>
            <a:pPr algn="ctr"/>
            <a:t>08:49</a:t>
          </a:fld>
          <a:endParaRPr lang="en-ID" sz="3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0</xdr:col>
      <xdr:colOff>476250</xdr:colOff>
      <xdr:row>12</xdr:row>
      <xdr:rowOff>140074</xdr:rowOff>
    </xdr:from>
    <xdr:to>
      <xdr:col>1</xdr:col>
      <xdr:colOff>233456</xdr:colOff>
      <xdr:row>14</xdr:row>
      <xdr:rowOff>130735</xdr:rowOff>
    </xdr:to>
    <xdr:pic>
      <xdr:nvPicPr>
        <xdr:cNvPr id="23" name="Graphic 22" descr="Stopwatch">
          <a:extLst>
            <a:ext uri="{FF2B5EF4-FFF2-40B4-BE49-F238E27FC236}">
              <a16:creationId xmlns:a16="http://schemas.microsoft.com/office/drawing/2014/main" id="{10D6D92A-0FF4-4E67-90B6-56C0BB52A70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76250" y="2349874"/>
          <a:ext cx="366806" cy="358961"/>
        </a:xfrm>
        <a:prstGeom prst="rect">
          <a:avLst/>
        </a:prstGeom>
      </xdr:spPr>
    </xdr:pic>
    <xdr:clientData/>
  </xdr:twoCellAnchor>
  <xdr:twoCellAnchor editAs="oneCell">
    <xdr:from>
      <xdr:col>0</xdr:col>
      <xdr:colOff>486176</xdr:colOff>
      <xdr:row>11</xdr:row>
      <xdr:rowOff>9926</xdr:rowOff>
    </xdr:from>
    <xdr:to>
      <xdr:col>1</xdr:col>
      <xdr:colOff>214779</xdr:colOff>
      <xdr:row>12</xdr:row>
      <xdr:rowOff>158750</xdr:rowOff>
    </xdr:to>
    <xdr:pic>
      <xdr:nvPicPr>
        <xdr:cNvPr id="24" name="Graphic 23" descr="Daily calendar">
          <a:extLst>
            <a:ext uri="{FF2B5EF4-FFF2-40B4-BE49-F238E27FC236}">
              <a16:creationId xmlns:a16="http://schemas.microsoft.com/office/drawing/2014/main" id="{573C03B6-99B7-4C85-90D9-56F1B1B6DCF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86176" y="2035576"/>
          <a:ext cx="338203" cy="332974"/>
        </a:xfrm>
        <a:prstGeom prst="rect">
          <a:avLst/>
        </a:prstGeom>
      </xdr:spPr>
    </xdr:pic>
    <xdr:clientData/>
  </xdr:twoCellAnchor>
  <xdr:twoCellAnchor editAs="oneCell">
    <xdr:from>
      <xdr:col>11</xdr:col>
      <xdr:colOff>1178</xdr:colOff>
      <xdr:row>2</xdr:row>
      <xdr:rowOff>57207</xdr:rowOff>
    </xdr:from>
    <xdr:to>
      <xdr:col>11</xdr:col>
      <xdr:colOff>420222</xdr:colOff>
      <xdr:row>4</xdr:row>
      <xdr:rowOff>102721</xdr:rowOff>
    </xdr:to>
    <xdr:pic>
      <xdr:nvPicPr>
        <xdr:cNvPr id="25" name="Graphic 24" descr="Money">
          <a:extLst>
            <a:ext uri="{FF2B5EF4-FFF2-40B4-BE49-F238E27FC236}">
              <a16:creationId xmlns:a16="http://schemas.microsoft.com/office/drawing/2014/main" id="{45B31171-0901-4EE8-A808-3013D2A7FF6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706778" y="425507"/>
          <a:ext cx="419044" cy="413814"/>
        </a:xfrm>
        <a:prstGeom prst="rect">
          <a:avLst/>
        </a:prstGeom>
      </xdr:spPr>
    </xdr:pic>
    <xdr:clientData/>
  </xdr:twoCellAnchor>
  <xdr:twoCellAnchor editAs="oneCell">
    <xdr:from>
      <xdr:col>16</xdr:col>
      <xdr:colOff>401544</xdr:colOff>
      <xdr:row>2</xdr:row>
      <xdr:rowOff>56032</xdr:rowOff>
    </xdr:from>
    <xdr:to>
      <xdr:col>17</xdr:col>
      <xdr:colOff>196102</xdr:colOff>
      <xdr:row>4</xdr:row>
      <xdr:rowOff>84045</xdr:rowOff>
    </xdr:to>
    <xdr:pic>
      <xdr:nvPicPr>
        <xdr:cNvPr id="26" name="Graphic 25" descr="Box">
          <a:extLst>
            <a:ext uri="{FF2B5EF4-FFF2-40B4-BE49-F238E27FC236}">
              <a16:creationId xmlns:a16="http://schemas.microsoft.com/office/drawing/2014/main" id="{02E8B7D9-1DAD-4195-856F-BE94C973423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155144" y="424332"/>
          <a:ext cx="404158" cy="396313"/>
        </a:xfrm>
        <a:prstGeom prst="rect">
          <a:avLst/>
        </a:prstGeom>
      </xdr:spPr>
    </xdr:pic>
    <xdr:clientData/>
  </xdr:twoCellAnchor>
  <xdr:twoCellAnchor editAs="oneCell">
    <xdr:from>
      <xdr:col>22</xdr:col>
      <xdr:colOff>263823</xdr:colOff>
      <xdr:row>2</xdr:row>
      <xdr:rowOff>39706</xdr:rowOff>
    </xdr:from>
    <xdr:to>
      <xdr:col>23</xdr:col>
      <xdr:colOff>9337</xdr:colOff>
      <xdr:row>4</xdr:row>
      <xdr:rowOff>18676</xdr:rowOff>
    </xdr:to>
    <xdr:pic>
      <xdr:nvPicPr>
        <xdr:cNvPr id="27" name="Graphic 26" descr="Box trolley">
          <a:extLst>
            <a:ext uri="{FF2B5EF4-FFF2-40B4-BE49-F238E27FC236}">
              <a16:creationId xmlns:a16="http://schemas.microsoft.com/office/drawing/2014/main" id="{7F4DC35A-4C06-43CF-A938-BA4FF528792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675023" y="408006"/>
          <a:ext cx="355114" cy="347270"/>
        </a:xfrm>
        <a:prstGeom prst="rect">
          <a:avLst/>
        </a:prstGeom>
      </xdr:spPr>
    </xdr:pic>
    <xdr:clientData/>
  </xdr:twoCellAnchor>
  <xdr:twoCellAnchor editAs="oneCell">
    <xdr:from>
      <xdr:col>5</xdr:col>
      <xdr:colOff>134220</xdr:colOff>
      <xdr:row>27</xdr:row>
      <xdr:rowOff>45576</xdr:rowOff>
    </xdr:from>
    <xdr:to>
      <xdr:col>5</xdr:col>
      <xdr:colOff>476963</xdr:colOff>
      <xdr:row>29</xdr:row>
      <xdr:rowOff>15209</xdr:rowOff>
    </xdr:to>
    <xdr:pic>
      <xdr:nvPicPr>
        <xdr:cNvPr id="28" name="Graphic 27" descr="Document">
          <a:extLst>
            <a:ext uri="{FF2B5EF4-FFF2-40B4-BE49-F238E27FC236}">
              <a16:creationId xmlns:a16="http://schemas.microsoft.com/office/drawing/2014/main" id="{99AA465D-AE80-42A2-A2B1-65E56275BFA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3167056" y="4907591"/>
          <a:ext cx="342743" cy="329782"/>
        </a:xfrm>
        <a:prstGeom prst="rect">
          <a:avLst/>
        </a:prstGeom>
      </xdr:spPr>
    </xdr:pic>
    <xdr:clientData/>
  </xdr:twoCellAnchor>
  <xdr:twoCellAnchor editAs="oneCell">
    <xdr:from>
      <xdr:col>12</xdr:col>
      <xdr:colOff>428057</xdr:colOff>
      <xdr:row>27</xdr:row>
      <xdr:rowOff>94807</xdr:rowOff>
    </xdr:from>
    <xdr:to>
      <xdr:col>13</xdr:col>
      <xdr:colOff>164233</xdr:colOff>
      <xdr:row>29</xdr:row>
      <xdr:rowOff>64439</xdr:rowOff>
    </xdr:to>
    <xdr:pic>
      <xdr:nvPicPr>
        <xdr:cNvPr id="29" name="Graphic 28" descr="Bar graph with upward trend">
          <a:extLst>
            <a:ext uri="{FF2B5EF4-FFF2-40B4-BE49-F238E27FC236}">
              <a16:creationId xmlns:a16="http://schemas.microsoft.com/office/drawing/2014/main" id="{20AE5A79-98E4-4751-A126-811BC805A1B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7706863" y="4956822"/>
          <a:ext cx="342743" cy="329781"/>
        </a:xfrm>
        <a:prstGeom prst="rect">
          <a:avLst/>
        </a:prstGeom>
      </xdr:spPr>
    </xdr:pic>
    <xdr:clientData/>
  </xdr:twoCellAnchor>
  <xdr:twoCellAnchor editAs="oneCell">
    <xdr:from>
      <xdr:col>11</xdr:col>
      <xdr:colOff>580148</xdr:colOff>
      <xdr:row>10</xdr:row>
      <xdr:rowOff>122574</xdr:rowOff>
    </xdr:from>
    <xdr:to>
      <xdr:col>12</xdr:col>
      <xdr:colOff>316323</xdr:colOff>
      <xdr:row>12</xdr:row>
      <xdr:rowOff>92206</xdr:rowOff>
    </xdr:to>
    <xdr:pic>
      <xdr:nvPicPr>
        <xdr:cNvPr id="30" name="Graphic 29" descr="Bar chart">
          <a:extLst>
            <a:ext uri="{FF2B5EF4-FFF2-40B4-BE49-F238E27FC236}">
              <a16:creationId xmlns:a16="http://schemas.microsoft.com/office/drawing/2014/main" id="{5B1C56C0-04EA-4393-BFCA-8D1274C7262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7285748" y="1964074"/>
          <a:ext cx="345775" cy="337932"/>
        </a:xfrm>
        <a:prstGeom prst="rect">
          <a:avLst/>
        </a:prstGeom>
      </xdr:spPr>
    </xdr:pic>
    <xdr:clientData/>
  </xdr:twoCellAnchor>
  <xdr:twoCellAnchor editAs="oneCell">
    <xdr:from>
      <xdr:col>20</xdr:col>
      <xdr:colOff>564010</xdr:colOff>
      <xdr:row>10</xdr:row>
      <xdr:rowOff>104905</xdr:rowOff>
    </xdr:from>
    <xdr:to>
      <xdr:col>21</xdr:col>
      <xdr:colOff>300186</xdr:colOff>
      <xdr:row>12</xdr:row>
      <xdr:rowOff>74536</xdr:rowOff>
    </xdr:to>
    <xdr:pic>
      <xdr:nvPicPr>
        <xdr:cNvPr id="31" name="Graphic 30" descr="Upward trend">
          <a:extLst>
            <a:ext uri="{FF2B5EF4-FFF2-40B4-BE49-F238E27FC236}">
              <a16:creationId xmlns:a16="http://schemas.microsoft.com/office/drawing/2014/main" id="{B60E024C-09CA-422F-BE58-0B5F780CB28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2695353" y="1905651"/>
          <a:ext cx="342743" cy="329781"/>
        </a:xfrm>
        <a:prstGeom prst="rect">
          <a:avLst/>
        </a:prstGeom>
      </xdr:spPr>
    </xdr:pic>
    <xdr:clientData/>
  </xdr:twoCellAnchor>
  <xdr:twoCellAnchor editAs="oneCell">
    <xdr:from>
      <xdr:col>4</xdr:col>
      <xdr:colOff>289485</xdr:colOff>
      <xdr:row>3</xdr:row>
      <xdr:rowOff>74705</xdr:rowOff>
    </xdr:from>
    <xdr:to>
      <xdr:col>5</xdr:col>
      <xdr:colOff>92636</xdr:colOff>
      <xdr:row>5</xdr:row>
      <xdr:rowOff>111311</xdr:rowOff>
    </xdr:to>
    <xdr:pic>
      <xdr:nvPicPr>
        <xdr:cNvPr id="32" name="Graphic 31" descr="Database">
          <a:extLst>
            <a:ext uri="{FF2B5EF4-FFF2-40B4-BE49-F238E27FC236}">
              <a16:creationId xmlns:a16="http://schemas.microsoft.com/office/drawing/2014/main" id="{D5CFFBC6-2FD5-4983-A341-FEB8DA786636}"/>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2727885" y="627155"/>
          <a:ext cx="412751" cy="404906"/>
        </a:xfrm>
        <a:prstGeom prst="rect">
          <a:avLst/>
        </a:prstGeom>
      </xdr:spPr>
    </xdr:pic>
    <xdr:clientData/>
  </xdr:twoCellAnchor>
  <xdr:twoCellAnchor editAs="oneCell">
    <xdr:from>
      <xdr:col>19</xdr:col>
      <xdr:colOff>336905</xdr:colOff>
      <xdr:row>27</xdr:row>
      <xdr:rowOff>94945</xdr:rowOff>
    </xdr:from>
    <xdr:to>
      <xdr:col>20</xdr:col>
      <xdr:colOff>140055</xdr:colOff>
      <xdr:row>29</xdr:row>
      <xdr:rowOff>131552</xdr:rowOff>
    </xdr:to>
    <xdr:pic>
      <xdr:nvPicPr>
        <xdr:cNvPr id="33" name="Graphic 32" descr="Target Audience">
          <a:extLst>
            <a:ext uri="{FF2B5EF4-FFF2-40B4-BE49-F238E27FC236}">
              <a16:creationId xmlns:a16="http://schemas.microsoft.com/office/drawing/2014/main" id="{C96A645D-59A1-4A65-B596-36ACD5A6285F}"/>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11861681" y="4956960"/>
          <a:ext cx="409717" cy="396756"/>
        </a:xfrm>
        <a:prstGeom prst="rect">
          <a:avLst/>
        </a:prstGeom>
      </xdr:spPr>
    </xdr:pic>
    <xdr:clientData/>
  </xdr:twoCellAnchor>
  <xdr:twoCellAnchor editAs="oneCell">
    <xdr:from>
      <xdr:col>4</xdr:col>
      <xdr:colOff>485031</xdr:colOff>
      <xdr:row>12</xdr:row>
      <xdr:rowOff>169204</xdr:rowOff>
    </xdr:from>
    <xdr:to>
      <xdr:col>8</xdr:col>
      <xdr:colOff>335620</xdr:colOff>
      <xdr:row>20</xdr:row>
      <xdr:rowOff>113174</xdr:rowOff>
    </xdr:to>
    <mc:AlternateContent xmlns:mc="http://schemas.openxmlformats.org/markup-compatibility/2006" xmlns:a14="http://schemas.microsoft.com/office/drawing/2010/main">
      <mc:Choice Requires="a14">
        <xdr:graphicFrame macro="">
          <xdr:nvGraphicFramePr>
            <xdr:cNvPr id="34" name="Year 2">
              <a:extLst>
                <a:ext uri="{FF2B5EF4-FFF2-40B4-BE49-F238E27FC236}">
                  <a16:creationId xmlns:a16="http://schemas.microsoft.com/office/drawing/2014/main" id="{87DF1A02-4F1A-41EE-85BA-60B83E8CDC5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911300" y="2330100"/>
              <a:ext cx="2276857" cy="138456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236442</xdr:colOff>
      <xdr:row>17</xdr:row>
      <xdr:rowOff>161737</xdr:rowOff>
    </xdr:from>
    <xdr:to>
      <xdr:col>2</xdr:col>
      <xdr:colOff>392206</xdr:colOff>
      <xdr:row>19</xdr:row>
      <xdr:rowOff>46692</xdr:rowOff>
    </xdr:to>
    <xdr:sp macro="" textlink="">
      <xdr:nvSpPr>
        <xdr:cNvPr id="35" name="TextBox 34">
          <a:hlinkClick xmlns:r="http://schemas.openxmlformats.org/officeDocument/2006/relationships" r:id="rId28"/>
          <a:extLst>
            <a:ext uri="{FF2B5EF4-FFF2-40B4-BE49-F238E27FC236}">
              <a16:creationId xmlns:a16="http://schemas.microsoft.com/office/drawing/2014/main" id="{CDAFB4F7-23B6-4F28-84F1-A1B4864EEBAF}"/>
            </a:ext>
          </a:extLst>
        </xdr:cNvPr>
        <xdr:cNvSpPr txBox="1"/>
      </xdr:nvSpPr>
      <xdr:spPr>
        <a:xfrm>
          <a:off x="846042" y="3292287"/>
          <a:ext cx="765364" cy="253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latin typeface="Arial" panose="020B0604020202020204" pitchFamily="34" charset="0"/>
              <a:cs typeface="Arial" panose="020B0604020202020204" pitchFamily="34" charset="0"/>
            </a:rPr>
            <a:t>Sales</a:t>
          </a:r>
        </a:p>
      </xdr:txBody>
    </xdr:sp>
    <xdr:clientData/>
  </xdr:twoCellAnchor>
  <xdr:twoCellAnchor editAs="oneCell">
    <xdr:from>
      <xdr:col>0</xdr:col>
      <xdr:colOff>541617</xdr:colOff>
      <xdr:row>17</xdr:row>
      <xdr:rowOff>140073</xdr:rowOff>
    </xdr:from>
    <xdr:to>
      <xdr:col>1</xdr:col>
      <xdr:colOff>224118</xdr:colOff>
      <xdr:row>19</xdr:row>
      <xdr:rowOff>56030</xdr:rowOff>
    </xdr:to>
    <xdr:pic>
      <xdr:nvPicPr>
        <xdr:cNvPr id="36" name="Graphic 35" descr="Shopping cart">
          <a:extLst>
            <a:ext uri="{FF2B5EF4-FFF2-40B4-BE49-F238E27FC236}">
              <a16:creationId xmlns:a16="http://schemas.microsoft.com/office/drawing/2014/main" id="{A55EB4D7-7271-4421-A338-EE990AF5C977}"/>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541617" y="3270623"/>
          <a:ext cx="292101" cy="284257"/>
        </a:xfrm>
        <a:prstGeom prst="rect">
          <a:avLst/>
        </a:prstGeom>
      </xdr:spPr>
    </xdr:pic>
    <xdr:clientData/>
  </xdr:twoCellAnchor>
  <xdr:twoCellAnchor editAs="oneCell">
    <xdr:from>
      <xdr:col>0</xdr:col>
      <xdr:colOff>513602</xdr:colOff>
      <xdr:row>21</xdr:row>
      <xdr:rowOff>0</xdr:rowOff>
    </xdr:from>
    <xdr:to>
      <xdr:col>1</xdr:col>
      <xdr:colOff>168088</xdr:colOff>
      <xdr:row>22</xdr:row>
      <xdr:rowOff>74706</xdr:rowOff>
    </xdr:to>
    <xdr:pic>
      <xdr:nvPicPr>
        <xdr:cNvPr id="37" name="Graphic 36" descr="Coins">
          <a:extLst>
            <a:ext uri="{FF2B5EF4-FFF2-40B4-BE49-F238E27FC236}">
              <a16:creationId xmlns:a16="http://schemas.microsoft.com/office/drawing/2014/main" id="{66E9B331-B313-46FB-8046-07A1C822E0A3}"/>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513602" y="3867150"/>
          <a:ext cx="264086" cy="258856"/>
        </a:xfrm>
        <a:prstGeom prst="rect">
          <a:avLst/>
        </a:prstGeom>
      </xdr:spPr>
    </xdr:pic>
    <xdr:clientData/>
  </xdr:twoCellAnchor>
  <xdr:twoCellAnchor>
    <xdr:from>
      <xdr:col>1</xdr:col>
      <xdr:colOff>183400</xdr:colOff>
      <xdr:row>20</xdr:row>
      <xdr:rowOff>174063</xdr:rowOff>
    </xdr:from>
    <xdr:to>
      <xdr:col>2</xdr:col>
      <xdr:colOff>410882</xdr:colOff>
      <xdr:row>22</xdr:row>
      <xdr:rowOff>37352</xdr:rowOff>
    </xdr:to>
    <xdr:sp macro="" textlink="">
      <xdr:nvSpPr>
        <xdr:cNvPr id="38" name="TextBox 37">
          <a:extLst>
            <a:ext uri="{FF2B5EF4-FFF2-40B4-BE49-F238E27FC236}">
              <a16:creationId xmlns:a16="http://schemas.microsoft.com/office/drawing/2014/main" id="{D4724561-7DBD-46CC-845A-75C84B34FB8C}"/>
            </a:ext>
          </a:extLst>
        </xdr:cNvPr>
        <xdr:cNvSpPr txBox="1"/>
      </xdr:nvSpPr>
      <xdr:spPr>
        <a:xfrm>
          <a:off x="793000" y="3857063"/>
          <a:ext cx="837082" cy="23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latin typeface="Arial" panose="020B0604020202020204" pitchFamily="34" charset="0"/>
              <a:cs typeface="Arial" panose="020B0604020202020204" pitchFamily="34" charset="0"/>
            </a:rPr>
            <a:t>Revenue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7.367899884259" createdVersion="5" refreshedVersion="7" minRefreshableVersion="3" recordCount="0" supportSubquery="1" supportAdvancedDrill="1" xr:uid="{86A5FC41-1F28-40F1-AF58-534BBE63DC05}">
  <cacheSource type="external" connectionId="2"/>
  <cacheFields count="4">
    <cacheField name="[Measures].[Sum of Profit]" caption="Sum of Profit" numFmtId="0" hierarchy="36" level="32767"/>
    <cacheField name="[Orders].[Category].[Category]" caption="Category" numFmtId="0" hierarchy="16" level="1">
      <sharedItems count="3">
        <s v="Furniture"/>
        <s v="Office Supplies"/>
        <s v="Technology"/>
      </sharedItems>
    </cacheField>
    <cacheField name="[Orders].[Sub-Category].[Sub-Category]" caption="Sub-Category" numFmtId="0" hierarchy="17" level="1">
      <sharedItems count="10">
        <s v="Accessories"/>
        <s v="Appliances"/>
        <s v="Binders"/>
        <s v="Chairs"/>
        <s v="Copiers"/>
        <s v="Envelopes"/>
        <s v="Furnishings"/>
        <s v="Paper"/>
        <s v="Phones"/>
        <s v="Storage"/>
      </sharedItems>
    </cacheField>
    <cacheField name="[Orders].[Year].[Year]" caption="Year" numFmtId="0" hierarchy="25" level="1">
      <sharedItems containsSemiMixedTypes="0" containsNonDate="0" containsString="0"/>
    </cacheField>
  </cacheFields>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Manager" uniqueName="[Manager]" caption="Manager"/>
    <dimension measure="1" name="Measures" uniqueName="[Measures]" caption="Measures"/>
    <dimension name="Orders" uniqueName="[Orders]" caption="Orders"/>
    <dimension name="Returns" uniqueName="[Returns]" caption="Returns"/>
    <dimension name="Target" uniqueName="[Target]" caption="Target"/>
  </dimensions>
  <measureGroups count="4">
    <measureGroup name="Manager" caption="Manager"/>
    <measureGroup name="Orders" caption="Orders"/>
    <measureGroup name="Returns" caption="Returns"/>
    <measureGroup name="Target" caption="Target"/>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7.367900462959" createdVersion="5" refreshedVersion="7" minRefreshableVersion="3" recordCount="0" supportSubquery="1" supportAdvancedDrill="1" xr:uid="{651808F2-D30C-4828-B21F-7D912501DB11}">
  <cacheSource type="external" connectionId="2"/>
  <cacheFields count="3">
    <cacheField name="[Measures].[Sum of Profit]" caption="Sum of Profit" numFmtId="0" hierarchy="36" level="32767"/>
    <cacheField name="[Orders].[Category].[Category]" caption="Category" numFmtId="0" hierarchy="16" level="1">
      <sharedItems count="3">
        <s v="Furniture"/>
        <s v="Office Supplies"/>
        <s v="Technology"/>
      </sharedItems>
    </cacheField>
    <cacheField name="[Orders].[Year].[Year]" caption="Year" numFmtId="0" hierarchy="25" level="1">
      <sharedItems containsSemiMixedTypes="0" containsNonDate="0" containsString="0"/>
    </cacheField>
  </cacheFields>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Manager" uniqueName="[Manager]" caption="Manager"/>
    <dimension measure="1" name="Measures" uniqueName="[Measures]" caption="Measures"/>
    <dimension name="Orders" uniqueName="[Orders]" caption="Orders"/>
    <dimension name="Returns" uniqueName="[Returns]" caption="Returns"/>
    <dimension name="Target" uniqueName="[Target]" caption="Target"/>
  </dimensions>
  <measureGroups count="4">
    <measureGroup name="Manager" caption="Manager"/>
    <measureGroup name="Orders" caption="Orders"/>
    <measureGroup name="Returns" caption="Returns"/>
    <measureGroup name="Target" caption="Target"/>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7.367901041667" createdVersion="5" refreshedVersion="7" minRefreshableVersion="3" recordCount="0" supportSubquery="1" supportAdvancedDrill="1" xr:uid="{74189D68-7118-44C9-A800-590E66771E04}">
  <cacheSource type="external" connectionId="2"/>
  <cacheFields count="5">
    <cacheField name="[Orders].[Category].[Category]" caption="Category" numFmtId="0" hierarchy="16" level="1">
      <sharedItems count="3">
        <s v="Furniture"/>
        <s v="Office Supplies"/>
        <s v="Technology"/>
      </sharedItems>
    </cacheField>
    <cacheField name="[Orders].[Sub-Category].[Sub-Category]" caption="Sub-Category" numFmtId="0" hierarchy="17" level="1">
      <sharedItems count="10">
        <s v="Accessories"/>
        <s v="Appliances"/>
        <s v="Binders"/>
        <s v="Chairs"/>
        <s v="Copiers"/>
        <s v="Envelopes"/>
        <s v="Furnishings"/>
        <s v="Paper"/>
        <s v="Phones"/>
        <s v="Storage"/>
      </sharedItems>
    </cacheField>
    <cacheField name="[Orders].[Segment].[Segment]" caption="Segment" numFmtId="0" hierarchy="9" level="1">
      <sharedItems count="3">
        <s v="Consumer"/>
        <s v="Corporate"/>
        <s v="Home Office"/>
      </sharedItems>
    </cacheField>
    <cacheField name="[Measures].[Sum of Sales]" caption="Sum of Sales" numFmtId="0" hierarchy="35" level="32767"/>
    <cacheField name="[Orders].[Year].[Year]" caption="Year" numFmtId="0" hierarchy="25" level="1">
      <sharedItems containsSemiMixedTypes="0" containsNonDate="0" containsString="0"/>
    </cacheField>
  </cacheFields>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Manager" uniqueName="[Manager]" caption="Manager"/>
    <dimension measure="1" name="Measures" uniqueName="[Measures]" caption="Measures"/>
    <dimension name="Orders" uniqueName="[Orders]" caption="Orders"/>
    <dimension name="Returns" uniqueName="[Returns]" caption="Returns"/>
    <dimension name="Target" uniqueName="[Target]" caption="Target"/>
  </dimensions>
  <measureGroups count="4">
    <measureGroup name="Manager" caption="Manager"/>
    <measureGroup name="Orders" caption="Orders"/>
    <measureGroup name="Returns" caption="Returns"/>
    <measureGroup name="Target" caption="Target"/>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7.367901504629" createdVersion="5" refreshedVersion="7" minRefreshableVersion="3" recordCount="0" supportSubquery="1" supportAdvancedDrill="1" xr:uid="{ACF47D63-2E19-4CC4-8756-8478041AB22D}">
  <cacheSource type="external" connectionId="2"/>
  <cacheFields count="5">
    <cacheField name="[Orders].[Category].[Category]" caption="Category" numFmtId="0" hierarchy="16" level="1">
      <sharedItems count="3">
        <s v="Furniture"/>
        <s v="Office Supplies"/>
        <s v="Technology"/>
      </sharedItems>
    </cacheField>
    <cacheField name="[Orders].[Sub-Category].[Sub-Category]" caption="Sub-Category" numFmtId="0" hierarchy="17" level="1">
      <sharedItems count="10">
        <s v="Accessories"/>
        <s v="Appliances"/>
        <s v="Binders"/>
        <s v="Chairs"/>
        <s v="Copiers"/>
        <s v="Envelopes"/>
        <s v="Furnishings"/>
        <s v="Paper"/>
        <s v="Phones"/>
        <s v="Storage"/>
      </sharedItems>
    </cacheField>
    <cacheField name="[Measures].[Sum of Sales]" caption="Sum of Sales" numFmtId="0" hierarchy="35" level="32767"/>
    <cacheField name="[Orders].[City].[City]" caption="City" numFmtId="0" hierarchy="11" level="1">
      <sharedItems count="10">
        <s v="Chicago"/>
        <s v="Houston"/>
        <s v="Jacksonville"/>
        <s v="Los Angeles"/>
        <s v="New York City"/>
        <s v="Philadelphia"/>
        <s v="San Diego"/>
        <s v="San Francisco"/>
        <s v="Seattle"/>
        <s v="Springfield"/>
      </sharedItems>
    </cacheField>
    <cacheField name="[Orders].[Year].[Year]" caption="Year" numFmtId="0" hierarchy="25" level="1">
      <sharedItems containsSemiMixedTypes="0" containsNonDate="0" containsString="0"/>
    </cacheField>
  </cacheFields>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Manager" uniqueName="[Manager]" caption="Manager"/>
    <dimension measure="1" name="Measures" uniqueName="[Measures]" caption="Measures"/>
    <dimension name="Orders" uniqueName="[Orders]" caption="Orders"/>
    <dimension name="Returns" uniqueName="[Returns]" caption="Returns"/>
    <dimension name="Target" uniqueName="[Target]" caption="Target"/>
  </dimensions>
  <measureGroups count="4">
    <measureGroup name="Manager" caption="Manager"/>
    <measureGroup name="Orders" caption="Orders"/>
    <measureGroup name="Returns" caption="Returns"/>
    <measureGroup name="Target" caption="Target"/>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7.367901620368" createdVersion="5" refreshedVersion="7" minRefreshableVersion="3" recordCount="0" supportSubquery="1" supportAdvancedDrill="1" xr:uid="{6EDD29F2-F8AC-495B-B002-67C6F99D0140}">
  <cacheSource type="external" connectionId="2"/>
  <cacheFields count="5">
    <cacheField name="[Orders].[Category].[Category]" caption="Category" numFmtId="0" hierarchy="16" level="1">
      <sharedItems count="3">
        <s v="Furniture"/>
        <s v="Office Supplies"/>
        <s v="Technology"/>
      </sharedItems>
    </cacheField>
    <cacheField name="[Orders].[Sub-Category].[Sub-Category]" caption="Sub-Category" numFmtId="0" hierarchy="17" level="1">
      <sharedItems count="10">
        <s v="Accessories"/>
        <s v="Appliances"/>
        <s v="Binders"/>
        <s v="Chairs"/>
        <s v="Copiers"/>
        <s v="Envelopes"/>
        <s v="Furnishings"/>
        <s v="Paper"/>
        <s v="Phones"/>
        <s v="Storage"/>
      </sharedItems>
    </cacheField>
    <cacheField name="[Orders].[City].[City]" caption="City" numFmtId="0" hierarchy="11" level="1">
      <sharedItems count="10">
        <s v="Chicago"/>
        <s v="Houston"/>
        <s v="Jacksonville"/>
        <s v="Los Angeles"/>
        <s v="New York City"/>
        <s v="Philadelphia"/>
        <s v="San Diego"/>
        <s v="San Francisco"/>
        <s v="Seattle"/>
        <s v="Springfield"/>
      </sharedItems>
    </cacheField>
    <cacheField name="[Measures].[Sum of Profit]" caption="Sum of Profit" numFmtId="0" hierarchy="36" level="32767"/>
    <cacheField name="[Orders].[Year].[Year]" caption="Year" numFmtId="0" hierarchy="25" level="1">
      <sharedItems containsSemiMixedTypes="0" containsNonDate="0" containsString="0"/>
    </cacheField>
  </cacheFields>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Manager" uniqueName="[Manager]" caption="Manager"/>
    <dimension measure="1" name="Measures" uniqueName="[Measures]" caption="Measures"/>
    <dimension name="Orders" uniqueName="[Orders]" caption="Orders"/>
    <dimension name="Returns" uniqueName="[Returns]" caption="Returns"/>
    <dimension name="Target" uniqueName="[Target]" caption="Target"/>
  </dimensions>
  <measureGroups count="4">
    <measureGroup name="Manager" caption="Manager"/>
    <measureGroup name="Orders" caption="Orders"/>
    <measureGroup name="Returns" caption="Returns"/>
    <measureGroup name="Target" caption="Target"/>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7.367901736114" createdVersion="5" refreshedVersion="7" minRefreshableVersion="3" recordCount="0" supportSubquery="1" supportAdvancedDrill="1" xr:uid="{0660A62C-800C-4882-B1B3-79573A35BFD0}">
  <cacheSource type="external" connectionId="2"/>
  <cacheFields count="5">
    <cacheField name="[Orders].[Category].[Category]" caption="Category" numFmtId="0" hierarchy="16" level="1">
      <sharedItems count="3">
        <s v="Furniture"/>
        <s v="Office Supplies"/>
        <s v="Technology"/>
      </sharedItems>
    </cacheField>
    <cacheField name="[Orders].[Sub-Category].[Sub-Category]" caption="Sub-Category" numFmtId="0" hierarchy="17" level="1">
      <sharedItems count="10">
        <s v="Accessories"/>
        <s v="Appliances"/>
        <s v="Binders"/>
        <s v="Chairs"/>
        <s v="Copiers"/>
        <s v="Envelopes"/>
        <s v="Furnishings"/>
        <s v="Paper"/>
        <s v="Phones"/>
        <s v="Storage"/>
      </sharedItems>
    </cacheField>
    <cacheField name="[Orders].[City].[City]" caption="City" numFmtId="0" hierarchy="11" level="1">
      <sharedItems count="10">
        <s v="Chicago"/>
        <s v="Houston"/>
        <s v="Jacksonville"/>
        <s v="Los Angeles"/>
        <s v="New York City"/>
        <s v="Philadelphia"/>
        <s v="San Diego"/>
        <s v="San Francisco"/>
        <s v="Seattle"/>
        <s v="Springfield"/>
      </sharedItems>
    </cacheField>
    <cacheField name="[Measures].[Sum of Sales]" caption="Sum of Sales" numFmtId="0" hierarchy="35" level="32767"/>
    <cacheField name="[Orders].[Year].[Year]" caption="Year" numFmtId="0" hierarchy="25" level="1">
      <sharedItems containsSemiMixedTypes="0" containsNonDate="0" containsString="0"/>
    </cacheField>
  </cacheFields>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Manager" uniqueName="[Manager]" caption="Manager"/>
    <dimension measure="1" name="Measures" uniqueName="[Measures]" caption="Measures"/>
    <dimension name="Orders" uniqueName="[Orders]" caption="Orders"/>
    <dimension name="Returns" uniqueName="[Returns]" caption="Returns"/>
    <dimension name="Target" uniqueName="[Target]" caption="Target"/>
  </dimensions>
  <measureGroups count="4">
    <measureGroup name="Manager" caption="Manager"/>
    <measureGroup name="Orders" caption="Orders"/>
    <measureGroup name="Returns" caption="Returns"/>
    <measureGroup name="Target" caption="Target"/>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7.367901967591" createdVersion="5" refreshedVersion="7" minRefreshableVersion="3" recordCount="0" supportSubquery="1" supportAdvancedDrill="1" xr:uid="{F0434CF9-3F3C-4560-831E-EDF4089A514E}">
  <cacheSource type="external" connectionId="2"/>
  <cacheFields count="5">
    <cacheField name="[Orders].[Category].[Category]" caption="Category" numFmtId="0" hierarchy="16" level="1">
      <sharedItems count="3">
        <s v="Furniture"/>
        <s v="Office Supplies"/>
        <s v="Technology"/>
      </sharedItems>
    </cacheField>
    <cacheField name="[Orders].[Sub-Category].[Sub-Category]" caption="Sub-Category" numFmtId="0" hierarchy="17" level="1">
      <sharedItems count="10">
        <s v="Accessories"/>
        <s v="Appliances"/>
        <s v="Binders"/>
        <s v="Chairs"/>
        <s v="Copiers"/>
        <s v="Envelopes"/>
        <s v="Furnishings"/>
        <s v="Paper"/>
        <s v="Phones"/>
        <s v="Storage"/>
      </sharedItems>
    </cacheField>
    <cacheField name="[Orders].[City].[City]" caption="City" numFmtId="0" hierarchy="11" level="1">
      <sharedItems count="10">
        <s v="Chicago"/>
        <s v="Houston"/>
        <s v="Jacksonville"/>
        <s v="Los Angeles"/>
        <s v="New York City"/>
        <s v="Philadelphia"/>
        <s v="San Diego"/>
        <s v="San Francisco"/>
        <s v="Seattle"/>
        <s v="Springfield"/>
      </sharedItems>
    </cacheField>
    <cacheField name="[Measures].[Count of Customer Name]" caption="Count of Customer Name" numFmtId="0" hierarchy="44" level="32767"/>
    <cacheField name="[Orders].[Year].[Year]" caption="Year" numFmtId="0" hierarchy="25" level="1">
      <sharedItems containsSemiMixedTypes="0" containsNonDate="0" containsString="0"/>
    </cacheField>
  </cacheFields>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4"/>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oneField="1" hidden="1">
      <fieldsUsage count="1">
        <fieldUsage x="3"/>
      </fieldsUsage>
      <extLst>
        <ext xmlns:x15="http://schemas.microsoft.com/office/spreadsheetml/2010/11/main" uri="{B97F6D7D-B522-45F9-BDA1-12C45D357490}">
          <x15:cacheHierarchy aggregatedColumn="8"/>
        </ext>
      </extLst>
    </cacheHierarchy>
  </cacheHierarchies>
  <kpis count="0"/>
  <dimensions count="5">
    <dimension name="Manager" uniqueName="[Manager]" caption="Manager"/>
    <dimension measure="1" name="Measures" uniqueName="[Measures]" caption="Measures"/>
    <dimension name="Orders" uniqueName="[Orders]" caption="Orders"/>
    <dimension name="Returns" uniqueName="[Returns]" caption="Returns"/>
    <dimension name="Target" uniqueName="[Target]" caption="Target"/>
  </dimensions>
  <measureGroups count="4">
    <measureGroup name="Manager" caption="Manager"/>
    <measureGroup name="Orders" caption="Orders"/>
    <measureGroup name="Returns" caption="Returns"/>
    <measureGroup name="Target" caption="Target"/>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7.367902314814" createdVersion="5" refreshedVersion="7" minRefreshableVersion="3" recordCount="0" supportSubquery="1" supportAdvancedDrill="1" xr:uid="{5A5F3668-997F-4BCB-B187-71C4FE8269FF}">
  <cacheSource type="external" connectionId="2"/>
  <cacheFields count="6">
    <cacheField name="[Orders].[Category].[Category]" caption="Category" numFmtId="0" hierarchy="16" level="1">
      <sharedItems count="3">
        <s v="Furniture"/>
        <s v="Office Supplies"/>
        <s v="Technology"/>
      </sharedItems>
    </cacheField>
    <cacheField name="[Orders].[Sub-Category].[Sub-Category]" caption="Sub-Category" numFmtId="0" hierarchy="17" level="1">
      <sharedItems count="10">
        <s v="Accessories"/>
        <s v="Appliances"/>
        <s v="Binders"/>
        <s v="Chairs"/>
        <s v="Copiers"/>
        <s v="Envelopes"/>
        <s v="Furnishings"/>
        <s v="Paper"/>
        <s v="Phones"/>
        <s v="Storage"/>
      </sharedItems>
    </cacheField>
    <cacheField name="[Orders].[City].[City]" caption="City" numFmtId="0" hierarchy="11" level="1">
      <sharedItems count="10">
        <s v="Chicago"/>
        <s v="Houston"/>
        <s v="Jacksonville"/>
        <s v="Los Angeles"/>
        <s v="New York City"/>
        <s v="Philadelphia"/>
        <s v="San Diego"/>
        <s v="San Francisco"/>
        <s v="Seattle"/>
        <s v="Springfield"/>
      </sharedItems>
    </cacheField>
    <cacheField name="[Measures].[Sum of Profit]" caption="Sum of Profit" numFmtId="0" hierarchy="36" level="32767"/>
    <cacheField name="[Measures].[Sum of Sales]" caption="Sum of Sales" numFmtId="0" hierarchy="35" level="32767"/>
    <cacheField name="[Orders].[Year].[Year]" caption="Year" numFmtId="0" hierarchy="25" level="1">
      <sharedItems containsSemiMixedTypes="0" containsString="0" containsNumber="1" containsInteger="1" minValue="2018" maxValue="2021" count="4">
        <n v="2018"/>
        <n v="2019"/>
        <n v="2020"/>
        <n v="2021"/>
      </sharedItems>
      <extLst>
        <ext xmlns:x15="http://schemas.microsoft.com/office/spreadsheetml/2010/11/main" uri="{4F2E5C28-24EA-4eb8-9CBF-B6C8F9C3D259}">
          <x15:cachedUniqueNames>
            <x15:cachedUniqueName index="0" name="[Orders].[Year].&amp;[2018]"/>
            <x15:cachedUniqueName index="1" name="[Orders].[Year].&amp;[2019]"/>
            <x15:cachedUniqueName index="2" name="[Orders].[Year].&amp;[2020]"/>
            <x15:cachedUniqueName index="3" name="[Orders].[Year].&amp;[2021]"/>
          </x15:cachedUniqueNames>
        </ext>
      </extLst>
    </cacheField>
  </cacheFields>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5"/>
      </fieldsUsage>
    </cacheHierarchy>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8"/>
        </ext>
      </extLst>
    </cacheHierarchy>
  </cacheHierarchies>
  <kpis count="0"/>
  <dimensions count="5">
    <dimension name="Manager" uniqueName="[Manager]" caption="Manager"/>
    <dimension measure="1" name="Measures" uniqueName="[Measures]" caption="Measures"/>
    <dimension name="Orders" uniqueName="[Orders]" caption="Orders"/>
    <dimension name="Returns" uniqueName="[Returns]" caption="Returns"/>
    <dimension name="Target" uniqueName="[Target]" caption="Target"/>
  </dimensions>
  <measureGroups count="4">
    <measureGroup name="Manager" caption="Manager"/>
    <measureGroup name="Orders" caption="Orders"/>
    <measureGroup name="Returns" caption="Returns"/>
    <measureGroup name="Target" caption="Target"/>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96.387453124997" createdVersion="3" refreshedVersion="7" minRefreshableVersion="3" recordCount="0" supportSubquery="1" supportAdvancedDrill="1" xr:uid="{414C3159-7927-43AC-B9AF-F4EFB2AC0468}">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Manager].[Manager Name]" caption="Manager Name" attribute="1" defaultMemberUniqueName="[Manager].[Manager Name].[All]" allUniqueName="[Manager].[Manager Name].[All]" dimensionUniqueName="[Manager]" displayFolder="" count="0" memberValueDatatype="130" unbalanced="0"/>
    <cacheHierarchy uniqueName="[Manager].[Region]" caption="Region" attribute="1" defaultMemberUniqueName="[Manager].[Region].[All]" allUniqueName="[Manager].[Region].[All]" dimensionUniqueName="[Manager]"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Fixed LOD Profit]" caption="Fixed LOD Profit" attribute="1" defaultMemberUniqueName="[Orders].[Fixed LOD Profit].[All]" allUniqueName="[Orders].[Fixed LOD Profit].[All]" dimensionUniqueName="[Orders]" displayFolder="" count="0" memberValueDatatype="5" unbalanced="0"/>
    <cacheHierarchy uniqueName="[Orders].[Profit Contribution]" caption="Profit Contribution" attribute="1" defaultMemberUniqueName="[Orders].[Profit Contribution].[All]" allUniqueName="[Orders].[Profit Contribution].[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Target].[Region]" caption="Region" attribute="1" defaultMemberUniqueName="[Target].[Region].[All]" allUniqueName="[Target].[Region].[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Measures].[__XL_Count Manager]" caption="__XL_Count Manager" measure="1" displayFolder="" measureGroup="Manager" count="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Varp of Sales]" caption="Varp of Sales" measure="1" displayFolder="" measureGroup="Orders" count="0" hidden="1">
      <extLst>
        <ext xmlns:x15="http://schemas.microsoft.com/office/spreadsheetml/2010/11/main" uri="{B97F6D7D-B522-45F9-BDA1-12C45D357490}">
          <x15:cacheHierarchy aggregatedColumn="19"/>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29"/>
        </ext>
      </extLst>
    </cacheHierarchy>
    <cacheHierarchy uniqueName="[Measures].[Count of Returned]" caption="Count of Returned" measure="1" displayFolder="" measureGroup="Returns" count="0" hidden="1">
      <extLst>
        <ext xmlns:x15="http://schemas.microsoft.com/office/spreadsheetml/2010/11/main" uri="{B97F6D7D-B522-45F9-BDA1-12C45D357490}">
          <x15:cacheHierarchy aggregatedColumn="26"/>
        </ext>
      </extLst>
    </cacheHierarchy>
    <cacheHierarchy uniqueName="[Measures].[Sum of Fixed LOD Profit]" caption="Sum of Fixed LOD Profit" measure="1" displayFolder="" measureGroup="Orders" count="0" hidden="1">
      <extLst>
        <ext xmlns:x15="http://schemas.microsoft.com/office/spreadsheetml/2010/11/main" uri="{B97F6D7D-B522-45F9-BDA1-12C45D357490}">
          <x15:cacheHierarchy aggregatedColumn="23"/>
        </ext>
      </extLst>
    </cacheHierarchy>
    <cacheHierarchy uniqueName="[Measures].[Sum of Profit Contribution]" caption="Sum of Profit Contribution" measure="1" displayFolder="" measureGroup="Order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3969594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D883E3-D1B1-4D83-9A4B-C5080CF12A52}" name="PivotTable1" cacheId="359" applyNumberFormats="0" applyBorderFormats="0" applyFontFormats="0" applyPatternFormats="0" applyAlignmentFormats="0" applyWidthHeightFormats="1" dataCaption="Values" tag="8aba3ca6-d91a-4f6b-97e9-6744ca276eb7" updatedVersion="7" minRefreshableVersion="3" useAutoFormatting="1" subtotalHiddenItems="1" itemPrintTitles="1" createdVersion="5" indent="0" outline="1" outlineData="1" multipleFieldFilters="0" chartFormat="14">
  <location ref="AX1:AX2" firstHeaderRow="1" firstDataRow="1" firstDataCol="0"/>
  <pivotFields count="5">
    <pivotField allDrilled="1" subtotalTop="0" showAll="0" sortType="ascending"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Profit" fld="3" baseField="0" baseItem="0"/>
  </dataFields>
  <chartFormats count="2">
    <chartFormat chart="11"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6">
      <autoFilter ref="A1">
        <filterColumn colId="0">
          <top10 val="10" filterVal="10"/>
        </filterColumn>
      </autoFilter>
    </filter>
    <filter fld="2" type="count" id="2" iMeasureHier="3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C87C0-C6FE-4347-9D10-A927A73C93A5}" name="Top 10 Sales by city" cacheId="356" applyNumberFormats="0" applyBorderFormats="0" applyFontFormats="0" applyPatternFormats="0" applyAlignmentFormats="0" applyWidthHeightFormats="1" dataCaption="Values" tag="39e9fc73-739c-4849-a677-e12ad96f574d" updatedVersion="7" minRefreshableVersion="3" useAutoFormatting="1" subtotalHiddenItems="1" itemPrintTitles="1" createdVersion="5" indent="0" outline="1" outlineData="1" multipleFieldFilters="0" chartFormat="18">
  <location ref="AC1:AD12" firstHeaderRow="1" firstDataRow="1" firstDataCol="1"/>
  <pivotFields count="5">
    <pivotField allDrilled="1" subtotalTop="0" showAll="0" sortType="ascending"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4"/>
    </i>
    <i>
      <x v="3"/>
    </i>
    <i>
      <x v="8"/>
    </i>
    <i>
      <x v="7"/>
    </i>
    <i>
      <x v="5"/>
    </i>
    <i>
      <x v="1"/>
    </i>
    <i>
      <x/>
    </i>
    <i>
      <x v="6"/>
    </i>
    <i>
      <x v="2"/>
    </i>
    <i>
      <x v="9"/>
    </i>
    <i t="grand">
      <x/>
    </i>
  </rowItems>
  <colItems count="1">
    <i/>
  </colItems>
  <dataFields count="1">
    <dataField name="Sum of Sales" fld="2" baseField="0" baseItem="0"/>
  </dataFields>
  <chartFormats count="5">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6">
      <autoFilter ref="A1">
        <filterColumn colId="0">
          <top10 val="10" filterVal="10"/>
        </filterColumn>
      </autoFilter>
    </filter>
    <filter fld="3" type="count" id="2" iMeasureHier="3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A007E-17DF-49CF-BDA0-6723ADF9474A}" name="PivotTable3" cacheId="365" applyNumberFormats="0" applyBorderFormats="0" applyFontFormats="0" applyPatternFormats="0" applyAlignmentFormats="0" applyWidthHeightFormats="1" dataCaption="Values" tag="8aba3ca6-d91a-4f6b-97e9-6744ca276eb7" updatedVersion="7" minRefreshableVersion="3" useAutoFormatting="1" subtotalHiddenItems="1" itemPrintTitles="1" createdVersion="5" indent="0" outline="1" outlineData="1" multipleFieldFilters="0" chartFormat="14">
  <location ref="BB1:BB2" firstHeaderRow="1" firstDataRow="1" firstDataCol="0"/>
  <pivotFields count="5">
    <pivotField allDrilled="1" subtotalTop="0" showAll="0" sortType="ascending"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Name" fld="3"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6">
      <autoFilter ref="A1">
        <filterColumn colId="0">
          <top10 val="10" filterVal="10"/>
        </filterColumn>
      </autoFilter>
    </filter>
    <filter fld="2" type="count" id="2" iMeasureHier="3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006D06-BB4C-4166-8DC1-C7D48442E7A7}" name="PivotTable2" cacheId="362" applyNumberFormats="0" applyBorderFormats="0" applyFontFormats="0" applyPatternFormats="0" applyAlignmentFormats="0" applyWidthHeightFormats="1" dataCaption="Values" tag="8aba3ca6-d91a-4f6b-97e9-6744ca276eb7" updatedVersion="7" minRefreshableVersion="3" useAutoFormatting="1" subtotalHiddenItems="1" itemPrintTitles="1" createdVersion="5" indent="0" outline="1" outlineData="1" multipleFieldFilters="0" chartFormat="14">
  <location ref="AZ1:AZ2" firstHeaderRow="1" firstDataRow="1" firstDataCol="0"/>
  <pivotFields count="5">
    <pivotField allDrilled="1" subtotalTop="0" showAll="0" sortType="ascending"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3"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6">
      <autoFilter ref="A1">
        <filterColumn colId="0">
          <top10 val="10" filterVal="10"/>
        </filterColumn>
      </autoFilter>
    </filter>
    <filter fld="2" type="count" id="2" iMeasureHier="3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967825-83D6-4805-9E56-3A5E1BD0FCCF}" name="Revenue vs Profit by year" cacheId="368" applyNumberFormats="0" applyBorderFormats="0" applyFontFormats="0" applyPatternFormats="0" applyAlignmentFormats="0" applyWidthHeightFormats="1" dataCaption="Values" tag="8aba3ca6-d91a-4f6b-97e9-6744ca276eb7" updatedVersion="7" minRefreshableVersion="3" useAutoFormatting="1" subtotalHiddenItems="1" itemPrintTitles="1" createdVersion="5" indent="0" outline="1" outlineData="1" multipleFieldFilters="0" chartFormat="18">
  <location ref="AQ1:AS6" firstHeaderRow="0" firstDataRow="1" firstDataCol="1"/>
  <pivotFields count="6">
    <pivotField allDrilled="1" subtotalTop="0" showAll="0" sortType="ascending"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5"/>
  </rowFields>
  <rowItems count="5">
    <i>
      <x/>
    </i>
    <i>
      <x v="1"/>
    </i>
    <i>
      <x v="2"/>
    </i>
    <i>
      <x v="3"/>
    </i>
    <i t="grand">
      <x/>
    </i>
  </rowItems>
  <colFields count="1">
    <field x="-2"/>
  </colFields>
  <colItems count="2">
    <i>
      <x/>
    </i>
    <i i="1">
      <x v="1"/>
    </i>
  </colItems>
  <dataFields count="2">
    <dataField name="Profit" fld="3" baseField="0" baseItem="0"/>
    <dataField name="Sum of Sales" fld="4" baseField="0" baseItem="0"/>
  </dataFields>
  <chartFormats count="6">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6">
      <autoFilter ref="A1">
        <filterColumn colId="0">
          <top10 val="10" filterVal="10"/>
        </filterColumn>
      </autoFilter>
    </filter>
    <filter fld="2" type="count" id="2" iMeasureHier="35">
      <autoFilter ref="A1">
        <filterColumn colId="0">
          <top10 val="10" filterVal="10"/>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88143-9DAA-4ABD-BECA-5C3428161D9C}" name="Profit by Category" cacheId="350" applyNumberFormats="0" applyBorderFormats="0" applyFontFormats="0" applyPatternFormats="0" applyAlignmentFormats="0" applyWidthHeightFormats="1" dataCaption="Values" tag="9c0959ff-481a-488c-a65b-afea3a71515a" updatedVersion="7" minRefreshableVersion="3" useAutoFormatting="1" subtotalHiddenItems="1" itemPrintTitles="1" createdVersion="5" indent="0" outline="1" outlineData="1" multipleFieldFilters="0" chartFormat="7">
  <location ref="A1:B5"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formats count="1">
    <format dxfId="15">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4EC70-F3BD-4A13-96CC-8CBF3BB289C9}" name="Top 10 Profit by Product" cacheId="347" applyNumberFormats="0" applyBorderFormats="0" applyFontFormats="0" applyPatternFormats="0" applyAlignmentFormats="0" applyWidthHeightFormats="1" dataCaption="Values" tag="bda52c92-cfe2-46cd-a2cf-f75edcd5a2fb" updatedVersion="7" minRefreshableVersion="3" useAutoFormatting="1" subtotalHiddenItems="1" itemPrintTitles="1" createdVersion="5" indent="0" outline="1" outlineData="1" multipleFieldFilters="0" chartFormat="9">
  <location ref="H1:I12" firstHeaderRow="1" firstDataRow="1" firstDataCol="1"/>
  <pivotFields count="4">
    <pivotField dataField="1" subtotalTop="0" showAll="0" defaultSubtotal="0"/>
    <pivotField allDrilled="1" subtotalTop="0" showAll="0" sortType="ascending" defaultSubtotal="0" defaultAttributeDrillState="1">
      <items count="3">
        <item x="0"/>
        <item x="1"/>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4"/>
    </i>
    <i>
      <x v="8"/>
    </i>
    <i>
      <x/>
    </i>
    <i>
      <x v="7"/>
    </i>
    <i>
      <x v="2"/>
    </i>
    <i>
      <x v="3"/>
    </i>
    <i>
      <x v="9"/>
    </i>
    <i>
      <x v="1"/>
    </i>
    <i>
      <x v="6"/>
    </i>
    <i>
      <x v="5"/>
    </i>
    <i t="grand">
      <x/>
    </i>
  </rowItems>
  <colItems count="1">
    <i/>
  </colItems>
  <dataFields count="1">
    <dataField name="Sum of Profit" fld="0"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701CF0-4064-4413-B9A0-D9FD1E8740E7}" name="Sales percentage by segment" cacheId="353" applyNumberFormats="0" applyBorderFormats="0" applyFontFormats="0" applyPatternFormats="0" applyAlignmentFormats="0" applyWidthHeightFormats="1" dataCaption="Values" tag="d8108a79-e59c-4959-80c0-72ef6ac9629d" updatedVersion="7" minRefreshableVersion="3" useAutoFormatting="1" subtotalHiddenItems="1" itemPrintTitles="1" createdVersion="5" indent="0" outline="1" outlineData="1" multipleFieldFilters="0" chartFormat="14">
  <location ref="U1:V5" firstHeaderRow="1" firstDataRow="1" firstDataCol="1"/>
  <pivotFields count="5">
    <pivotField allDrilled="1" subtotalTop="0" showAll="0" sortType="ascending"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3" showDataAs="percentOfTotal" baseField="2" baseItem="2" numFmtId="10"/>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2" count="1" selected="0">
            <x v="0"/>
          </reference>
        </references>
      </pivotArea>
    </chartFormat>
    <chartFormat chart="13" format="18">
      <pivotArea type="data" outline="0" fieldPosition="0">
        <references count="2">
          <reference field="4294967294" count="1" selected="0">
            <x v="0"/>
          </reference>
          <reference field="2" count="1" selected="0">
            <x v="1"/>
          </reference>
        </references>
      </pivotArea>
    </chartFormat>
    <chartFormat chart="13" format="19">
      <pivotArea type="data" outline="0" fieldPosition="0">
        <references count="2">
          <reference field="4294967294" count="1" selected="0">
            <x v="0"/>
          </reference>
          <reference field="2"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05C57F4-CF1F-42A5-83E3-EB84E02D5458}" sourceName="[Orders].[Year]">
  <pivotTables>
    <pivotTable tabId="1" name="Top 10 Profit by Product"/>
    <pivotTable tabId="1" name="Profit by Category"/>
    <pivotTable tabId="1" name="Sales percentage by segment"/>
    <pivotTable tabId="1" name="Top 10 Sales by city"/>
    <pivotTable tabId="1" name="PivotTable1"/>
    <pivotTable tabId="1" name="PivotTable2"/>
    <pivotTable tabId="1" name="PivotTable3"/>
    <pivotTable tabId="1" name="Revenue vs Profit by year"/>
  </pivotTables>
  <data>
    <olap pivotCacheId="1396959409">
      <levels count="2">
        <level uniqueName="[Orders].[Year].[(All)]" sourceCaption="(All)" count="0"/>
        <level uniqueName="[Orders].[Year].[Year]" sourceCaption="Year" count="4">
          <ranges>
            <range startItem="0">
              <i n="[Orders].[Year].&amp;[2018]" c="2018"/>
              <i n="[Orders].[Year].&amp;[2019]" c="2019"/>
              <i n="[Orders].[Year].&amp;[2020]" c="2020"/>
              <i n="[Orders].[Year].&amp;[2021]" c="2021"/>
            </range>
          </ranges>
        </level>
      </levels>
      <selections count="1">
        <selection n="[Orde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36FC74F-2DD6-4960-B52D-88013CC3D5B9}" cache="Slicer_Year"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9588C5D-1517-4D0B-B87C-29C1B54370AA}" cache="Slicer_Year" caption="Year" level="1"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23A99BE-DEE5-4A5C-81C3-821907802CBB}" cache="Slicer_Year" caption="Year" level="1"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2375-8860-434D-A5CA-639F36647DDC}">
  <sheetPr codeName="Sheet1"/>
  <dimension ref="A1:BB19"/>
  <sheetViews>
    <sheetView topLeftCell="AO1" zoomScale="86" zoomScaleNormal="86" workbookViewId="0">
      <selection activeCell="AR3" sqref="AR3"/>
    </sheetView>
  </sheetViews>
  <sheetFormatPr defaultRowHeight="14.5" x14ac:dyDescent="0.35"/>
  <cols>
    <col min="1" max="1" width="13.1796875" bestFit="1" customWidth="1"/>
    <col min="2" max="2" width="12.54296875" bestFit="1" customWidth="1"/>
    <col min="3" max="3" width="11.81640625" bestFit="1" customWidth="1"/>
    <col min="8" max="8" width="13" bestFit="1" customWidth="1"/>
    <col min="9" max="9" width="12.54296875" bestFit="1" customWidth="1"/>
    <col min="21" max="21" width="13" bestFit="1" customWidth="1"/>
    <col min="22" max="22" width="11.36328125" bestFit="1" customWidth="1"/>
    <col min="29" max="29" width="13" bestFit="1" customWidth="1"/>
    <col min="30" max="30" width="12.54296875" bestFit="1" customWidth="1"/>
    <col min="42" max="43" width="13" bestFit="1" customWidth="1"/>
    <col min="44" max="47" width="12.54296875" bestFit="1" customWidth="1"/>
    <col min="50" max="50" width="12.54296875" bestFit="1" customWidth="1"/>
    <col min="51" max="52" width="11.54296875" bestFit="1" customWidth="1"/>
    <col min="54" max="54" width="22.36328125" bestFit="1" customWidth="1"/>
  </cols>
  <sheetData>
    <row r="1" spans="1:54" x14ac:dyDescent="0.35">
      <c r="A1" s="1" t="s">
        <v>1</v>
      </c>
      <c r="B1" t="s">
        <v>0</v>
      </c>
      <c r="H1" s="1" t="s">
        <v>1</v>
      </c>
      <c r="I1" t="s">
        <v>0</v>
      </c>
      <c r="U1" s="1" t="s">
        <v>1</v>
      </c>
      <c r="V1" t="s">
        <v>20</v>
      </c>
      <c r="AC1" s="1" t="s">
        <v>1</v>
      </c>
      <c r="AD1" t="s">
        <v>20</v>
      </c>
      <c r="AQ1" s="1" t="s">
        <v>1</v>
      </c>
      <c r="AR1" t="s">
        <v>30</v>
      </c>
      <c r="AS1" t="s">
        <v>20</v>
      </c>
      <c r="AX1" t="s">
        <v>30</v>
      </c>
      <c r="AZ1" t="s">
        <v>20</v>
      </c>
      <c r="BB1" t="s">
        <v>31</v>
      </c>
    </row>
    <row r="2" spans="1:54" x14ac:dyDescent="0.35">
      <c r="A2" s="2" t="s">
        <v>2</v>
      </c>
      <c r="B2" s="3">
        <v>18451.272799999966</v>
      </c>
      <c r="H2" s="2" t="s">
        <v>10</v>
      </c>
      <c r="I2" s="8">
        <v>55617.824900000036</v>
      </c>
      <c r="U2" s="2" t="s">
        <v>16</v>
      </c>
      <c r="V2" s="4">
        <v>0.50567704557950788</v>
      </c>
      <c r="AC2" s="2" t="s">
        <v>25</v>
      </c>
      <c r="AD2" s="8">
        <v>256368.16100000002</v>
      </c>
      <c r="AQ2" s="2">
        <v>2018</v>
      </c>
      <c r="AR2" s="8">
        <v>49543.974099999752</v>
      </c>
      <c r="AS2" s="8">
        <v>484247.49810000049</v>
      </c>
      <c r="AX2" s="8">
        <v>286542.91929999896</v>
      </c>
      <c r="AZ2" s="8">
        <v>2297687.1802999736</v>
      </c>
      <c r="BB2" s="8">
        <v>9996</v>
      </c>
    </row>
    <row r="3" spans="1:54" x14ac:dyDescent="0.35">
      <c r="A3" s="2" t="s">
        <v>3</v>
      </c>
      <c r="B3" s="3">
        <v>122636.69839999992</v>
      </c>
      <c r="H3" s="2" t="s">
        <v>14</v>
      </c>
      <c r="I3" s="8">
        <v>44515.730599999988</v>
      </c>
      <c r="U3" s="2" t="s">
        <v>17</v>
      </c>
      <c r="V3" s="4">
        <v>0.30732920166609035</v>
      </c>
      <c r="AC3" s="2" t="s">
        <v>24</v>
      </c>
      <c r="AD3" s="8">
        <v>175851.34100000007</v>
      </c>
      <c r="AQ3" s="2">
        <v>2019</v>
      </c>
      <c r="AR3" s="8">
        <v>61618.604499999892</v>
      </c>
      <c r="AS3" s="8">
        <v>470532.50900000043</v>
      </c>
    </row>
    <row r="4" spans="1:54" x14ac:dyDescent="0.35">
      <c r="A4" s="2" t="s">
        <v>4</v>
      </c>
      <c r="B4" s="3">
        <v>145454.94809999995</v>
      </c>
      <c r="H4" s="2" t="s">
        <v>6</v>
      </c>
      <c r="I4" s="8">
        <v>41936.635699999955</v>
      </c>
      <c r="U4" s="2" t="s">
        <v>18</v>
      </c>
      <c r="V4" s="4">
        <v>0.18699375275441371</v>
      </c>
      <c r="AC4" s="2" t="s">
        <v>28</v>
      </c>
      <c r="AD4" s="8">
        <v>119540.74200000006</v>
      </c>
      <c r="AQ4" s="2">
        <v>2020</v>
      </c>
      <c r="AR4" s="8">
        <v>81795.174299999999</v>
      </c>
      <c r="AS4" s="8">
        <v>609205.59800000256</v>
      </c>
      <c r="AX4" s="5">
        <f>GETPIVOTDATA("[Measures].[Sum of Profit]",$AX$1)</f>
        <v>286542.91929999896</v>
      </c>
      <c r="AZ4" s="5">
        <f>GETPIVOTDATA("[Measures].[Sum of Sales]",$AZ$1)</f>
        <v>2297687.1802999736</v>
      </c>
      <c r="BB4" s="5">
        <f>GETPIVOTDATA("[Measures].[Count of Customer Name]",$BB$1)</f>
        <v>9996</v>
      </c>
    </row>
    <row r="5" spans="1:54" x14ac:dyDescent="0.35">
      <c r="A5" s="2" t="s">
        <v>5</v>
      </c>
      <c r="B5" s="8">
        <v>286542.91929999896</v>
      </c>
      <c r="H5" s="2" t="s">
        <v>13</v>
      </c>
      <c r="I5" s="8">
        <v>34053.569299999988</v>
      </c>
      <c r="U5" s="2" t="s">
        <v>5</v>
      </c>
      <c r="V5" s="4">
        <v>1</v>
      </c>
      <c r="AC5" s="2" t="s">
        <v>27</v>
      </c>
      <c r="AD5" s="8">
        <v>112669.09199999998</v>
      </c>
      <c r="AQ5" s="2">
        <v>2021</v>
      </c>
      <c r="AR5" s="8">
        <v>93585.166400000307</v>
      </c>
      <c r="AS5" s="8">
        <v>733701.57520000136</v>
      </c>
    </row>
    <row r="6" spans="1:54" x14ac:dyDescent="0.35">
      <c r="H6" s="2" t="s">
        <v>8</v>
      </c>
      <c r="I6" s="8">
        <v>30221.763699999989</v>
      </c>
      <c r="AC6" s="2" t="s">
        <v>26</v>
      </c>
      <c r="AD6" s="8">
        <v>109077.01299999995</v>
      </c>
      <c r="AQ6" s="2" t="s">
        <v>5</v>
      </c>
      <c r="AR6" s="8">
        <v>286542.91929999896</v>
      </c>
      <c r="AS6" s="8">
        <v>2297687.1802999736</v>
      </c>
    </row>
    <row r="7" spans="1:54" x14ac:dyDescent="0.35">
      <c r="H7" s="2" t="s">
        <v>9</v>
      </c>
      <c r="I7" s="8">
        <v>26590.16630000003</v>
      </c>
      <c r="AC7" s="2" t="s">
        <v>22</v>
      </c>
      <c r="AD7" s="8">
        <v>64504.760399999985</v>
      </c>
    </row>
    <row r="8" spans="1:54" x14ac:dyDescent="0.35">
      <c r="H8" s="2" t="s">
        <v>15</v>
      </c>
      <c r="I8" s="8">
        <v>21278.826399999991</v>
      </c>
      <c r="AC8" s="2" t="s">
        <v>21</v>
      </c>
      <c r="AD8" s="8">
        <v>48539.54099999999</v>
      </c>
    </row>
    <row r="9" spans="1:54" x14ac:dyDescent="0.35">
      <c r="H9" s="2" t="s">
        <v>7</v>
      </c>
      <c r="I9" s="8">
        <v>18283.901400000032</v>
      </c>
      <c r="AC9" s="2" t="s">
        <v>32</v>
      </c>
      <c r="AD9" s="8">
        <v>47521.028999999988</v>
      </c>
    </row>
    <row r="10" spans="1:54" x14ac:dyDescent="0.35">
      <c r="H10" s="2" t="s">
        <v>12</v>
      </c>
      <c r="I10" s="8">
        <v>13059.143600000005</v>
      </c>
      <c r="T10" t="s">
        <v>19</v>
      </c>
      <c r="AC10" s="2" t="s">
        <v>23</v>
      </c>
      <c r="AD10" s="8">
        <v>44713.183000000012</v>
      </c>
    </row>
    <row r="11" spans="1:54" x14ac:dyDescent="0.35">
      <c r="H11" s="2" t="s">
        <v>11</v>
      </c>
      <c r="I11" s="8">
        <v>6964.1766999999954</v>
      </c>
      <c r="AC11" s="2" t="s">
        <v>33</v>
      </c>
      <c r="AD11" s="8">
        <v>43054.342000000019</v>
      </c>
    </row>
    <row r="12" spans="1:54" x14ac:dyDescent="0.35">
      <c r="H12" s="2" t="s">
        <v>5</v>
      </c>
      <c r="I12" s="8">
        <v>292521.73860000004</v>
      </c>
      <c r="AC12" s="2" t="s">
        <v>5</v>
      </c>
      <c r="AD12" s="8">
        <v>1021839.2043999999</v>
      </c>
    </row>
    <row r="19" spans="40:40" x14ac:dyDescent="0.35">
      <c r="AN19" t="s">
        <v>29</v>
      </c>
    </row>
  </sheetData>
  <pageMargins left="0.7" right="0.7" top="0.75" bottom="0.75" header="0.3" footer="0.3"/>
  <pageSetup paperSize="9" orientation="portrait" horizontalDpi="0" verticalDpi="0"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68A0D-9ED9-418E-92AF-B360778789AC}">
  <dimension ref="AI3:AI4"/>
  <sheetViews>
    <sheetView showGridLines="0" tabSelected="1" topLeftCell="A5" zoomScale="67" zoomScaleNormal="67" workbookViewId="0">
      <selection activeCell="AC15" sqref="AC15"/>
    </sheetView>
  </sheetViews>
  <sheetFormatPr defaultRowHeight="14.5" x14ac:dyDescent="0.35"/>
  <cols>
    <col min="35" max="35" width="17.54296875" bestFit="1" customWidth="1"/>
  </cols>
  <sheetData>
    <row r="3" spans="35:35" x14ac:dyDescent="0.35">
      <c r="AI3" s="6">
        <f ca="1">TODAY()</f>
        <v>45967</v>
      </c>
    </row>
    <row r="4" spans="35:35" x14ac:dyDescent="0.35">
      <c r="AI4" s="7">
        <f ca="1">NOW()</f>
        <v>45967.367902314814</v>
      </c>
    </row>
  </sheetData>
  <pageMargins left="0.7" right="0.7" top="0.75" bottom="0.75" header="0.3" footer="0.3"/>
  <pageSetup paperSize="9" orientation="portrait" horizontalDpi="0" verticalDpi="0"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605AF-0F56-4779-9E1F-D1099D64A81B}">
  <dimension ref="AI3:AI4"/>
  <sheetViews>
    <sheetView showGridLines="0" zoomScale="67" zoomScaleNormal="67" workbookViewId="0"/>
  </sheetViews>
  <sheetFormatPr defaultRowHeight="14.5" x14ac:dyDescent="0.35"/>
  <cols>
    <col min="35" max="35" width="17.54296875" bestFit="1" customWidth="1"/>
  </cols>
  <sheetData>
    <row r="3" spans="35:35" x14ac:dyDescent="0.35">
      <c r="AI3" s="6">
        <f ca="1">TODAY()</f>
        <v>45967</v>
      </c>
    </row>
    <row r="4" spans="35:35" x14ac:dyDescent="0.35">
      <c r="AI4" s="7">
        <f ca="1">NOW()</f>
        <v>45967.367902314814</v>
      </c>
    </row>
  </sheetData>
  <pageMargins left="0.7" right="0.7" top="0.75" bottom="0.75" header="0.3" footer="0.3"/>
  <pageSetup paperSize="9" orientation="portrait" horizontalDpi="0" verticalDpi="0"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1D92521-DC77-4E52-82D9-1FBA903BDB2E}">
  <ds:schemaRefs/>
</ds:datastoreItem>
</file>

<file path=customXml/itemProps2.xml><?xml version="1.0" encoding="utf-8"?>
<ds:datastoreItem xmlns:ds="http://schemas.openxmlformats.org/officeDocument/2006/customXml" ds:itemID="{6D0F500A-CE9A-422C-9346-D179EFEC8CDA}">
  <ds:schemaRefs/>
</ds:datastoreItem>
</file>

<file path=customXml/itemProps3.xml><?xml version="1.0" encoding="utf-8"?>
<ds:datastoreItem xmlns:ds="http://schemas.openxmlformats.org/officeDocument/2006/customXml" ds:itemID="{E4984E4F-E6A7-4DE1-9845-D5D1E347EDBF}">
  <ds:schemaRefs/>
</ds:datastoreItem>
</file>

<file path=customXml/itemProps4.xml><?xml version="1.0" encoding="utf-8"?>
<ds:datastoreItem xmlns:ds="http://schemas.openxmlformats.org/officeDocument/2006/customXml" ds:itemID="{E4C38784-4254-4FBB-8EBD-91B5DEEF59DD}">
  <ds:schemaRefs/>
</ds:datastoreItem>
</file>

<file path=customXml/itemProps5.xml><?xml version="1.0" encoding="utf-8"?>
<ds:datastoreItem xmlns:ds="http://schemas.openxmlformats.org/officeDocument/2006/customXml" ds:itemID="{792A0BC1-18AA-450C-B4DD-D5B327A2C6BC}">
  <ds:schemaRefs/>
</ds:datastoreItem>
</file>

<file path=customXml/itemProps6.xml><?xml version="1.0" encoding="utf-8"?>
<ds:datastoreItem xmlns:ds="http://schemas.openxmlformats.org/officeDocument/2006/customXml" ds:itemID="{3B1E8CC4-C9BE-4AF0-B79A-A9E21EAAC682}">
  <ds:schemaRefs/>
</ds:datastoreItem>
</file>

<file path=customXml/itemProps7.xml><?xml version="1.0" encoding="utf-8"?>
<ds:datastoreItem xmlns:ds="http://schemas.openxmlformats.org/officeDocument/2006/customXml" ds:itemID="{CA57F9D9-772C-4882-916B-8702108A3A72}">
  <ds:schemaRefs/>
</ds:datastoreItem>
</file>

<file path=customXml/itemProps8.xml><?xml version="1.0" encoding="utf-8"?>
<ds:datastoreItem xmlns:ds="http://schemas.openxmlformats.org/officeDocument/2006/customXml" ds:itemID="{7717B1AF-C4B4-481D-A742-D6BE6987C033}">
  <ds:schemaRefs/>
</ds:datastoreItem>
</file>

<file path=customXml/itemProps9.xml><?xml version="1.0" encoding="utf-8"?>
<ds:datastoreItem xmlns:ds="http://schemas.openxmlformats.org/officeDocument/2006/customXml" ds:itemID="{8C0ED95E-0EE5-4273-BDF5-A55CD860E649}">
  <ds:schemaRefs/>
</ds:datastoreItem>
</file>

<file path=customXml/itemProps10.xml><?xml version="1.0" encoding="utf-8"?>
<ds:datastoreItem xmlns:ds="http://schemas.openxmlformats.org/officeDocument/2006/customXml" ds:itemID="{6F2C8D4E-82A5-4148-BC54-77B3583603B2}">
  <ds:schemaRefs/>
</ds:datastoreItem>
</file>

<file path=customXml/itemProps11.xml><?xml version="1.0" encoding="utf-8"?>
<ds:datastoreItem xmlns:ds="http://schemas.openxmlformats.org/officeDocument/2006/customXml" ds:itemID="{D34D897D-C434-4963-8A00-C73706D4E75F}">
  <ds:schemaRefs/>
</ds:datastoreItem>
</file>

<file path=customXml/itemProps12.xml><?xml version="1.0" encoding="utf-8"?>
<ds:datastoreItem xmlns:ds="http://schemas.openxmlformats.org/officeDocument/2006/customXml" ds:itemID="{B1F81D5E-B6AA-4649-A8BF-DE65F7CE3C4A}">
  <ds:schemaRefs/>
</ds:datastoreItem>
</file>

<file path=customXml/itemProps13.xml><?xml version="1.0" encoding="utf-8"?>
<ds:datastoreItem xmlns:ds="http://schemas.openxmlformats.org/officeDocument/2006/customXml" ds:itemID="{637A825A-CFC1-4914-8930-20C26569155E}">
  <ds:schemaRefs/>
</ds:datastoreItem>
</file>

<file path=customXml/itemProps14.xml><?xml version="1.0" encoding="utf-8"?>
<ds:datastoreItem xmlns:ds="http://schemas.openxmlformats.org/officeDocument/2006/customXml" ds:itemID="{5C60DBE9-CE20-4BEF-88F5-385480385CAE}">
  <ds:schemaRefs/>
</ds:datastoreItem>
</file>

<file path=customXml/itemProps15.xml><?xml version="1.0" encoding="utf-8"?>
<ds:datastoreItem xmlns:ds="http://schemas.openxmlformats.org/officeDocument/2006/customXml" ds:itemID="{6C5CA6E1-8772-461D-A432-677068B7D340}">
  <ds:schemaRefs/>
</ds:datastoreItem>
</file>

<file path=customXml/itemProps16.xml><?xml version="1.0" encoding="utf-8"?>
<ds:datastoreItem xmlns:ds="http://schemas.openxmlformats.org/officeDocument/2006/customXml" ds:itemID="{9A011A05-96A8-405B-931C-2DFEC9D8F1B2}">
  <ds:schemaRefs/>
</ds:datastoreItem>
</file>

<file path=customXml/itemProps17.xml><?xml version="1.0" encoding="utf-8"?>
<ds:datastoreItem xmlns:ds="http://schemas.openxmlformats.org/officeDocument/2006/customXml" ds:itemID="{7DCD1A06-8C4E-4CD1-877A-9E07C1DD2E03}">
  <ds:schemaRefs/>
</ds:datastoreItem>
</file>

<file path=customXml/itemProps18.xml><?xml version="1.0" encoding="utf-8"?>
<ds:datastoreItem xmlns:ds="http://schemas.openxmlformats.org/officeDocument/2006/customXml" ds:itemID="{C6B3E676-7923-45FE-BE63-4491B59C3E52}">
  <ds:schemaRefs/>
</ds:datastoreItem>
</file>

<file path=customXml/itemProps19.xml><?xml version="1.0" encoding="utf-8"?>
<ds:datastoreItem xmlns:ds="http://schemas.openxmlformats.org/officeDocument/2006/customXml" ds:itemID="{2AA3706B-DE10-43B6-B57C-0BBCA6F313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Backend-Dashboard</vt:lpstr>
      <vt:lpstr>Sales </vt:lpstr>
      <vt:lpstr>Revenue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2025-04-30T05:24:18Z</dcterms:created>
  <dcterms:modified xsi:type="dcterms:W3CDTF">2025-11-06T01:55:04Z</dcterms:modified>
</cp:coreProperties>
</file>