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Correlation" sheetId="2" r:id="rId5"/>
    <sheet state="visible" name="Linear Regression age vs income" sheetId="3" r:id="rId6"/>
    <sheet state="visible" name="try 0.5" sheetId="4" r:id="rId7"/>
    <sheet state="visible" name="Linear Regression Yearly spend " sheetId="5" r:id="rId8"/>
    <sheet state="visible" name="tambahan sheet sebelah for char" sheetId="6" r:id="rId9"/>
    <sheet state="visible" name="Data Dictionary" sheetId="7" r:id="rId10"/>
  </sheets>
  <definedNames>
    <definedName hidden="1" localSheetId="0" name="_xlnm._FilterDatabase">Dataset!$A$1:$I$300</definedName>
    <definedName hidden="1" localSheetId="1" name="_xlnm._FilterDatabase">Correlation!$A$1:$I$300</definedName>
    <definedName hidden="1" localSheetId="2" name="_xlnm._FilterDatabase">'Linear Regression age vs income'!$A$1:$I$301</definedName>
    <definedName hidden="1" localSheetId="4" name="_xlnm._FilterDatabase">'Linear Regression Yearly spend '!$A$1:$I$301</definedName>
    <definedName hidden="1" localSheetId="5" name="_xlnm._FilterDatabase">'tambahan sheet sebelah for char'!$A$1:$I$301</definedName>
  </definedNames>
  <calcPr/>
</workbook>
</file>

<file path=xl/sharedStrings.xml><?xml version="1.0" encoding="utf-8"?>
<sst xmlns="http://schemas.openxmlformats.org/spreadsheetml/2006/main" count="2218" uniqueCount="80">
  <si>
    <t>Customer Id</t>
  </si>
  <si>
    <t>Gender</t>
  </si>
  <si>
    <t>Age</t>
  </si>
  <si>
    <t>Income</t>
  </si>
  <si>
    <t>Tenure</t>
  </si>
  <si>
    <t>Avg. Session Time</t>
  </si>
  <si>
    <t>Total Promo</t>
  </si>
  <si>
    <t>Bounce Rate</t>
  </si>
  <si>
    <t>Yearly Spending</t>
  </si>
  <si>
    <t>M</t>
  </si>
  <si>
    <t>F</t>
  </si>
  <si>
    <t>eq for trend line as shown in the chart</t>
  </si>
  <si>
    <t>SUMMARY OUTPUT</t>
  </si>
  <si>
    <t>r</t>
  </si>
  <si>
    <t>slope</t>
  </si>
  <si>
    <t>Regression Statistics</t>
  </si>
  <si>
    <t>intercept</t>
  </si>
  <si>
    <t>Multiple R</t>
  </si>
  <si>
    <t>y=slope*x + intercept</t>
  </si>
  <si>
    <t>R Square</t>
  </si>
  <si>
    <t>y=231067.6029*x + 3697136.3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</si>
  <si>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</si>
  <si>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</si>
  <si>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</si>
  <si>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</si>
  <si>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</si>
  <si>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</si>
  <si>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</si>
  <si>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</si>
  <si>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</si>
  <si>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</si>
  <si>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</si>
  <si>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</si>
  <si>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</si>
  <si>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</si>
  <si>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</si>
  <si>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</si>
  <si>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</si>
  <si>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avg</t>
  </si>
  <si>
    <t>T=1-Rsq</t>
  </si>
  <si>
    <t>VIF = 1/T</t>
  </si>
  <si>
    <t>VIF1/1-Rsq</t>
  </si>
  <si>
    <t>y=74987.4915+156654.1314*x1+0.3123082298*x2</t>
  </si>
  <si>
    <t>predicted yearly spending</t>
  </si>
  <si>
    <t>RESIDUAL OUTPUT</t>
  </si>
  <si>
    <t>PROBABILITY OUTPUT</t>
  </si>
  <si>
    <t>Observation</t>
  </si>
  <si>
    <t>Predicted Yearly Spending</t>
  </si>
  <si>
    <t>Residuals</t>
  </si>
  <si>
    <t>Standard Residuals</t>
  </si>
  <si>
    <t>Percentile</t>
  </si>
  <si>
    <t>x1 =</t>
  </si>
  <si>
    <t>x2 =</t>
  </si>
  <si>
    <t>x3 =</t>
  </si>
  <si>
    <t>x4 =</t>
  </si>
  <si>
    <t>x5 =</t>
  </si>
  <si>
    <t>x6 =</t>
  </si>
  <si>
    <t>formula</t>
  </si>
  <si>
    <t>y=co*x1(age) + co*x2(income)+ co*x3(tenure) + co*x4(session) + co*x5(promo) - co*x6(bounce) +intercept</t>
  </si>
  <si>
    <t>y=30555.49209*x1 + 0.03582464067*x2 + 64158.04723*x3 + 6286.982772*x4 + 133215.6971*x5 - 50349.9385031384*x6 + 1947879.706</t>
  </si>
  <si>
    <t>Value</t>
  </si>
  <si>
    <t>Coefficient</t>
  </si>
  <si>
    <t>Coefficient x Value</t>
  </si>
  <si>
    <t>Results</t>
  </si>
  <si>
    <t>y=30555.49209*20 + 0.03582464067*20000000 + 64158.04723*1 + 6286.982772*1000 + 133215.6971*20 - 50349.9385031384*30 + 1947879.706</t>
  </si>
  <si>
    <t>yearly spending =</t>
  </si>
  <si>
    <t>Variable</t>
  </si>
  <si>
    <t>Data type</t>
  </si>
  <si>
    <t>Description</t>
  </si>
  <si>
    <t>numerical</t>
  </si>
  <si>
    <t>ID of the customer</t>
  </si>
  <si>
    <t>categorical</t>
  </si>
  <si>
    <t>Customer Gender (M:Male, F:Female)</t>
  </si>
  <si>
    <t>Age of Customer (Year)</t>
  </si>
  <si>
    <t>Monthly income from customers (IDR.)</t>
  </si>
  <si>
    <t>How long has the person been a customer in our E-Commerce (Month)</t>
  </si>
  <si>
    <t>The average session time length that the customer spends in using our e-commerce app (Second)</t>
  </si>
  <si>
    <t xml:space="preserve">Of the total amount spent in a year, what percentage of promos have been obtained (%)
Example: Yeni has spent IDR. 20,000,000 in a year, from all these transactions the total discount that has been obtained is IDR. 2,000,000. Then the total promo is IDR. 2,000,000 / IDR. 20,000,000 = 10% </t>
  </si>
  <si>
    <t>Bounce Rate from pdp to payment page (%)</t>
  </si>
  <si>
    <t>Yearly amount spending after promo (IDR)
*Yearly Spending calculated from January 1 - December 31,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</si>
</sst>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/>
    </xf>
    <xf borderId="0" fillId="0" fontId="4" numFmtId="3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 vertical="bottom"/>
    </xf>
    <xf borderId="0" fillId="0" fontId="3" numFmtId="1" xfId="0" applyFont="1" applyNumberFormat="1"/>
    <xf borderId="0" fillId="0" fontId="4" numFmtId="3" xfId="0" applyAlignment="1" applyFont="1" applyNumberFormat="1">
      <alignment horizontal="right" vertical="bottom"/>
    </xf>
    <xf borderId="0" fillId="0" fontId="3" numFmtId="3" xfId="0" applyFont="1" applyNumberFormat="1"/>
    <xf borderId="1" fillId="0" fontId="3" numFmtId="0" xfId="0" applyBorder="1" applyFont="1"/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3" fontId="3" numFmtId="0" xfId="0" applyAlignment="1" applyBorder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4" xfId="0" applyAlignment="1" applyFont="1" applyNumberFormat="1">
      <alignment readingOrder="0"/>
    </xf>
    <xf borderId="0" fillId="0" fontId="3" numFmtId="4" xfId="0" applyFont="1" applyNumberFormat="1"/>
    <xf borderId="0" fillId="0" fontId="3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center" readingOrder="0"/>
    </xf>
    <xf borderId="2" fillId="0" fontId="3" numFmtId="0" xfId="0" applyBorder="1" applyFont="1"/>
    <xf borderId="0" fillId="0" fontId="3" numFmtId="3" xfId="0" applyFont="1" applyNumberFormat="1"/>
    <xf borderId="2" fillId="2" fontId="3" numFmtId="0" xfId="0" applyAlignment="1" applyBorder="1" applyFont="1">
      <alignment readingOrder="0"/>
    </xf>
    <xf borderId="0" fillId="0" fontId="2" numFmtId="4" xfId="0" applyAlignment="1" applyFont="1" applyNumberFormat="1">
      <alignment horizontal="center" readingOrder="0"/>
    </xf>
    <xf borderId="2" fillId="0" fontId="3" numFmtId="4" xfId="0" applyAlignment="1" applyBorder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164" xfId="0" applyFont="1" applyNumberFormat="1"/>
    <xf borderId="0" fillId="0" fontId="3" numFmtId="164" xfId="0" applyFont="1" applyNumberFormat="1"/>
    <xf borderId="2" fillId="0" fontId="2" numFmtId="0" xfId="0" applyAlignment="1" applyBorder="1" applyFont="1">
      <alignment horizontal="center" readingOrder="0"/>
    </xf>
    <xf borderId="2" fillId="0" fontId="2" numFmtId="4" xfId="0" applyAlignment="1" applyBorder="1" applyFont="1" applyNumberFormat="1">
      <alignment horizontal="center" readingOrder="0"/>
    </xf>
    <xf borderId="0" fillId="0" fontId="3" numFmtId="1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5" fontId="3" numFmtId="0" xfId="0" applyFill="1" applyFont="1"/>
    <xf borderId="0" fillId="6" fontId="3" numFmtId="0" xfId="0" applyAlignment="1" applyFill="1" applyFont="1">
      <alignment readingOrder="0"/>
    </xf>
    <xf borderId="0" fillId="6" fontId="3" numFmtId="0" xfId="0" applyFont="1"/>
    <xf borderId="0" fillId="4" fontId="1" numFmtId="0" xfId="0" applyAlignment="1" applyFont="1">
      <alignment readingOrder="0" shrinkToFit="0" wrapText="0"/>
    </xf>
    <xf borderId="0" fillId="4" fontId="1" numFmtId="3" xfId="0" applyAlignment="1" applyFont="1" applyNumberFormat="1">
      <alignment shrinkToFit="0" wrapText="1"/>
    </xf>
    <xf borderId="0" fillId="0" fontId="3" numFmtId="3" xfId="0" applyAlignment="1" applyFont="1" applyNumberFormat="1">
      <alignment readingOrder="0"/>
    </xf>
    <xf borderId="2" fillId="0" fontId="3" numFmtId="3" xfId="0" applyAlignment="1" applyBorder="1" applyFont="1" applyNumberFormat="1">
      <alignment readingOrder="0"/>
    </xf>
    <xf borderId="0" fillId="4" fontId="3" numFmtId="0" xfId="0" applyAlignment="1" applyFont="1">
      <alignment readingOrder="0"/>
    </xf>
    <xf borderId="0" fillId="4" fontId="3" numFmtId="4" xfId="0" applyFont="1" applyNumberFormat="1"/>
    <xf borderId="0" fillId="4" fontId="3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" xfId="0" applyAlignment="1" applyFont="1" applyNumberForma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vs.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age vs income'!$D$1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'Linear Regression age vs income'!$C$2:$C$1000</c:f>
            </c:numRef>
          </c:xVal>
          <c:yVal>
            <c:numRef>
              <c:f>'Linear Regression age vs income'!$D$2:$D$1000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69312"/>
        <c:axId val="512312612"/>
      </c:scatterChart>
      <c:valAx>
        <c:axId val="1734669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312612"/>
      </c:valAx>
      <c:valAx>
        <c:axId val="512312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669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CCCCCC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'tambahan sheet sebelah for char'!$K$31:$K$36</c:f>
            </c:strRef>
          </c:cat>
          <c:val>
            <c:numRef>
              <c:f>'tambahan sheet sebelah for char'!$L$31:$L$36</c:f>
              <c:numCache/>
            </c:numRef>
          </c:val>
        </c:ser>
        <c:axId val="1053547979"/>
        <c:axId val="939290848"/>
      </c:barChart>
      <c:catAx>
        <c:axId val="1053547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290848"/>
      </c:catAx>
      <c:valAx>
        <c:axId val="939290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547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char'!$D$1:$D$300</c:f>
            </c:numRef>
          </c:xVal>
          <c:yVal>
            <c:numRef>
              <c:f>'tambahan sheet sebelah for char'!$M$95:$M$394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43731"/>
        <c:axId val="1071174707"/>
      </c:scatterChart>
      <c:valAx>
        <c:axId val="18202437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174707"/>
      </c:valAx>
      <c:valAx>
        <c:axId val="1071174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243731"/>
      </c:valAx>
    </c:plotArea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Tenure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char'!$E$1:$E$300</c:f>
            </c:numRef>
          </c:xVal>
          <c:yVal>
            <c:numRef>
              <c:f>'tambahan sheet sebelah for char'!$M$95:$M$394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4885"/>
        <c:axId val="26593122"/>
      </c:scatterChart>
      <c:valAx>
        <c:axId val="1221848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93122"/>
      </c:valAx>
      <c:valAx>
        <c:axId val="26593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84885"/>
      </c:valAx>
    </c:plotArea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Session Time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char'!$F$1:$F$300</c:f>
            </c:numRef>
          </c:xVal>
          <c:yVal>
            <c:numRef>
              <c:f>'tambahan sheet sebelah for char'!$M$95:$M$394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52258"/>
        <c:axId val="1984100790"/>
      </c:scatterChart>
      <c:valAx>
        <c:axId val="15550522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Session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100790"/>
      </c:valAx>
      <c:valAx>
        <c:axId val="1984100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052258"/>
      </c:valAx>
    </c:plotArea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Promo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char'!$G$1:$G$300</c:f>
            </c:numRef>
          </c:xVal>
          <c:yVal>
            <c:numRef>
              <c:f>'tambahan sheet sebelah for char'!$M$95:$M$394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92889"/>
        <c:axId val="1468558381"/>
      </c:scatterChart>
      <c:valAx>
        <c:axId val="8026928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Promo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558381"/>
      </c:valAx>
      <c:valAx>
        <c:axId val="1468558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692889"/>
      </c:valAx>
    </c:plotArea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Bounce Rate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char'!$H$1:$H$300</c:f>
            </c:numRef>
          </c:xVal>
          <c:yVal>
            <c:numRef>
              <c:f>'tambahan sheet sebelah for char'!$M$95:$M$394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524982"/>
        <c:axId val="783766512"/>
      </c:scatterChart>
      <c:valAx>
        <c:axId val="16755249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Bounce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766512"/>
      </c:valAx>
      <c:valAx>
        <c:axId val="783766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524982"/>
      </c:valAx>
    </c:plotArea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char'!$D$1:$D$300</c:f>
            </c:numRef>
          </c:xVal>
          <c:yVal>
            <c:numRef>
              <c:f>'tambahan sheet sebelah for char'!$L$95:$L$394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'tambahan sheet sebelah for char'!$D$1:$D$300</c:f>
            </c:numRef>
          </c:xVal>
          <c:yVal>
            <c:numRef>
              <c:f>'tambahan sheet sebelah for char'!$I$1:$I$300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59012"/>
        <c:axId val="285561971"/>
      </c:scatterChart>
      <c:valAx>
        <c:axId val="1824859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561971"/>
      </c:valAx>
      <c:valAx>
        <c:axId val="285561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859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Tenure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char'!$E$1:$E$300</c:f>
            </c:numRef>
          </c:xVal>
          <c:yVal>
            <c:numRef>
              <c:f>'tambahan sheet sebelah for char'!$L$95:$L$394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'tambahan sheet sebelah for char'!$E$1:$E$300</c:f>
            </c:numRef>
          </c:xVal>
          <c:yVal>
            <c:numRef>
              <c:f>'tambahan sheet sebelah for char'!$I$1:$I$300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52399"/>
        <c:axId val="1603485135"/>
      </c:scatterChart>
      <c:valAx>
        <c:axId val="8691523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485135"/>
      </c:valAx>
      <c:valAx>
        <c:axId val="1603485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152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Session Time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char'!$F$1:$F$300</c:f>
            </c:numRef>
          </c:xVal>
          <c:yVal>
            <c:numRef>
              <c:f>'tambahan sheet sebelah for char'!$L$95:$L$394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'tambahan sheet sebelah for char'!$F$1:$F$300</c:f>
            </c:numRef>
          </c:xVal>
          <c:yVal>
            <c:numRef>
              <c:f>'tambahan sheet sebelah for char'!$I$1:$I$300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56163"/>
        <c:axId val="1221410486"/>
      </c:scatterChart>
      <c:valAx>
        <c:axId val="21373561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Session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410486"/>
      </c:valAx>
      <c:valAx>
        <c:axId val="1221410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356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Promo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char'!$G$1:$G$300</c:f>
            </c:numRef>
          </c:xVal>
          <c:yVal>
            <c:numRef>
              <c:f>'tambahan sheet sebelah for char'!$L$95:$L$394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'tambahan sheet sebelah for char'!$G$1:$G$300</c:f>
            </c:numRef>
          </c:xVal>
          <c:yVal>
            <c:numRef>
              <c:f>'tambahan sheet sebelah for char'!$I$1:$I$300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93725"/>
        <c:axId val="1814024882"/>
      </c:scatterChart>
      <c:valAx>
        <c:axId val="142193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Promo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024882"/>
      </c:valAx>
      <c:valAx>
        <c:axId val="181402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93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'try 0.5'!$C$1:$C$300</c:f>
            </c:numRef>
          </c:xVal>
          <c:yVal>
            <c:numRef>
              <c:f>'try 0.5'!$L$34:$L$333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83332"/>
        <c:axId val="963729724"/>
      </c:scatterChart>
      <c:valAx>
        <c:axId val="1668983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729724"/>
      </c:valAx>
      <c:valAx>
        <c:axId val="963729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983332"/>
      </c:valAx>
    </c:plotArea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Bounce Rate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char'!$H$1:$H$300</c:f>
            </c:numRef>
          </c:xVal>
          <c:yVal>
            <c:numRef>
              <c:f>'tambahan sheet sebelah for char'!$L$95:$L$394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'tambahan sheet sebelah for char'!$H$1:$H$300</c:f>
            </c:numRef>
          </c:xVal>
          <c:yVal>
            <c:numRef>
              <c:f>'tambahan sheet sebelah for char'!$I$1:$I$300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17480"/>
        <c:axId val="1408093033"/>
      </c:scatterChart>
      <c:valAx>
        <c:axId val="8145174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Bounce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093033"/>
      </c:valAx>
      <c:valAx>
        <c:axId val="1408093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517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FF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'tambahan sheet sebelah for char'!$P$96:$P$394</c:f>
            </c:numRef>
          </c:xVal>
          <c:yVal>
            <c:numRef>
              <c:f>'tambahan sheet sebelah for char'!$Q$96:$Q$394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60591"/>
        <c:axId val="1328312310"/>
      </c:scatterChart>
      <c:valAx>
        <c:axId val="3940605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Z-score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312310"/>
      </c:valAx>
      <c:valAx>
        <c:axId val="1328312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060591"/>
      </c:valAx>
    </c:plotArea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'tambahan sheet sebelah for char'!$L$96:$L$394</c:f>
            </c:numRef>
          </c:xVal>
          <c:yVal>
            <c:numRef>
              <c:f>'tambahan sheet sebelah for char'!$N$96:$N$394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34064"/>
        <c:axId val="1248350568"/>
      </c:scatterChart>
      <c:valAx>
        <c:axId val="1992234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350568"/>
      </c:valAx>
      <c:valAx>
        <c:axId val="124835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234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'try 0.5'!$D$1:$D$300</c:f>
            </c:numRef>
          </c:xVal>
          <c:yVal>
            <c:numRef>
              <c:f>'try 0.5'!$L$34:$L$333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659795"/>
        <c:axId val="2016820767"/>
      </c:scatterChart>
      <c:valAx>
        <c:axId val="1890659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820767"/>
      </c:valAx>
      <c:valAx>
        <c:axId val="2016820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659795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'try 0.5'!$C$1:$C$300</c:f>
            </c:numRef>
          </c:xVal>
          <c:yVal>
            <c:numRef>
              <c:f>'try 0.5'!$K$34:$K$333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'try 0.5'!$C$1:$C$300</c:f>
            </c:numRef>
          </c:xVal>
          <c:yVal>
            <c:numRef>
              <c:f>'try 0.5'!$I$1:$I$300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0832"/>
        <c:axId val="958788008"/>
      </c:scatterChart>
      <c:valAx>
        <c:axId val="173650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788008"/>
      </c:valAx>
      <c:valAx>
        <c:axId val="958788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50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'try 0.5'!$D$1:$D$300</c:f>
            </c:numRef>
          </c:xVal>
          <c:yVal>
            <c:numRef>
              <c:f>'try 0.5'!$K$34:$K$333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'try 0.5'!$D$1:$D$300</c:f>
            </c:numRef>
          </c:xVal>
          <c:yVal>
            <c:numRef>
              <c:f>'try 0.5'!$I$1:$I$300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22129"/>
        <c:axId val="1649169070"/>
      </c:scatterChart>
      <c:valAx>
        <c:axId val="1612622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169070"/>
      </c:valAx>
      <c:valAx>
        <c:axId val="1649169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622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FF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'try 0.5'!$O$35:$O$333</c:f>
            </c:numRef>
          </c:xVal>
          <c:yVal>
            <c:numRef>
              <c:f>'try 0.5'!$P$35:$P$333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09871"/>
        <c:axId val="1054365201"/>
      </c:scatterChart>
      <c:valAx>
        <c:axId val="7180098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365201"/>
      </c:valAx>
      <c:valAx>
        <c:axId val="1054365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009871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and Tenure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'try 0.5'!$K$35:$K$333</c:f>
            </c:numRef>
          </c:xVal>
          <c:yVal>
            <c:numRef>
              <c:f>'try 0.5'!$M$35:$M$333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599"/>
        <c:axId val="1466547003"/>
      </c:scatterChart>
      <c:valAx>
        <c:axId val="793727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547003"/>
      </c:valAx>
      <c:valAx>
        <c:axId val="1466547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727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CCCCCC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'Linear Regression Yearly spend '!$K$31:$K$36</c:f>
            </c:strRef>
          </c:cat>
          <c:val>
            <c:numRef>
              <c:f>'Linear Regression Yearly spend '!$L$31:$L$36</c:f>
              <c:numCache/>
            </c:numRef>
          </c:val>
        </c:ser>
        <c:axId val="800517959"/>
        <c:axId val="1319516368"/>
      </c:barChart>
      <c:catAx>
        <c:axId val="800517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516368"/>
      </c:catAx>
      <c:valAx>
        <c:axId val="1319516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517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'Linear Regression Yearly spend '!$K$86:$K$90</c:f>
            </c:strRef>
          </c:cat>
          <c:val>
            <c:numRef>
              <c:f>'Linear Regression Yearly spend '!$L$86:$L$90</c:f>
              <c:numCache/>
            </c:numRef>
          </c:val>
        </c:ser>
        <c:axId val="213586605"/>
        <c:axId val="613042142"/>
      </c:barChart>
      <c:catAx>
        <c:axId val="213586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042142"/>
      </c:catAx>
      <c:valAx>
        <c:axId val="613042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Coefficients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86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0.xml"/><Relationship Id="rId10" Type="http://schemas.openxmlformats.org/officeDocument/2006/relationships/chart" Target="../charts/chart19.xml"/><Relationship Id="rId13" Type="http://schemas.openxmlformats.org/officeDocument/2006/relationships/chart" Target="../charts/chart22.xml"/><Relationship Id="rId12" Type="http://schemas.openxmlformats.org/officeDocument/2006/relationships/chart" Target="../charts/chart21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923925</xdr:colOff>
      <xdr:row>31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1419225</xdr:colOff>
      <xdr:row>45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981075</xdr:colOff>
      <xdr:row>45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1419225</xdr:colOff>
      <xdr:row>63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981075</xdr:colOff>
      <xdr:row>63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1419225</xdr:colOff>
      <xdr:row>81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981075</xdr:colOff>
      <xdr:row>81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48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295275</xdr:colOff>
      <xdr:row>104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48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</xdr:colOff>
      <xdr:row>67</xdr:row>
      <xdr:rowOff>9525</xdr:rowOff>
    </xdr:from>
    <xdr:ext cx="5715000" cy="35337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9525</xdr:colOff>
      <xdr:row>75</xdr:row>
      <xdr:rowOff>9525</xdr:rowOff>
    </xdr:from>
    <xdr:ext cx="5715000" cy="35337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9525</xdr:colOff>
      <xdr:row>83</xdr:row>
      <xdr:rowOff>9525</xdr:rowOff>
    </xdr:from>
    <xdr:ext cx="5715000" cy="353377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9525</xdr:colOff>
      <xdr:row>91</xdr:row>
      <xdr:rowOff>9525</xdr:rowOff>
    </xdr:from>
    <xdr:ext cx="5715000" cy="35337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9525</xdr:colOff>
      <xdr:row>99</xdr:row>
      <xdr:rowOff>9525</xdr:rowOff>
    </xdr:from>
    <xdr:ext cx="5715000" cy="3533775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9525</xdr:colOff>
      <xdr:row>107</xdr:row>
      <xdr:rowOff>9525</xdr:rowOff>
    </xdr:from>
    <xdr:ext cx="5715000" cy="353377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9525</xdr:colOff>
      <xdr:row>115</xdr:row>
      <xdr:rowOff>9525</xdr:rowOff>
    </xdr:from>
    <xdr:ext cx="5715000" cy="3533775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9525</xdr:colOff>
      <xdr:row>123</xdr:row>
      <xdr:rowOff>9525</xdr:rowOff>
    </xdr:from>
    <xdr:ext cx="5715000" cy="3533775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9525</xdr:colOff>
      <xdr:row>131</xdr:row>
      <xdr:rowOff>9525</xdr:rowOff>
    </xdr:from>
    <xdr:ext cx="5715000" cy="3533775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9525</xdr:colOff>
      <xdr:row>139</xdr:row>
      <xdr:rowOff>9525</xdr:rowOff>
    </xdr:from>
    <xdr:ext cx="5715000" cy="3533775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38100</xdr:colOff>
      <xdr:row>158</xdr:row>
      <xdr:rowOff>85725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16</xdr:col>
      <xdr:colOff>466725</xdr:colOff>
      <xdr:row>134</xdr:row>
      <xdr:rowOff>171450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75"/>
    <col customWidth="1" min="6" max="6" width="17.63"/>
    <col customWidth="1" min="7" max="7" width="13.13"/>
    <col customWidth="1" min="8" max="8" width="14.75"/>
    <col customWidth="1" min="9" max="9" width="16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K1" s="4"/>
      <c r="L1" s="4"/>
      <c r="M1" s="4"/>
      <c r="N1" s="4"/>
      <c r="O1" s="4"/>
      <c r="P1" s="4"/>
      <c r="Q1" s="4"/>
      <c r="R1" s="4"/>
    </row>
    <row r="2">
      <c r="A2" s="5">
        <v>100.0</v>
      </c>
      <c r="B2" s="5" t="s">
        <v>9</v>
      </c>
      <c r="C2" s="6">
        <v>30.0</v>
      </c>
      <c r="D2" s="7">
        <v>1.2E7</v>
      </c>
      <c r="E2" s="8">
        <v>10.0</v>
      </c>
      <c r="F2" s="8">
        <v>520.0</v>
      </c>
      <c r="G2" s="9">
        <v>12.0</v>
      </c>
      <c r="H2" s="9">
        <v>56.0</v>
      </c>
      <c r="I2" s="10">
        <v>4000000.0</v>
      </c>
    </row>
    <row r="3">
      <c r="A3" s="5">
        <v>101.0</v>
      </c>
      <c r="B3" s="5" t="s">
        <v>10</v>
      </c>
      <c r="C3" s="6">
        <v>30.0</v>
      </c>
      <c r="D3" s="7">
        <v>8600000.0</v>
      </c>
      <c r="E3" s="8">
        <v>7.3</v>
      </c>
      <c r="F3" s="8">
        <v>744.0</v>
      </c>
      <c r="G3" s="9">
        <v>9.46</v>
      </c>
      <c r="H3" s="5">
        <v>57.0</v>
      </c>
      <c r="I3" s="11">
        <v>4300000.0</v>
      </c>
    </row>
    <row r="4">
      <c r="A4" s="5">
        <v>102.0</v>
      </c>
      <c r="B4" s="5" t="s">
        <v>9</v>
      </c>
      <c r="C4" s="6">
        <v>30.0</v>
      </c>
      <c r="D4" s="7">
        <v>7200000.0</v>
      </c>
      <c r="E4" s="8">
        <v>2.8</v>
      </c>
      <c r="F4" s="8">
        <v>113.96666666666668</v>
      </c>
      <c r="G4" s="5">
        <v>22.0</v>
      </c>
      <c r="H4" s="5">
        <v>40.0</v>
      </c>
      <c r="I4" s="11">
        <v>4800000.0</v>
      </c>
    </row>
    <row r="5">
      <c r="A5" s="5">
        <v>103.0</v>
      </c>
      <c r="B5" s="5" t="s">
        <v>10</v>
      </c>
      <c r="C5" s="6">
        <v>30.0</v>
      </c>
      <c r="D5" s="12">
        <v>3.0E7</v>
      </c>
      <c r="E5" s="8">
        <v>8.5</v>
      </c>
      <c r="F5" s="8">
        <v>168.75</v>
      </c>
      <c r="G5" s="5">
        <v>18.0</v>
      </c>
      <c r="H5" s="5">
        <v>37.0</v>
      </c>
      <c r="I5" s="11">
        <v>5500000.0</v>
      </c>
    </row>
    <row r="6">
      <c r="A6" s="5">
        <v>104.0</v>
      </c>
      <c r="B6" s="5" t="s">
        <v>9</v>
      </c>
      <c r="C6" s="6">
        <v>20.0</v>
      </c>
      <c r="D6" s="7">
        <v>1.044E7</v>
      </c>
      <c r="E6" s="8">
        <v>13.6</v>
      </c>
      <c r="F6" s="8">
        <v>736.0</v>
      </c>
      <c r="G6" s="9">
        <v>13.5</v>
      </c>
      <c r="H6" s="9">
        <v>36.2</v>
      </c>
      <c r="I6" s="11">
        <v>5800000.0</v>
      </c>
      <c r="R6" s="13"/>
    </row>
    <row r="7">
      <c r="A7" s="5">
        <v>105.0</v>
      </c>
      <c r="B7" s="5" t="s">
        <v>10</v>
      </c>
      <c r="C7" s="6">
        <v>20.0</v>
      </c>
      <c r="D7" s="7">
        <v>1.89E7</v>
      </c>
      <c r="E7" s="8">
        <v>9.3</v>
      </c>
      <c r="F7" s="8">
        <v>1104.0</v>
      </c>
      <c r="G7" s="9">
        <v>8.8</v>
      </c>
      <c r="H7" s="9">
        <v>30.700000000000003</v>
      </c>
      <c r="I7" s="11">
        <v>6300000.0</v>
      </c>
      <c r="J7" s="14"/>
      <c r="K7" s="13"/>
      <c r="L7" s="13"/>
      <c r="M7" s="13"/>
      <c r="N7" s="13"/>
      <c r="O7" s="13"/>
      <c r="P7" s="13"/>
      <c r="R7" s="13"/>
    </row>
    <row r="8">
      <c r="A8" s="5">
        <v>106.0</v>
      </c>
      <c r="B8" s="5" t="s">
        <v>9</v>
      </c>
      <c r="C8" s="6">
        <v>20.0</v>
      </c>
      <c r="D8" s="7">
        <v>1.32E7</v>
      </c>
      <c r="E8" s="8">
        <v>4.6</v>
      </c>
      <c r="F8" s="8">
        <v>160.76666666666668</v>
      </c>
      <c r="G8" s="5">
        <v>26.4</v>
      </c>
      <c r="H8" s="5">
        <v>31.0</v>
      </c>
      <c r="I8" s="11">
        <v>6600000.0</v>
      </c>
    </row>
    <row r="9">
      <c r="A9" s="5">
        <v>107.0</v>
      </c>
      <c r="B9" s="5" t="s">
        <v>10</v>
      </c>
      <c r="C9" s="8">
        <v>21.299999999999997</v>
      </c>
      <c r="D9" s="7">
        <v>1.065E7</v>
      </c>
      <c r="E9" s="8">
        <v>10.1</v>
      </c>
      <c r="F9" s="8">
        <v>211.95000000000002</v>
      </c>
      <c r="G9" s="5">
        <v>25.56</v>
      </c>
      <c r="H9" s="9">
        <v>21.900000000000006</v>
      </c>
      <c r="I9" s="11">
        <v>7100000.0</v>
      </c>
    </row>
    <row r="10">
      <c r="A10" s="5">
        <v>108.0</v>
      </c>
      <c r="B10" s="5" t="s">
        <v>9</v>
      </c>
      <c r="C10" s="8">
        <v>32.6</v>
      </c>
      <c r="D10" s="7">
        <v>1.014E7</v>
      </c>
      <c r="E10" s="8">
        <v>17.6</v>
      </c>
      <c r="F10" s="8">
        <v>976.0</v>
      </c>
      <c r="G10" s="9">
        <v>21.0</v>
      </c>
      <c r="H10" s="5">
        <v>15.0</v>
      </c>
      <c r="I10" s="11">
        <v>7800000.0</v>
      </c>
    </row>
    <row r="11">
      <c r="A11" s="5">
        <v>109.0</v>
      </c>
      <c r="B11" s="5" t="s">
        <v>10</v>
      </c>
      <c r="C11" s="8">
        <v>33.6</v>
      </c>
      <c r="D11" s="7">
        <v>1.458E7</v>
      </c>
      <c r="E11" s="8">
        <v>11.1</v>
      </c>
      <c r="F11" s="8">
        <v>1428.0</v>
      </c>
      <c r="G11" s="9">
        <v>16.5</v>
      </c>
      <c r="H11" s="9">
        <v>10.900000000000006</v>
      </c>
      <c r="I11" s="11">
        <v>8100000.0</v>
      </c>
    </row>
    <row r="12">
      <c r="A12" s="5">
        <v>110.0</v>
      </c>
      <c r="B12" s="5" t="s">
        <v>9</v>
      </c>
      <c r="C12" s="8">
        <v>35.0</v>
      </c>
      <c r="D12" s="7">
        <v>1.32E7</v>
      </c>
      <c r="E12" s="8">
        <v>6.6</v>
      </c>
      <c r="F12" s="8">
        <v>212.76666666666668</v>
      </c>
      <c r="G12" s="5">
        <v>34.4</v>
      </c>
      <c r="H12" s="5">
        <v>5.0</v>
      </c>
      <c r="I12" s="11">
        <v>8600000.0</v>
      </c>
    </row>
    <row r="13">
      <c r="A13" s="5">
        <v>111.0</v>
      </c>
      <c r="B13" s="5" t="s">
        <v>10</v>
      </c>
      <c r="C13" s="8">
        <v>36.0</v>
      </c>
      <c r="D13" s="7">
        <v>1.065E7</v>
      </c>
      <c r="E13" s="8">
        <v>12.299999999999999</v>
      </c>
      <c r="F13" s="8">
        <v>271.35</v>
      </c>
      <c r="G13" s="5">
        <v>33.48</v>
      </c>
      <c r="H13" s="5">
        <v>25.0</v>
      </c>
      <c r="I13" s="11">
        <v>9300000.0</v>
      </c>
      <c r="J13" s="15"/>
      <c r="K13" s="16"/>
    </row>
    <row r="14">
      <c r="A14" s="5">
        <v>112.0</v>
      </c>
      <c r="B14" s="5" t="s">
        <v>9</v>
      </c>
      <c r="C14" s="8">
        <v>19.799999999999997</v>
      </c>
      <c r="D14" s="7">
        <v>1.89E7</v>
      </c>
      <c r="E14" s="8">
        <v>21.2</v>
      </c>
      <c r="F14" s="8">
        <v>1192.0</v>
      </c>
      <c r="G14" s="9">
        <v>28.799999999999997</v>
      </c>
      <c r="H14" s="5">
        <v>25.0</v>
      </c>
      <c r="I14" s="11">
        <v>9600000.0</v>
      </c>
    </row>
    <row r="15">
      <c r="A15" s="5">
        <v>113.0</v>
      </c>
      <c r="B15" s="5" t="s">
        <v>10</v>
      </c>
      <c r="C15" s="8">
        <v>21.299999999999997</v>
      </c>
      <c r="D15" s="7">
        <v>1.458E7</v>
      </c>
      <c r="E15" s="8">
        <v>13.1</v>
      </c>
      <c r="F15" s="8">
        <v>1788.0</v>
      </c>
      <c r="G15" s="9">
        <v>22.220000000000002</v>
      </c>
      <c r="H15" s="9">
        <v>18.900000000000006</v>
      </c>
      <c r="I15" s="11">
        <v>1.01E7</v>
      </c>
    </row>
    <row r="16">
      <c r="A16" s="5">
        <v>114.0</v>
      </c>
      <c r="B16" s="5" t="s">
        <v>9</v>
      </c>
      <c r="C16" s="8">
        <v>21.599999999999998</v>
      </c>
      <c r="D16" s="7">
        <v>1.32E7</v>
      </c>
      <c r="E16" s="8">
        <v>8.799999999999999</v>
      </c>
      <c r="F16" s="8">
        <v>269.96666666666664</v>
      </c>
      <c r="G16" s="5">
        <v>43.199999999999996</v>
      </c>
      <c r="H16" s="9">
        <v>11.200000000000003</v>
      </c>
      <c r="I16" s="11">
        <v>1.08E7</v>
      </c>
    </row>
    <row r="17">
      <c r="A17" s="5">
        <v>115.0</v>
      </c>
      <c r="B17" s="5" t="s">
        <v>10</v>
      </c>
      <c r="C17" s="8">
        <v>32.6</v>
      </c>
      <c r="D17" s="7">
        <v>1.065E7</v>
      </c>
      <c r="E17" s="8">
        <v>7.0</v>
      </c>
      <c r="F17" s="8">
        <v>128.25</v>
      </c>
      <c r="G17" s="5">
        <v>14.4</v>
      </c>
      <c r="H17" s="9">
        <v>56.0</v>
      </c>
      <c r="I17" s="10">
        <v>4000000.0</v>
      </c>
    </row>
    <row r="18">
      <c r="A18" s="5">
        <v>116.0</v>
      </c>
      <c r="B18" s="5" t="s">
        <v>9</v>
      </c>
      <c r="C18" s="6">
        <v>30.0</v>
      </c>
      <c r="D18" s="12">
        <v>8600000.0</v>
      </c>
      <c r="E18" s="8">
        <v>10.6</v>
      </c>
      <c r="F18" s="8">
        <v>278.0</v>
      </c>
      <c r="G18" s="9">
        <v>12.899999999999999</v>
      </c>
      <c r="H18" s="9">
        <v>52.7</v>
      </c>
      <c r="I18" s="11">
        <v>4300000.0</v>
      </c>
      <c r="J18" s="14"/>
      <c r="K18" s="13"/>
    </row>
    <row r="19">
      <c r="A19" s="5">
        <v>117.0</v>
      </c>
      <c r="B19" s="5" t="s">
        <v>10</v>
      </c>
      <c r="C19" s="6">
        <v>30.0</v>
      </c>
      <c r="D19" s="12">
        <v>3.0E7</v>
      </c>
      <c r="E19" s="8">
        <v>6.0</v>
      </c>
      <c r="F19" s="8">
        <v>170.0</v>
      </c>
      <c r="G19" s="9">
        <v>5.5</v>
      </c>
      <c r="H19" s="9">
        <v>67.0</v>
      </c>
      <c r="I19" s="10">
        <v>3000000.0</v>
      </c>
    </row>
    <row r="20">
      <c r="A20" s="5">
        <v>118.0</v>
      </c>
      <c r="B20" s="5" t="s">
        <v>9</v>
      </c>
      <c r="C20" s="6">
        <v>30.0</v>
      </c>
      <c r="D20" s="7">
        <v>1.044E7</v>
      </c>
      <c r="E20" s="8">
        <v>1.2999999999999998</v>
      </c>
      <c r="F20" s="8">
        <v>224.9</v>
      </c>
      <c r="G20" s="5">
        <v>12.0</v>
      </c>
      <c r="H20" s="5">
        <v>68.0</v>
      </c>
      <c r="I20" s="11">
        <v>3300000.0</v>
      </c>
    </row>
    <row r="21">
      <c r="A21" s="5">
        <v>119.0</v>
      </c>
      <c r="B21" s="5" t="s">
        <v>10</v>
      </c>
      <c r="C21" s="6">
        <v>30.0</v>
      </c>
      <c r="D21" s="7">
        <v>1.89E7</v>
      </c>
      <c r="E21" s="8">
        <v>6.8</v>
      </c>
      <c r="F21" s="8">
        <v>245.70000000000002</v>
      </c>
      <c r="G21" s="5">
        <v>13.68</v>
      </c>
      <c r="H21" s="9">
        <v>58.2</v>
      </c>
      <c r="I21" s="11">
        <v>3800000.0</v>
      </c>
      <c r="J21" s="16"/>
      <c r="K21" s="15"/>
      <c r="L21" s="15"/>
      <c r="M21" s="15"/>
      <c r="N21" s="15"/>
      <c r="O21" s="15"/>
    </row>
    <row r="22">
      <c r="A22" s="5">
        <v>120.0</v>
      </c>
      <c r="B22" s="5" t="s">
        <v>9</v>
      </c>
      <c r="C22" s="6">
        <v>20.0</v>
      </c>
      <c r="D22" s="7">
        <v>1.89E7</v>
      </c>
      <c r="E22" s="8">
        <v>11.0</v>
      </c>
      <c r="F22" s="8">
        <v>290.0</v>
      </c>
      <c r="G22" s="9">
        <v>13.5</v>
      </c>
      <c r="H22" s="9">
        <v>50.5</v>
      </c>
      <c r="I22" s="11">
        <v>4500000.0</v>
      </c>
    </row>
    <row r="23">
      <c r="A23" s="5">
        <v>121.0</v>
      </c>
      <c r="B23" s="5" t="s">
        <v>10</v>
      </c>
      <c r="C23" s="6">
        <v>20.0</v>
      </c>
      <c r="D23" s="7">
        <v>1.065E7</v>
      </c>
      <c r="E23" s="8">
        <v>7.8</v>
      </c>
      <c r="F23" s="8">
        <v>278.0</v>
      </c>
      <c r="G23" s="9">
        <v>11.0</v>
      </c>
      <c r="H23" s="5">
        <v>39.0</v>
      </c>
      <c r="I23" s="11">
        <v>4800000.0</v>
      </c>
    </row>
    <row r="24">
      <c r="A24" s="5">
        <v>122.0</v>
      </c>
      <c r="B24" s="5" t="s">
        <v>9</v>
      </c>
      <c r="C24" s="6">
        <v>20.0</v>
      </c>
      <c r="D24" s="12">
        <v>7950000.0</v>
      </c>
      <c r="E24" s="8">
        <v>3.3</v>
      </c>
      <c r="F24" s="8">
        <v>380.90000000000003</v>
      </c>
      <c r="G24" s="5">
        <v>24.0</v>
      </c>
      <c r="H24" s="5">
        <v>41.0</v>
      </c>
      <c r="I24" s="11">
        <v>5300000.0</v>
      </c>
      <c r="J24" s="14"/>
      <c r="K24" s="13"/>
      <c r="L24" s="13"/>
    </row>
    <row r="25">
      <c r="A25" s="5">
        <v>123.0</v>
      </c>
      <c r="B25" s="5" t="s">
        <v>10</v>
      </c>
      <c r="C25" s="6">
        <v>22.0</v>
      </c>
      <c r="D25" s="7">
        <v>1.89E7</v>
      </c>
      <c r="E25" s="8">
        <v>8.6</v>
      </c>
      <c r="F25" s="8">
        <v>342.90000000000003</v>
      </c>
      <c r="G25" s="5">
        <v>19.8</v>
      </c>
      <c r="H25" s="9">
        <v>38.4</v>
      </c>
      <c r="I25" s="11">
        <v>5600000.0</v>
      </c>
    </row>
    <row r="26">
      <c r="A26" s="5">
        <v>124.0</v>
      </c>
      <c r="B26" s="5" t="s">
        <v>9</v>
      </c>
      <c r="C26" s="6">
        <v>22.0</v>
      </c>
      <c r="D26" s="12">
        <v>1.098E7</v>
      </c>
      <c r="E26" s="8">
        <v>14.2</v>
      </c>
      <c r="F26" s="8">
        <v>386.0</v>
      </c>
      <c r="G26" s="9">
        <v>15.0</v>
      </c>
      <c r="H26" s="5">
        <v>30.0</v>
      </c>
      <c r="I26" s="11">
        <v>6100000.0</v>
      </c>
      <c r="J26" s="16"/>
      <c r="K26" s="15"/>
      <c r="L26" s="15"/>
      <c r="M26" s="15"/>
      <c r="N26" s="15"/>
      <c r="O26" s="15"/>
      <c r="P26" s="15"/>
      <c r="Q26" s="15"/>
      <c r="R26" s="15"/>
    </row>
    <row r="27">
      <c r="A27" s="5">
        <v>125.0</v>
      </c>
      <c r="B27" s="5" t="s">
        <v>10</v>
      </c>
      <c r="C27" s="8">
        <v>32.6</v>
      </c>
      <c r="D27" s="12">
        <v>2.04E7</v>
      </c>
      <c r="E27" s="8">
        <v>9.8</v>
      </c>
      <c r="F27" s="8">
        <v>398.0</v>
      </c>
      <c r="G27" s="9">
        <v>14.96</v>
      </c>
      <c r="H27" s="5">
        <v>25.0</v>
      </c>
      <c r="I27" s="11">
        <v>6800000.0</v>
      </c>
    </row>
    <row r="28">
      <c r="A28" s="5">
        <v>126.0</v>
      </c>
      <c r="B28" s="5" t="s">
        <v>9</v>
      </c>
      <c r="C28" s="8">
        <v>33.6</v>
      </c>
      <c r="D28" s="12">
        <v>1.42E7</v>
      </c>
      <c r="E28" s="8">
        <v>5.1</v>
      </c>
      <c r="F28" s="8">
        <v>521.3000000000001</v>
      </c>
      <c r="G28" s="5">
        <v>28.4</v>
      </c>
      <c r="H28" s="9">
        <v>21.900000000000006</v>
      </c>
      <c r="I28" s="11">
        <v>7100000.0</v>
      </c>
    </row>
    <row r="29">
      <c r="A29" s="5">
        <v>127.0</v>
      </c>
      <c r="B29" s="5" t="s">
        <v>10</v>
      </c>
      <c r="C29" s="8">
        <v>35.0</v>
      </c>
      <c r="D29" s="12">
        <v>1.14E7</v>
      </c>
      <c r="E29" s="8">
        <v>10.6</v>
      </c>
      <c r="F29" s="8">
        <v>450.90000000000003</v>
      </c>
      <c r="G29" s="5">
        <v>30.6</v>
      </c>
      <c r="H29" s="5">
        <v>22.0</v>
      </c>
      <c r="I29" s="11">
        <v>7600000.0</v>
      </c>
      <c r="J29" s="14"/>
      <c r="K29" s="13"/>
      <c r="L29" s="13"/>
      <c r="M29" s="13"/>
      <c r="N29" s="13"/>
      <c r="O29" s="13"/>
      <c r="P29" s="13"/>
      <c r="Q29" s="13"/>
      <c r="R29" s="13"/>
    </row>
    <row r="30">
      <c r="A30" s="5">
        <v>128.0</v>
      </c>
      <c r="B30" s="5" t="s">
        <v>9</v>
      </c>
      <c r="C30" s="8">
        <v>36.0</v>
      </c>
      <c r="D30" s="12">
        <v>1.079E7</v>
      </c>
      <c r="E30" s="8">
        <v>18.599999999999998</v>
      </c>
      <c r="F30" s="8">
        <v>518.0</v>
      </c>
      <c r="G30" s="9">
        <v>24.0</v>
      </c>
      <c r="H30" s="5">
        <v>20.0</v>
      </c>
      <c r="I30" s="11">
        <v>8300000.0</v>
      </c>
    </row>
    <row r="31">
      <c r="A31" s="5">
        <v>129.0</v>
      </c>
      <c r="B31" s="5" t="s">
        <v>10</v>
      </c>
      <c r="C31" s="8">
        <v>19.799999999999997</v>
      </c>
      <c r="D31" s="12">
        <v>1.548E7</v>
      </c>
      <c r="E31" s="8">
        <v>11.6</v>
      </c>
      <c r="F31" s="8">
        <v>506.0</v>
      </c>
      <c r="G31" s="9">
        <v>18.92</v>
      </c>
      <c r="H31" s="5">
        <v>15.0</v>
      </c>
      <c r="I31" s="11">
        <v>8600000.0</v>
      </c>
    </row>
    <row r="32">
      <c r="A32" s="5">
        <v>130.0</v>
      </c>
      <c r="B32" s="5" t="s">
        <v>9</v>
      </c>
      <c r="C32" s="8">
        <v>21.299999999999997</v>
      </c>
      <c r="D32" s="12">
        <v>2.73E7</v>
      </c>
      <c r="E32" s="8">
        <v>7.1</v>
      </c>
      <c r="F32" s="8">
        <v>677.3000000000001</v>
      </c>
      <c r="G32" s="5">
        <v>36.4</v>
      </c>
      <c r="H32" s="9">
        <v>29.900000000000006</v>
      </c>
      <c r="I32" s="11">
        <v>9100000.0</v>
      </c>
    </row>
    <row r="33">
      <c r="A33" s="5">
        <v>131.0</v>
      </c>
      <c r="B33" s="5" t="s">
        <v>10</v>
      </c>
      <c r="C33" s="8">
        <v>27.9</v>
      </c>
      <c r="D33" s="12">
        <v>1.96E7</v>
      </c>
      <c r="E33" s="8">
        <v>12.799999999999999</v>
      </c>
      <c r="F33" s="8">
        <v>569.7</v>
      </c>
      <c r="G33" s="5">
        <v>35.279999999999994</v>
      </c>
      <c r="H33" s="5">
        <v>25.0</v>
      </c>
      <c r="I33" s="11">
        <v>9800000.0</v>
      </c>
    </row>
    <row r="34">
      <c r="A34" s="5">
        <v>132.0</v>
      </c>
      <c r="B34" s="5" t="s">
        <v>9</v>
      </c>
      <c r="C34" s="8">
        <v>28.799999999999997</v>
      </c>
      <c r="D34" s="12">
        <v>1.515E7</v>
      </c>
      <c r="E34" s="8">
        <v>22.2</v>
      </c>
      <c r="F34" s="8">
        <v>626.0</v>
      </c>
      <c r="G34" s="9">
        <v>20.2</v>
      </c>
      <c r="H34" s="9">
        <v>18.900000000000006</v>
      </c>
      <c r="I34" s="11">
        <v>1.01E7</v>
      </c>
    </row>
    <row r="35">
      <c r="A35" s="5">
        <v>133.0</v>
      </c>
      <c r="B35" s="5" t="s">
        <v>10</v>
      </c>
      <c r="C35" s="8">
        <v>20.2</v>
      </c>
      <c r="D35" s="12">
        <v>1.378E7</v>
      </c>
      <c r="E35" s="8">
        <v>13.6</v>
      </c>
      <c r="F35" s="8">
        <v>626.0</v>
      </c>
      <c r="G35" s="9">
        <v>21.2</v>
      </c>
      <c r="H35" s="5">
        <v>19.5</v>
      </c>
      <c r="I35" s="11">
        <v>1.06E7</v>
      </c>
    </row>
    <row r="36">
      <c r="A36" s="5">
        <v>134.0</v>
      </c>
      <c r="B36" s="5" t="s">
        <v>9</v>
      </c>
      <c r="C36" s="8">
        <v>21.599999999999998</v>
      </c>
      <c r="D36" s="12">
        <v>1.998E7</v>
      </c>
      <c r="E36" s="8">
        <v>9.1</v>
      </c>
      <c r="F36" s="8">
        <v>833.3000000000001</v>
      </c>
      <c r="G36" s="5">
        <v>21.0</v>
      </c>
      <c r="H36" s="5">
        <v>10.0</v>
      </c>
      <c r="I36" s="11">
        <v>1.11E7</v>
      </c>
    </row>
    <row r="37">
      <c r="A37" s="5">
        <v>135.0</v>
      </c>
      <c r="B37" s="5" t="s">
        <v>10</v>
      </c>
      <c r="C37" s="8">
        <v>24.0</v>
      </c>
      <c r="D37" s="7">
        <v>3.54E7</v>
      </c>
      <c r="E37" s="8">
        <v>14.799999999999999</v>
      </c>
      <c r="F37" s="8">
        <v>677.7</v>
      </c>
      <c r="G37" s="5">
        <v>23.0</v>
      </c>
      <c r="H37" s="5">
        <v>15.0</v>
      </c>
      <c r="I37" s="11">
        <v>1.18E7</v>
      </c>
    </row>
    <row r="38">
      <c r="A38" s="5">
        <v>136.0</v>
      </c>
      <c r="B38" s="5" t="s">
        <v>9</v>
      </c>
      <c r="C38" s="8">
        <v>32.6</v>
      </c>
      <c r="D38" s="12">
        <v>3.0E7</v>
      </c>
      <c r="E38" s="8">
        <v>26.2</v>
      </c>
      <c r="F38" s="8">
        <v>746.0</v>
      </c>
      <c r="G38" s="5">
        <v>28.0</v>
      </c>
      <c r="H38" s="5">
        <v>17.0</v>
      </c>
      <c r="I38" s="11">
        <v>1.21E7</v>
      </c>
    </row>
    <row r="39">
      <c r="A39" s="5">
        <v>137.0</v>
      </c>
      <c r="B39" s="5" t="s">
        <v>10</v>
      </c>
      <c r="C39" s="8">
        <v>33.6</v>
      </c>
      <c r="D39" s="7">
        <v>1.89E7</v>
      </c>
      <c r="E39" s="8">
        <v>15.6</v>
      </c>
      <c r="F39" s="8">
        <v>746.0</v>
      </c>
      <c r="G39" s="5">
        <v>27.0</v>
      </c>
      <c r="H39" s="5">
        <v>15.0</v>
      </c>
      <c r="I39" s="11">
        <v>1.26E7</v>
      </c>
    </row>
    <row r="40">
      <c r="A40" s="5">
        <v>138.0</v>
      </c>
      <c r="B40" s="5" t="s">
        <v>9</v>
      </c>
      <c r="C40" s="8">
        <v>35.0</v>
      </c>
      <c r="D40" s="7">
        <v>1.89E7</v>
      </c>
      <c r="E40" s="8">
        <v>11.299999999999999</v>
      </c>
      <c r="F40" s="8">
        <v>1004.9000000000001</v>
      </c>
      <c r="G40" s="5">
        <v>25.0</v>
      </c>
      <c r="H40" s="5">
        <v>14.0</v>
      </c>
      <c r="I40" s="11">
        <v>1.33E7</v>
      </c>
    </row>
    <row r="41">
      <c r="A41" s="5">
        <v>139.0</v>
      </c>
      <c r="B41" s="5" t="s">
        <v>10</v>
      </c>
      <c r="C41" s="8">
        <v>36.0</v>
      </c>
      <c r="D41" s="7">
        <v>1.32E7</v>
      </c>
      <c r="E41" s="8">
        <v>16.6</v>
      </c>
      <c r="F41" s="8">
        <v>774.9</v>
      </c>
      <c r="G41" s="5">
        <v>23.0</v>
      </c>
      <c r="H41" s="5">
        <v>13.0</v>
      </c>
      <c r="I41" s="11">
        <v>1.36E7</v>
      </c>
    </row>
    <row r="42">
      <c r="A42" s="5">
        <v>140.0</v>
      </c>
      <c r="B42" s="5" t="s">
        <v>9</v>
      </c>
      <c r="C42" s="8">
        <v>19.799999999999997</v>
      </c>
      <c r="D42" s="7">
        <v>1.065E7</v>
      </c>
      <c r="E42" s="8">
        <v>30.2</v>
      </c>
      <c r="F42" s="8">
        <v>866.0</v>
      </c>
      <c r="G42" s="9">
        <v>28.2</v>
      </c>
      <c r="H42" s="5">
        <v>16.0</v>
      </c>
      <c r="I42" s="11">
        <v>1.41E7</v>
      </c>
    </row>
    <row r="43">
      <c r="A43" s="5">
        <v>141.0</v>
      </c>
      <c r="B43" s="5" t="s">
        <v>10</v>
      </c>
      <c r="C43" s="6">
        <v>30.0</v>
      </c>
      <c r="D43" s="7">
        <v>2.96E7</v>
      </c>
      <c r="E43" s="8">
        <v>17.799999999999997</v>
      </c>
      <c r="F43" s="8">
        <v>878.0</v>
      </c>
      <c r="G43" s="9">
        <v>29.599999999999998</v>
      </c>
      <c r="H43" s="5">
        <v>15.0</v>
      </c>
      <c r="I43" s="11">
        <v>1.48E7</v>
      </c>
    </row>
    <row r="44">
      <c r="A44" s="5">
        <v>142.0</v>
      </c>
      <c r="B44" s="5" t="s">
        <v>9</v>
      </c>
      <c r="C44" s="6">
        <v>30.0</v>
      </c>
      <c r="D44" s="7">
        <v>2.295E7</v>
      </c>
      <c r="E44" s="8">
        <v>13.299999999999997</v>
      </c>
      <c r="F44" s="8">
        <v>1160.9</v>
      </c>
      <c r="G44" s="9">
        <v>30.599999999999998</v>
      </c>
      <c r="H44" s="5">
        <v>5.0</v>
      </c>
      <c r="I44" s="11">
        <v>1.53E7</v>
      </c>
    </row>
    <row r="45">
      <c r="A45" s="5">
        <v>143.0</v>
      </c>
      <c r="B45" s="5" t="s">
        <v>10</v>
      </c>
      <c r="C45" s="6">
        <v>30.0</v>
      </c>
      <c r="D45" s="7">
        <v>2.08E7</v>
      </c>
      <c r="E45" s="8">
        <v>19.0</v>
      </c>
      <c r="F45" s="8">
        <v>904.5</v>
      </c>
      <c r="G45" s="9">
        <v>32.0</v>
      </c>
      <c r="H45" s="5">
        <v>5.0</v>
      </c>
      <c r="I45" s="11">
        <v>1.6E7</v>
      </c>
    </row>
    <row r="46">
      <c r="A46" s="5">
        <v>144.0</v>
      </c>
      <c r="B46" s="5" t="s">
        <v>9</v>
      </c>
      <c r="C46" s="6">
        <v>30.0</v>
      </c>
      <c r="D46" s="7">
        <v>2.934E7</v>
      </c>
      <c r="E46" s="8">
        <v>34.6</v>
      </c>
      <c r="F46" s="8">
        <v>998.0</v>
      </c>
      <c r="G46" s="9">
        <v>32.6</v>
      </c>
      <c r="H46" s="5">
        <v>5.0</v>
      </c>
      <c r="I46" s="11">
        <v>1.63E7</v>
      </c>
    </row>
    <row r="47">
      <c r="A47" s="5">
        <v>145.0</v>
      </c>
      <c r="B47" s="5" t="s">
        <v>10</v>
      </c>
      <c r="C47" s="6">
        <v>20.0</v>
      </c>
      <c r="D47" s="17">
        <v>1.5E7</v>
      </c>
      <c r="E47" s="8">
        <v>19.8</v>
      </c>
      <c r="F47" s="8">
        <v>998.0</v>
      </c>
      <c r="G47" s="9">
        <v>33.6</v>
      </c>
      <c r="H47" s="5">
        <v>5.0</v>
      </c>
      <c r="I47" s="11">
        <v>1.68E7</v>
      </c>
    </row>
    <row r="48">
      <c r="A48" s="5">
        <v>146.0</v>
      </c>
      <c r="B48" s="5" t="s">
        <v>9</v>
      </c>
      <c r="C48" s="6">
        <v>20.0</v>
      </c>
      <c r="D48" s="7">
        <v>1.89E7</v>
      </c>
      <c r="E48" s="8">
        <v>15.5</v>
      </c>
      <c r="F48" s="8">
        <v>1332.5</v>
      </c>
      <c r="G48" s="5">
        <v>33.0</v>
      </c>
      <c r="H48" s="5">
        <v>5.0</v>
      </c>
      <c r="I48" s="11">
        <v>1.75E7</v>
      </c>
    </row>
    <row r="49">
      <c r="A49" s="5">
        <v>147.0</v>
      </c>
      <c r="B49" s="5" t="s">
        <v>10</v>
      </c>
      <c r="C49" s="6">
        <v>20.0</v>
      </c>
      <c r="D49" s="12">
        <v>2.7E7</v>
      </c>
      <c r="E49" s="8">
        <v>21.0</v>
      </c>
      <c r="F49" s="8">
        <v>1012.5</v>
      </c>
      <c r="G49" s="5">
        <v>30.0</v>
      </c>
      <c r="H49" s="5">
        <v>4.0</v>
      </c>
      <c r="I49" s="11">
        <v>1.8E7</v>
      </c>
    </row>
    <row r="50">
      <c r="A50" s="5">
        <v>148.0</v>
      </c>
      <c r="B50" s="5" t="s">
        <v>9</v>
      </c>
      <c r="C50" s="8">
        <v>19.799999999999997</v>
      </c>
      <c r="D50" s="12">
        <v>2.431E7</v>
      </c>
      <c r="E50" s="8">
        <v>39.4</v>
      </c>
      <c r="F50" s="8">
        <v>1142.0</v>
      </c>
      <c r="G50" s="9">
        <v>35.0</v>
      </c>
      <c r="H50" s="5">
        <v>4.0</v>
      </c>
      <c r="I50" s="11">
        <v>1.87E7</v>
      </c>
    </row>
    <row r="51">
      <c r="A51" s="5">
        <v>149.0</v>
      </c>
      <c r="B51" s="5" t="s">
        <v>10</v>
      </c>
      <c r="C51" s="8">
        <v>21.299999999999997</v>
      </c>
      <c r="D51" s="7">
        <v>1.89E7</v>
      </c>
      <c r="E51" s="8">
        <v>22.2</v>
      </c>
      <c r="F51" s="8">
        <v>1142.0</v>
      </c>
      <c r="G51" s="5">
        <v>37.0</v>
      </c>
      <c r="H51" s="5">
        <v>4.0</v>
      </c>
      <c r="I51" s="11">
        <v>1.92E7</v>
      </c>
    </row>
    <row r="52">
      <c r="A52" s="5">
        <v>150.0</v>
      </c>
      <c r="B52" s="5" t="s">
        <v>9</v>
      </c>
      <c r="C52" s="8">
        <v>39.8</v>
      </c>
      <c r="D52" s="17">
        <v>1.5E7</v>
      </c>
      <c r="E52" s="8">
        <v>17.9</v>
      </c>
      <c r="F52" s="8">
        <v>1519.7</v>
      </c>
      <c r="G52" s="5">
        <v>38.0</v>
      </c>
      <c r="H52" s="5">
        <v>4.0</v>
      </c>
      <c r="I52" s="11">
        <v>1.99E7</v>
      </c>
    </row>
    <row r="53">
      <c r="A53" s="5">
        <v>151.0</v>
      </c>
      <c r="B53" s="5" t="s">
        <v>10</v>
      </c>
      <c r="C53" s="6">
        <v>25.0</v>
      </c>
      <c r="D53" s="17">
        <v>1.5E7</v>
      </c>
      <c r="E53" s="8">
        <v>23.2</v>
      </c>
      <c r="F53" s="8">
        <v>1131.3</v>
      </c>
      <c r="G53" s="9">
        <v>40.4</v>
      </c>
      <c r="H53" s="5">
        <v>4.0</v>
      </c>
      <c r="I53" s="11">
        <v>2.02E7</v>
      </c>
    </row>
    <row r="54">
      <c r="A54" s="5">
        <v>152.0</v>
      </c>
      <c r="B54" s="5" t="s">
        <v>9</v>
      </c>
      <c r="C54" s="8">
        <v>21.0</v>
      </c>
      <c r="D54" s="18">
        <v>3000000.0</v>
      </c>
      <c r="E54" s="8">
        <v>4.4</v>
      </c>
      <c r="F54" s="8">
        <v>160.0</v>
      </c>
      <c r="G54" s="5">
        <v>14.0</v>
      </c>
      <c r="H54" s="5">
        <v>80.0</v>
      </c>
      <c r="I54" s="10">
        <v>1200000.0</v>
      </c>
    </row>
    <row r="55">
      <c r="A55" s="5">
        <v>153.0</v>
      </c>
      <c r="B55" s="5" t="s">
        <v>10</v>
      </c>
      <c r="C55" s="8">
        <v>21.0</v>
      </c>
      <c r="D55" s="7">
        <v>1.89E7</v>
      </c>
      <c r="E55" s="8">
        <v>4.5</v>
      </c>
      <c r="F55" s="8">
        <v>110.0</v>
      </c>
      <c r="G55" s="5">
        <v>6.3</v>
      </c>
      <c r="H55" s="5">
        <v>80.0</v>
      </c>
      <c r="I55" s="11">
        <v>1500000.0</v>
      </c>
    </row>
    <row r="56">
      <c r="A56" s="5">
        <v>154.0</v>
      </c>
      <c r="B56" s="5" t="s">
        <v>9</v>
      </c>
      <c r="C56" s="8">
        <v>21.0</v>
      </c>
      <c r="D56" s="12">
        <v>3.0E7</v>
      </c>
      <c r="E56" s="6">
        <v>3.0</v>
      </c>
      <c r="F56" s="8">
        <v>156.0</v>
      </c>
      <c r="G56" s="5">
        <v>12.0</v>
      </c>
      <c r="H56" s="9">
        <v>78.0</v>
      </c>
      <c r="I56" s="11">
        <v>2000000.0</v>
      </c>
    </row>
    <row r="57">
      <c r="A57" s="5">
        <v>155.0</v>
      </c>
      <c r="B57" s="5" t="s">
        <v>10</v>
      </c>
      <c r="C57" s="8">
        <v>25.0</v>
      </c>
      <c r="D57" s="7">
        <v>1.044E7</v>
      </c>
      <c r="E57" s="8">
        <v>5.699999999999999</v>
      </c>
      <c r="F57" s="8">
        <v>186.3</v>
      </c>
      <c r="G57" s="5">
        <v>8.0</v>
      </c>
      <c r="H57" s="9">
        <v>70.3</v>
      </c>
      <c r="I57" s="11">
        <v>2700000.0</v>
      </c>
    </row>
    <row r="58">
      <c r="A58" s="5">
        <v>156.0</v>
      </c>
      <c r="B58" s="5" t="s">
        <v>9</v>
      </c>
      <c r="C58" s="8">
        <v>19.799999999999997</v>
      </c>
      <c r="D58" s="7">
        <v>1.89E7</v>
      </c>
      <c r="E58" s="8">
        <v>8.0</v>
      </c>
      <c r="F58" s="8">
        <v>200.0</v>
      </c>
      <c r="G58" s="5">
        <v>2.7</v>
      </c>
      <c r="H58" s="9">
        <v>67.0</v>
      </c>
      <c r="I58" s="11">
        <v>3000000.0</v>
      </c>
    </row>
    <row r="59">
      <c r="A59" s="5">
        <v>157.0</v>
      </c>
      <c r="B59" s="5" t="s">
        <v>10</v>
      </c>
      <c r="C59" s="8">
        <v>21.299999999999997</v>
      </c>
      <c r="D59" s="7">
        <v>1.32E7</v>
      </c>
      <c r="E59" s="8">
        <v>6.5</v>
      </c>
      <c r="F59" s="8">
        <v>200.0</v>
      </c>
      <c r="G59" s="5">
        <v>10.5</v>
      </c>
      <c r="H59" s="9">
        <v>61.5</v>
      </c>
      <c r="I59" s="11">
        <v>3500000.0</v>
      </c>
    </row>
    <row r="60">
      <c r="A60" s="5">
        <v>158.0</v>
      </c>
      <c r="B60" s="5" t="s">
        <v>9</v>
      </c>
      <c r="C60" s="8">
        <v>23.4</v>
      </c>
      <c r="D60" s="7">
        <v>1.065E7</v>
      </c>
      <c r="E60" s="8">
        <v>1.7999999999999998</v>
      </c>
      <c r="F60" s="8">
        <v>263.90000000000003</v>
      </c>
      <c r="G60" s="5">
        <v>15.2</v>
      </c>
      <c r="H60" s="9">
        <v>58.2</v>
      </c>
      <c r="I60" s="11">
        <v>3800000.0</v>
      </c>
    </row>
    <row r="61">
      <c r="A61" s="5">
        <v>159.0</v>
      </c>
      <c r="B61" s="5" t="s">
        <v>10</v>
      </c>
      <c r="C61" s="8">
        <v>24.299999999999997</v>
      </c>
      <c r="D61" s="12">
        <v>7740000.0</v>
      </c>
      <c r="E61" s="8">
        <v>7.3</v>
      </c>
      <c r="F61" s="8">
        <v>272.7</v>
      </c>
      <c r="G61" s="5">
        <v>7.74</v>
      </c>
      <c r="H61" s="9">
        <v>52.7</v>
      </c>
      <c r="I61" s="11">
        <v>4300000.0</v>
      </c>
    </row>
    <row r="62">
      <c r="A62" s="5">
        <v>160.0</v>
      </c>
      <c r="B62" s="5" t="s">
        <v>9</v>
      </c>
      <c r="C62" s="8">
        <v>25.799999999999997</v>
      </c>
      <c r="D62" s="12">
        <v>1.5E7</v>
      </c>
      <c r="E62" s="8">
        <v>12.0</v>
      </c>
      <c r="F62" s="8">
        <v>320.0</v>
      </c>
      <c r="G62" s="5">
        <v>13.5</v>
      </c>
      <c r="H62" s="5">
        <v>38.0</v>
      </c>
      <c r="I62" s="11">
        <v>5000000.0</v>
      </c>
    </row>
    <row r="63">
      <c r="A63" s="5">
        <v>161.0</v>
      </c>
      <c r="B63" s="5" t="s">
        <v>10</v>
      </c>
      <c r="C63" s="8">
        <v>27.9</v>
      </c>
      <c r="D63" s="12">
        <v>1.06E7</v>
      </c>
      <c r="E63" s="8">
        <v>8.3</v>
      </c>
      <c r="F63" s="8">
        <v>308.0</v>
      </c>
      <c r="G63" s="5">
        <v>16.0</v>
      </c>
      <c r="H63" s="5">
        <v>35.0</v>
      </c>
      <c r="I63" s="11">
        <v>5300000.0</v>
      </c>
    </row>
    <row r="64">
      <c r="A64" s="5">
        <v>162.0</v>
      </c>
      <c r="B64" s="5" t="s">
        <v>9</v>
      </c>
      <c r="C64" s="8">
        <v>28.799999999999997</v>
      </c>
      <c r="D64" s="12">
        <v>8700000.0</v>
      </c>
      <c r="E64" s="8">
        <v>3.8</v>
      </c>
      <c r="F64" s="8">
        <v>419.90000000000003</v>
      </c>
      <c r="G64" s="5">
        <v>8.1</v>
      </c>
      <c r="H64" s="9">
        <v>36.2</v>
      </c>
      <c r="I64" s="11">
        <v>5800000.0</v>
      </c>
    </row>
    <row r="65">
      <c r="A65" s="5">
        <v>163.0</v>
      </c>
      <c r="B65" s="5" t="s">
        <v>10</v>
      </c>
      <c r="C65" s="8">
        <v>20.2</v>
      </c>
      <c r="D65" s="7">
        <v>1.89E7</v>
      </c>
      <c r="E65" s="8">
        <v>9.5</v>
      </c>
      <c r="F65" s="8">
        <v>391.5</v>
      </c>
      <c r="G65" s="5">
        <v>15.0</v>
      </c>
      <c r="H65" s="9">
        <v>28.5</v>
      </c>
      <c r="I65" s="11">
        <v>6500000.0</v>
      </c>
    </row>
    <row r="66">
      <c r="A66" s="5">
        <v>164.0</v>
      </c>
      <c r="B66" s="5" t="s">
        <v>9</v>
      </c>
      <c r="C66" s="8">
        <v>21.599999999999998</v>
      </c>
      <c r="D66" s="12">
        <v>1.224E7</v>
      </c>
      <c r="E66" s="8">
        <v>15.6</v>
      </c>
      <c r="F66" s="8">
        <v>428.0</v>
      </c>
      <c r="G66" s="5">
        <v>27.2</v>
      </c>
      <c r="H66" s="5">
        <v>25.0</v>
      </c>
      <c r="I66" s="11">
        <v>6800000.0</v>
      </c>
    </row>
    <row r="67">
      <c r="A67" s="5">
        <v>165.0</v>
      </c>
      <c r="B67" s="5" t="s">
        <v>10</v>
      </c>
      <c r="C67" s="8">
        <v>24.0</v>
      </c>
      <c r="D67" s="12">
        <v>2.19E7</v>
      </c>
      <c r="E67" s="8">
        <v>10.3</v>
      </c>
      <c r="F67" s="8">
        <v>428.0</v>
      </c>
      <c r="G67" s="5">
        <v>13.14</v>
      </c>
      <c r="H67" s="9">
        <v>19.700000000000003</v>
      </c>
      <c r="I67" s="11">
        <v>7300000.0</v>
      </c>
    </row>
    <row r="68">
      <c r="A68" s="5">
        <v>166.0</v>
      </c>
      <c r="B68" s="5" t="s">
        <v>9</v>
      </c>
      <c r="C68" s="8">
        <v>27.0</v>
      </c>
      <c r="D68" s="12">
        <v>1.6E7</v>
      </c>
      <c r="E68" s="8">
        <v>6.0</v>
      </c>
      <c r="F68" s="8">
        <v>591.5</v>
      </c>
      <c r="G68" s="5">
        <v>27.0</v>
      </c>
      <c r="H68" s="5">
        <v>15.0</v>
      </c>
      <c r="I68" s="11">
        <v>8000000.0</v>
      </c>
    </row>
    <row r="69">
      <c r="A69" s="5">
        <v>167.0</v>
      </c>
      <c r="B69" s="5" t="s">
        <v>10</v>
      </c>
      <c r="C69" s="8">
        <v>27.299999999999997</v>
      </c>
      <c r="D69" s="12">
        <v>3.0E7</v>
      </c>
      <c r="E69" s="8">
        <v>11.299999999999999</v>
      </c>
      <c r="F69" s="8">
        <v>488.7</v>
      </c>
      <c r="G69" s="5">
        <v>32.0</v>
      </c>
      <c r="H69" s="9">
        <v>8.700000000000003</v>
      </c>
      <c r="I69" s="11">
        <v>8300000.0</v>
      </c>
    </row>
    <row r="70">
      <c r="A70" s="5">
        <v>168.0</v>
      </c>
      <c r="B70" s="5" t="s">
        <v>9</v>
      </c>
      <c r="C70" s="8">
        <v>29.4</v>
      </c>
      <c r="D70" s="12">
        <v>1.144E7</v>
      </c>
      <c r="E70" s="8">
        <v>19.599999999999998</v>
      </c>
      <c r="F70" s="8">
        <v>548.0</v>
      </c>
      <c r="G70" s="5">
        <v>15.839999999999998</v>
      </c>
      <c r="H70" s="5">
        <v>15.0</v>
      </c>
      <c r="I70" s="11">
        <v>8800000.0</v>
      </c>
    </row>
    <row r="71">
      <c r="A71" s="5">
        <v>169.0</v>
      </c>
      <c r="B71" s="5" t="s">
        <v>10</v>
      </c>
      <c r="C71" s="8">
        <v>24.299999999999997</v>
      </c>
      <c r="D71" s="12">
        <v>1.674E7</v>
      </c>
      <c r="E71" s="8">
        <v>12.299999999999999</v>
      </c>
      <c r="F71" s="8">
        <v>548.0</v>
      </c>
      <c r="G71" s="5">
        <v>27.9</v>
      </c>
      <c r="H71" s="5">
        <v>25.0</v>
      </c>
      <c r="I71" s="11">
        <v>9300000.0</v>
      </c>
    </row>
    <row r="72">
      <c r="A72" s="5">
        <v>170.0</v>
      </c>
      <c r="B72" s="5" t="s">
        <v>9</v>
      </c>
      <c r="C72" s="6">
        <v>30.0</v>
      </c>
      <c r="D72" s="7">
        <v>3.0E7</v>
      </c>
      <c r="E72" s="8">
        <v>8.0</v>
      </c>
      <c r="F72" s="8">
        <v>747.5</v>
      </c>
      <c r="G72" s="9">
        <v>20.0</v>
      </c>
      <c r="H72" s="9">
        <v>20.0</v>
      </c>
      <c r="I72" s="11">
        <v>1.0E7</v>
      </c>
    </row>
    <row r="73">
      <c r="A73" s="5">
        <v>171.0</v>
      </c>
      <c r="B73" s="5" t="s">
        <v>10</v>
      </c>
      <c r="C73" s="6">
        <v>30.0</v>
      </c>
      <c r="D73" s="7">
        <v>2.06E7</v>
      </c>
      <c r="E73" s="8">
        <v>13.299999999999999</v>
      </c>
      <c r="F73" s="8">
        <v>596.7</v>
      </c>
      <c r="G73" s="9">
        <v>30.9</v>
      </c>
      <c r="H73" s="5">
        <v>15.0</v>
      </c>
      <c r="I73" s="11">
        <v>1.03E7</v>
      </c>
    </row>
    <row r="74">
      <c r="A74" s="5">
        <v>172.0</v>
      </c>
      <c r="B74" s="5" t="s">
        <v>9</v>
      </c>
      <c r="C74" s="6">
        <v>30.0</v>
      </c>
      <c r="D74" s="7">
        <v>1.62E7</v>
      </c>
      <c r="E74" s="8">
        <v>23.599999999999998</v>
      </c>
      <c r="F74" s="8">
        <v>668.0</v>
      </c>
      <c r="G74" s="9">
        <v>25.919999999999998</v>
      </c>
      <c r="H74" s="9">
        <v>11.200000000000003</v>
      </c>
      <c r="I74" s="11">
        <v>1.08E7</v>
      </c>
    </row>
    <row r="75">
      <c r="A75" s="5">
        <v>173.0</v>
      </c>
      <c r="B75" s="5" t="s">
        <v>10</v>
      </c>
      <c r="C75" s="6">
        <v>30.0</v>
      </c>
      <c r="D75" s="7">
        <v>1.495E7</v>
      </c>
      <c r="E75" s="8">
        <v>14.5</v>
      </c>
      <c r="F75" s="8">
        <v>680.0</v>
      </c>
      <c r="G75" s="5">
        <v>28.6</v>
      </c>
      <c r="H75" s="5">
        <v>15.0</v>
      </c>
      <c r="I75" s="11">
        <v>1.15E7</v>
      </c>
    </row>
    <row r="76">
      <c r="A76" s="5">
        <v>174.0</v>
      </c>
      <c r="B76" s="5" t="s">
        <v>9</v>
      </c>
      <c r="C76" s="6">
        <v>20.0</v>
      </c>
      <c r="D76" s="7">
        <v>2.124E7</v>
      </c>
      <c r="E76" s="8">
        <v>9.799999999999999</v>
      </c>
      <c r="F76" s="8">
        <v>887.9</v>
      </c>
      <c r="G76" s="9">
        <v>30.0</v>
      </c>
      <c r="H76" s="5">
        <v>15.0</v>
      </c>
      <c r="I76" s="11">
        <v>1.18E7</v>
      </c>
    </row>
    <row r="77">
      <c r="A77" s="5">
        <v>175.0</v>
      </c>
      <c r="B77" s="5" t="s">
        <v>10</v>
      </c>
      <c r="C77" s="6">
        <v>20.0</v>
      </c>
      <c r="D77" s="7">
        <v>3.69E7</v>
      </c>
      <c r="E77" s="8">
        <v>15.299999999999999</v>
      </c>
      <c r="F77" s="8">
        <v>704.7</v>
      </c>
      <c r="G77" s="9">
        <v>22.8</v>
      </c>
      <c r="H77" s="5">
        <v>15.0</v>
      </c>
      <c r="I77" s="11">
        <v>1.23E7</v>
      </c>
    </row>
    <row r="78">
      <c r="A78" s="5">
        <v>176.0</v>
      </c>
      <c r="B78" s="5" t="s">
        <v>9</v>
      </c>
      <c r="C78" s="6">
        <v>20.0</v>
      </c>
      <c r="D78" s="7">
        <v>2.6E7</v>
      </c>
      <c r="E78" s="8">
        <v>28.0</v>
      </c>
      <c r="F78" s="8">
        <v>800.0</v>
      </c>
      <c r="G78" s="5">
        <v>37.7</v>
      </c>
      <c r="H78" s="5">
        <v>5.0</v>
      </c>
      <c r="I78" s="11">
        <v>1.3E7</v>
      </c>
    </row>
    <row r="79">
      <c r="A79" s="5">
        <v>177.0</v>
      </c>
      <c r="B79" s="5" t="s">
        <v>10</v>
      </c>
      <c r="C79" s="6">
        <v>22.0</v>
      </c>
      <c r="D79" s="7">
        <v>2.025E7</v>
      </c>
      <c r="E79" s="8">
        <v>16.5</v>
      </c>
      <c r="F79" s="8">
        <v>800.0</v>
      </c>
      <c r="G79" s="9">
        <v>45.0</v>
      </c>
      <c r="H79" s="5">
        <v>15.0</v>
      </c>
      <c r="I79" s="11">
        <v>1.35E7</v>
      </c>
    </row>
    <row r="80">
      <c r="A80" s="5">
        <v>178.0</v>
      </c>
      <c r="B80" s="5" t="s">
        <v>9</v>
      </c>
      <c r="C80" s="8">
        <v>20.4</v>
      </c>
      <c r="D80" s="7">
        <v>1.846E7</v>
      </c>
      <c r="E80" s="8">
        <v>12.2</v>
      </c>
      <c r="F80" s="8">
        <v>1075.1000000000001</v>
      </c>
      <c r="G80" s="9">
        <v>34.08</v>
      </c>
      <c r="H80" s="9">
        <v>8.800000000000011</v>
      </c>
      <c r="I80" s="11">
        <v>1.42E7</v>
      </c>
    </row>
    <row r="81">
      <c r="A81" s="5">
        <v>179.0</v>
      </c>
      <c r="B81" s="5" t="s">
        <v>10</v>
      </c>
      <c r="C81" s="8">
        <v>21.299999999999997</v>
      </c>
      <c r="D81" s="7">
        <v>2.61E7</v>
      </c>
      <c r="E81" s="8">
        <v>17.5</v>
      </c>
      <c r="F81" s="8">
        <v>823.5</v>
      </c>
      <c r="G81" s="5">
        <v>37.7</v>
      </c>
      <c r="H81" s="5">
        <v>5.0</v>
      </c>
      <c r="I81" s="11">
        <v>1.45E7</v>
      </c>
    </row>
    <row r="82">
      <c r="A82" s="5">
        <v>180.0</v>
      </c>
      <c r="B82" s="5" t="s">
        <v>9</v>
      </c>
      <c r="C82" s="6">
        <v>30.0</v>
      </c>
      <c r="D82" s="17">
        <v>1.5E7</v>
      </c>
      <c r="E82" s="8">
        <v>32.0</v>
      </c>
      <c r="F82" s="8">
        <v>920.0</v>
      </c>
      <c r="G82" s="9">
        <v>45.0</v>
      </c>
      <c r="H82" s="5">
        <v>15.0</v>
      </c>
      <c r="I82" s="11">
        <v>1.5E7</v>
      </c>
    </row>
    <row r="83">
      <c r="A83" s="5">
        <v>181.0</v>
      </c>
      <c r="B83" s="5" t="s">
        <v>10</v>
      </c>
      <c r="C83" s="6">
        <v>30.0</v>
      </c>
      <c r="D83" s="12">
        <v>3.14E7</v>
      </c>
      <c r="E83" s="8">
        <v>18.7</v>
      </c>
      <c r="F83" s="8">
        <v>932.0</v>
      </c>
      <c r="G83" s="9">
        <v>37.68</v>
      </c>
      <c r="H83" s="5">
        <v>15.0</v>
      </c>
      <c r="I83" s="11">
        <v>1.57E7</v>
      </c>
    </row>
    <row r="84">
      <c r="A84" s="5">
        <v>182.0</v>
      </c>
      <c r="B84" s="5" t="s">
        <v>9</v>
      </c>
      <c r="C84" s="6">
        <v>30.0</v>
      </c>
      <c r="D84" s="12">
        <v>2.43E7</v>
      </c>
      <c r="E84" s="8">
        <v>14.2</v>
      </c>
      <c r="F84" s="8">
        <v>1231.1000000000001</v>
      </c>
      <c r="G84" s="5">
        <v>42.12</v>
      </c>
      <c r="H84" s="5">
        <v>5.0</v>
      </c>
      <c r="I84" s="11">
        <v>1.62E7</v>
      </c>
    </row>
    <row r="85">
      <c r="A85" s="5">
        <v>183.0</v>
      </c>
      <c r="B85" s="5" t="s">
        <v>10</v>
      </c>
      <c r="C85" s="6">
        <v>30.0</v>
      </c>
      <c r="D85" s="7">
        <v>1.89E7</v>
      </c>
      <c r="E85" s="8">
        <v>19.9</v>
      </c>
      <c r="F85" s="8">
        <v>953.1</v>
      </c>
      <c r="G85" s="9">
        <v>50.699999999999996</v>
      </c>
      <c r="H85" s="5">
        <v>5.0</v>
      </c>
      <c r="I85" s="11">
        <v>1.69E7</v>
      </c>
    </row>
    <row r="86">
      <c r="A86" s="5">
        <v>184.0</v>
      </c>
      <c r="B86" s="5" t="s">
        <v>9</v>
      </c>
      <c r="C86" s="6">
        <v>20.0</v>
      </c>
      <c r="D86" s="12">
        <v>3.132E7</v>
      </c>
      <c r="E86" s="8">
        <v>36.8</v>
      </c>
      <c r="F86" s="8">
        <v>1064.0</v>
      </c>
      <c r="G86" s="9">
        <v>41.76</v>
      </c>
      <c r="H86" s="5">
        <v>5.0</v>
      </c>
      <c r="I86" s="11">
        <v>1.74E7</v>
      </c>
    </row>
    <row r="87">
      <c r="A87" s="5">
        <v>185.0</v>
      </c>
      <c r="B87" s="5" t="s">
        <v>10</v>
      </c>
      <c r="C87" s="6">
        <v>20.0</v>
      </c>
      <c r="D87" s="17">
        <v>1.5E7</v>
      </c>
      <c r="E87" s="8">
        <v>21.099999999999998</v>
      </c>
      <c r="F87" s="8">
        <v>1076.0</v>
      </c>
      <c r="G87" s="5">
        <v>41.6</v>
      </c>
      <c r="H87" s="5">
        <v>5.0</v>
      </c>
      <c r="I87" s="11">
        <v>1.81E7</v>
      </c>
    </row>
    <row r="88">
      <c r="A88" s="5">
        <v>186.0</v>
      </c>
      <c r="B88" s="5" t="s">
        <v>9</v>
      </c>
      <c r="C88" s="6">
        <v>20.0</v>
      </c>
      <c r="D88" s="12">
        <v>3.68E7</v>
      </c>
      <c r="E88" s="8">
        <v>16.4</v>
      </c>
      <c r="F88" s="8">
        <v>1402.7</v>
      </c>
      <c r="G88" s="5">
        <v>31.0</v>
      </c>
      <c r="H88" s="5">
        <v>4.0</v>
      </c>
      <c r="I88" s="11">
        <v>1.84E7</v>
      </c>
    </row>
    <row r="89">
      <c r="A89" s="5">
        <v>187.0</v>
      </c>
      <c r="B89" s="5" t="s">
        <v>10</v>
      </c>
      <c r="C89" s="8">
        <v>30.599999999999998</v>
      </c>
      <c r="D89" s="7">
        <v>1.89E7</v>
      </c>
      <c r="E89" s="8">
        <v>8.0</v>
      </c>
      <c r="F89" s="8">
        <v>157.5</v>
      </c>
      <c r="G89" s="5">
        <v>5.0</v>
      </c>
      <c r="H89" s="5">
        <v>88.0</v>
      </c>
      <c r="I89" s="10">
        <v>800000.0</v>
      </c>
    </row>
    <row r="90">
      <c r="A90" s="5">
        <v>188.0</v>
      </c>
      <c r="B90" s="5" t="s">
        <v>9</v>
      </c>
      <c r="C90" s="8">
        <v>32.0</v>
      </c>
      <c r="D90" s="18">
        <v>3000000.0</v>
      </c>
      <c r="E90" s="8">
        <v>4.199999999999999</v>
      </c>
      <c r="F90" s="8">
        <v>160.0</v>
      </c>
      <c r="G90" s="5">
        <v>6.0</v>
      </c>
      <c r="H90" s="5">
        <v>75.0</v>
      </c>
      <c r="I90" s="11">
        <v>1100000.0</v>
      </c>
    </row>
    <row r="91">
      <c r="A91" s="5">
        <v>189.0</v>
      </c>
      <c r="B91" s="5" t="s">
        <v>10</v>
      </c>
      <c r="C91" s="8">
        <v>32.6</v>
      </c>
      <c r="D91" s="12">
        <v>3.0E7</v>
      </c>
      <c r="E91" s="8">
        <v>4.6</v>
      </c>
      <c r="F91" s="8">
        <v>110.0</v>
      </c>
      <c r="G91" s="5">
        <v>7.0</v>
      </c>
      <c r="H91" s="5">
        <v>83.0</v>
      </c>
      <c r="I91" s="11">
        <v>1600000.0</v>
      </c>
    </row>
    <row r="92">
      <c r="A92" s="5">
        <v>190.0</v>
      </c>
      <c r="B92" s="5" t="s">
        <v>9</v>
      </c>
      <c r="C92" s="8">
        <v>33.6</v>
      </c>
      <c r="D92" s="7">
        <v>1.044E7</v>
      </c>
      <c r="E92" s="6">
        <v>4.0</v>
      </c>
      <c r="F92" s="8">
        <v>156.0</v>
      </c>
      <c r="G92" s="5">
        <v>8.0</v>
      </c>
      <c r="H92" s="9">
        <v>74.7</v>
      </c>
      <c r="I92" s="11">
        <v>2300000.0</v>
      </c>
    </row>
    <row r="93">
      <c r="A93" s="5">
        <v>191.0</v>
      </c>
      <c r="B93" s="5" t="s">
        <v>10</v>
      </c>
      <c r="C93" s="8">
        <v>35.0</v>
      </c>
      <c r="D93" s="7">
        <v>1.89E7</v>
      </c>
      <c r="E93" s="8">
        <v>5.6</v>
      </c>
      <c r="F93" s="8">
        <v>180.9</v>
      </c>
      <c r="G93" s="5">
        <v>4.0</v>
      </c>
      <c r="H93" s="9">
        <v>71.4</v>
      </c>
      <c r="I93" s="11">
        <v>2600000.0</v>
      </c>
    </row>
    <row r="94">
      <c r="A94" s="5">
        <v>192.0</v>
      </c>
      <c r="B94" s="5" t="s">
        <v>9</v>
      </c>
      <c r="C94" s="8">
        <v>36.0</v>
      </c>
      <c r="D94" s="7">
        <v>1.32E7</v>
      </c>
      <c r="E94" s="8">
        <v>8.2</v>
      </c>
      <c r="F94" s="8">
        <v>206.0</v>
      </c>
      <c r="G94" s="5">
        <v>3.0</v>
      </c>
      <c r="H94" s="9">
        <v>65.9</v>
      </c>
      <c r="I94" s="11">
        <v>3100000.0</v>
      </c>
    </row>
    <row r="95">
      <c r="A95" s="5">
        <v>193.0</v>
      </c>
      <c r="B95" s="5" t="s">
        <v>10</v>
      </c>
      <c r="C95" s="8">
        <v>24.0</v>
      </c>
      <c r="D95" s="7">
        <v>1.065E7</v>
      </c>
      <c r="E95" s="8">
        <v>4.8</v>
      </c>
      <c r="F95" s="8">
        <v>194.0</v>
      </c>
      <c r="G95" s="9">
        <v>6.8</v>
      </c>
      <c r="H95" s="9">
        <v>62.6</v>
      </c>
      <c r="I95" s="11">
        <v>3400000.0</v>
      </c>
    </row>
    <row r="96">
      <c r="A96" s="5">
        <v>194.0</v>
      </c>
      <c r="B96" s="5" t="s">
        <v>9</v>
      </c>
      <c r="C96" s="8">
        <v>24.0</v>
      </c>
      <c r="D96" s="12">
        <v>7020000.0</v>
      </c>
      <c r="E96" s="8">
        <v>9.9</v>
      </c>
      <c r="F96" s="8">
        <v>271.7</v>
      </c>
      <c r="G96" s="9">
        <v>7.8</v>
      </c>
      <c r="H96" s="9">
        <v>57.1</v>
      </c>
      <c r="I96" s="11">
        <v>3900000.0</v>
      </c>
    </row>
    <row r="97">
      <c r="A97" s="5">
        <v>195.0</v>
      </c>
      <c r="B97" s="5" t="s">
        <v>10</v>
      </c>
      <c r="C97" s="6">
        <v>22.0</v>
      </c>
      <c r="D97" s="12">
        <v>1.38E7</v>
      </c>
      <c r="E97" s="6">
        <v>2.0</v>
      </c>
      <c r="F97" s="8">
        <v>288.90000000000003</v>
      </c>
      <c r="G97" s="5">
        <v>12.0</v>
      </c>
      <c r="H97" s="5">
        <v>43.0</v>
      </c>
      <c r="I97" s="11">
        <v>4600000.0</v>
      </c>
    </row>
    <row r="98">
      <c r="A98" s="5">
        <v>196.0</v>
      </c>
      <c r="B98" s="5" t="s">
        <v>9</v>
      </c>
      <c r="C98" s="8">
        <v>20.4</v>
      </c>
      <c r="D98" s="12">
        <v>9800000.0</v>
      </c>
      <c r="E98" s="8">
        <v>10.899999999999999</v>
      </c>
      <c r="F98" s="8">
        <v>314.0</v>
      </c>
      <c r="G98" s="5">
        <v>11.0</v>
      </c>
      <c r="H98" s="5">
        <v>45.0</v>
      </c>
      <c r="I98" s="11">
        <v>4900000.0</v>
      </c>
    </row>
    <row r="99">
      <c r="A99" s="5">
        <v>197.0</v>
      </c>
      <c r="B99" s="5" t="s">
        <v>10</v>
      </c>
      <c r="C99" s="8">
        <v>19.799999999999997</v>
      </c>
      <c r="D99" s="12">
        <v>3.0E7</v>
      </c>
      <c r="E99" s="8">
        <v>8.799999999999999</v>
      </c>
      <c r="F99" s="8">
        <v>314.0</v>
      </c>
      <c r="G99" s="5">
        <v>10.0</v>
      </c>
      <c r="H99" s="5">
        <v>42.0</v>
      </c>
      <c r="I99" s="11">
        <v>5400000.0</v>
      </c>
    </row>
    <row r="100">
      <c r="A100" s="5">
        <v>198.0</v>
      </c>
      <c r="B100" s="5" t="s">
        <v>9</v>
      </c>
      <c r="C100" s="8">
        <v>21.299999999999997</v>
      </c>
      <c r="D100" s="12">
        <v>7930000.0</v>
      </c>
      <c r="E100" s="8">
        <v>12.1</v>
      </c>
      <c r="F100" s="8">
        <v>443.3</v>
      </c>
      <c r="G100" s="5">
        <v>9.0</v>
      </c>
      <c r="H100" s="5">
        <v>30.0</v>
      </c>
      <c r="I100" s="11">
        <v>6100000.0</v>
      </c>
    </row>
    <row r="101">
      <c r="A101" s="5">
        <v>199.0</v>
      </c>
      <c r="B101" s="5" t="s">
        <v>10</v>
      </c>
      <c r="C101" s="8">
        <v>23.4</v>
      </c>
      <c r="D101" s="12">
        <v>1.152E7</v>
      </c>
      <c r="E101" s="6">
        <v>1.0</v>
      </c>
      <c r="F101" s="8">
        <v>386.1</v>
      </c>
      <c r="G101" s="5">
        <v>8.0</v>
      </c>
      <c r="H101" s="9">
        <v>29.60000000000001</v>
      </c>
      <c r="I101" s="11">
        <v>6400000.0</v>
      </c>
    </row>
    <row r="102">
      <c r="A102" s="5">
        <v>200.0</v>
      </c>
      <c r="B102" s="5" t="s">
        <v>9</v>
      </c>
      <c r="C102" s="8">
        <v>24.299999999999997</v>
      </c>
      <c r="D102" s="12">
        <v>2.07E7</v>
      </c>
      <c r="E102" s="8">
        <v>12.899999999999999</v>
      </c>
      <c r="F102" s="8">
        <v>434.0</v>
      </c>
      <c r="G102" s="9">
        <v>13.799999999999999</v>
      </c>
      <c r="H102" s="5">
        <v>25.0</v>
      </c>
      <c r="I102" s="11">
        <v>6900000.0</v>
      </c>
    </row>
    <row r="103">
      <c r="A103" s="5">
        <v>201.0</v>
      </c>
      <c r="B103" s="5" t="s">
        <v>10</v>
      </c>
      <c r="C103" s="8">
        <v>25.799999999999997</v>
      </c>
      <c r="D103" s="12">
        <v>1.52E7</v>
      </c>
      <c r="E103" s="8">
        <v>13.2</v>
      </c>
      <c r="F103" s="8">
        <v>446.0</v>
      </c>
      <c r="G103" s="5">
        <v>15.0</v>
      </c>
      <c r="H103" s="5">
        <v>15.0</v>
      </c>
      <c r="I103" s="11">
        <v>7600000.0</v>
      </c>
    </row>
    <row r="104">
      <c r="A104" s="5">
        <v>202.0</v>
      </c>
      <c r="B104" s="5" t="s">
        <v>9</v>
      </c>
      <c r="C104" s="8">
        <v>27.9</v>
      </c>
      <c r="D104" s="12">
        <v>1.185E7</v>
      </c>
      <c r="E104" s="8">
        <v>13.899999999999999</v>
      </c>
      <c r="F104" s="8">
        <v>583.7</v>
      </c>
      <c r="G104" s="5">
        <v>13.0</v>
      </c>
      <c r="H104" s="5">
        <v>15.0</v>
      </c>
      <c r="I104" s="11">
        <v>7900000.0</v>
      </c>
    </row>
    <row r="105">
      <c r="A105" s="5">
        <v>203.0</v>
      </c>
      <c r="B105" s="5" t="s">
        <v>10</v>
      </c>
      <c r="C105" s="8">
        <v>28.799999999999997</v>
      </c>
      <c r="D105" s="12">
        <v>1.092E7</v>
      </c>
      <c r="E105" s="8">
        <v>2.4000000000000004</v>
      </c>
      <c r="F105" s="8">
        <v>494.1</v>
      </c>
      <c r="G105" s="5">
        <v>14.0</v>
      </c>
      <c r="H105" s="5">
        <v>5.0</v>
      </c>
      <c r="I105" s="11">
        <v>8400000.0</v>
      </c>
    </row>
    <row r="106">
      <c r="A106" s="5">
        <v>204.0</v>
      </c>
      <c r="B106" s="5" t="s">
        <v>9</v>
      </c>
      <c r="C106" s="8">
        <v>20.2</v>
      </c>
      <c r="D106" s="12">
        <v>1.602E7</v>
      </c>
      <c r="E106" s="8">
        <v>14.9</v>
      </c>
      <c r="F106" s="8">
        <v>554.0</v>
      </c>
      <c r="G106" s="9">
        <v>17.8</v>
      </c>
      <c r="H106" s="5">
        <v>15.0</v>
      </c>
      <c r="I106" s="11">
        <v>8900000.0</v>
      </c>
    </row>
    <row r="107">
      <c r="A107" s="5">
        <v>205.0</v>
      </c>
      <c r="B107" s="5" t="s">
        <v>10</v>
      </c>
      <c r="C107" s="8">
        <v>21.599999999999998</v>
      </c>
      <c r="D107" s="7">
        <v>2.88E7</v>
      </c>
      <c r="E107" s="8">
        <v>17.2</v>
      </c>
      <c r="F107" s="8">
        <v>566.0</v>
      </c>
      <c r="G107" s="9">
        <v>19.2</v>
      </c>
      <c r="H107" s="5">
        <v>25.0</v>
      </c>
      <c r="I107" s="11">
        <v>9600000.0</v>
      </c>
    </row>
    <row r="108">
      <c r="A108" s="5">
        <v>206.0</v>
      </c>
      <c r="B108" s="5" t="s">
        <v>9</v>
      </c>
      <c r="C108" s="8">
        <v>24.0</v>
      </c>
      <c r="D108" s="7">
        <v>1.98E7</v>
      </c>
      <c r="E108" s="8">
        <v>15.9</v>
      </c>
      <c r="F108" s="8">
        <v>739.7</v>
      </c>
      <c r="G108" s="9">
        <v>19.8</v>
      </c>
      <c r="H108" s="9">
        <v>21.10000000000001</v>
      </c>
      <c r="I108" s="11">
        <v>9900000.0</v>
      </c>
    </row>
    <row r="109">
      <c r="A109" s="5">
        <v>207.0</v>
      </c>
      <c r="B109" s="5" t="s">
        <v>10</v>
      </c>
      <c r="C109" s="8">
        <v>27.0</v>
      </c>
      <c r="D109" s="7">
        <v>1.56E7</v>
      </c>
      <c r="E109" s="8">
        <v>4.4</v>
      </c>
      <c r="F109" s="8">
        <v>602.1</v>
      </c>
      <c r="G109" s="9">
        <v>20.8</v>
      </c>
      <c r="H109" s="5">
        <v>15.0</v>
      </c>
      <c r="I109" s="11">
        <v>1.04E7</v>
      </c>
    </row>
    <row r="110">
      <c r="A110" s="5">
        <v>208.0</v>
      </c>
      <c r="B110" s="5" t="s">
        <v>9</v>
      </c>
      <c r="C110" s="8">
        <v>24.299999999999997</v>
      </c>
      <c r="D110" s="7">
        <v>1.443E7</v>
      </c>
      <c r="E110" s="8">
        <v>17.1</v>
      </c>
      <c r="F110" s="8">
        <v>686.0</v>
      </c>
      <c r="G110" s="5">
        <v>27.0</v>
      </c>
      <c r="H110" s="5">
        <v>5.0</v>
      </c>
      <c r="I110" s="11">
        <v>1.11E7</v>
      </c>
    </row>
    <row r="111">
      <c r="A111" s="5">
        <v>209.0</v>
      </c>
      <c r="B111" s="5" t="s">
        <v>10</v>
      </c>
      <c r="C111" s="8">
        <v>25.799999999999997</v>
      </c>
      <c r="D111" s="7">
        <v>2.052E7</v>
      </c>
      <c r="E111" s="8">
        <v>20.8</v>
      </c>
      <c r="F111" s="8">
        <v>674.0</v>
      </c>
      <c r="G111" s="5">
        <v>28.0</v>
      </c>
      <c r="H111" s="5">
        <v>15.0</v>
      </c>
      <c r="I111" s="11">
        <v>1.14E7</v>
      </c>
    </row>
    <row r="112">
      <c r="A112" s="5">
        <v>210.0</v>
      </c>
      <c r="B112" s="5" t="s">
        <v>9</v>
      </c>
      <c r="C112" s="8">
        <v>27.9</v>
      </c>
      <c r="D112" s="7">
        <v>3.57E7</v>
      </c>
      <c r="E112" s="8">
        <v>17.9</v>
      </c>
      <c r="F112" s="8">
        <v>895.7</v>
      </c>
      <c r="G112" s="5">
        <v>21.0</v>
      </c>
      <c r="H112" s="9">
        <v>19.099999999999994</v>
      </c>
      <c r="I112" s="11">
        <v>1.19E7</v>
      </c>
    </row>
    <row r="113">
      <c r="A113" s="5">
        <v>211.0</v>
      </c>
      <c r="B113" s="5" t="s">
        <v>10</v>
      </c>
      <c r="C113" s="8">
        <v>25.2</v>
      </c>
      <c r="D113" s="7">
        <v>2.52E7</v>
      </c>
      <c r="E113" s="8">
        <v>6.6</v>
      </c>
      <c r="F113" s="8">
        <v>720.9</v>
      </c>
      <c r="G113" s="5">
        <v>23.0</v>
      </c>
      <c r="H113" s="9">
        <v>11.400000000000006</v>
      </c>
      <c r="I113" s="11">
        <v>1.26E7</v>
      </c>
    </row>
    <row r="114">
      <c r="A114" s="5">
        <v>212.0</v>
      </c>
      <c r="B114" s="5" t="s">
        <v>9</v>
      </c>
      <c r="C114" s="8">
        <v>26.2</v>
      </c>
      <c r="D114" s="7">
        <v>1.965E7</v>
      </c>
      <c r="E114" s="8">
        <v>19.1</v>
      </c>
      <c r="F114" s="8">
        <v>806.0</v>
      </c>
      <c r="G114" s="5">
        <v>28.0</v>
      </c>
      <c r="H114" s="5">
        <v>5.0</v>
      </c>
      <c r="I114" s="11">
        <v>1.31E7</v>
      </c>
    </row>
    <row r="115">
      <c r="A115" s="5">
        <v>213.0</v>
      </c>
      <c r="B115" s="5" t="s">
        <v>10</v>
      </c>
      <c r="C115" s="8">
        <v>27.599999999999998</v>
      </c>
      <c r="D115" s="7">
        <v>1.794E7</v>
      </c>
      <c r="E115" s="8">
        <v>25.599999999999998</v>
      </c>
      <c r="F115" s="8">
        <v>818.0</v>
      </c>
      <c r="G115" s="5">
        <v>27.0</v>
      </c>
      <c r="H115" s="5">
        <v>15.0</v>
      </c>
      <c r="I115" s="11">
        <v>1.38E7</v>
      </c>
    </row>
    <row r="116">
      <c r="A116" s="5">
        <v>214.0</v>
      </c>
      <c r="B116" s="5" t="s">
        <v>9</v>
      </c>
      <c r="C116" s="8">
        <v>28.2</v>
      </c>
      <c r="D116" s="7">
        <v>2.538E7</v>
      </c>
      <c r="E116" s="8">
        <v>20.1</v>
      </c>
      <c r="F116" s="8">
        <v>1067.3</v>
      </c>
      <c r="G116" s="9">
        <v>28.2</v>
      </c>
      <c r="H116" s="9">
        <v>9.900000000000006</v>
      </c>
      <c r="I116" s="11">
        <v>1.41E7</v>
      </c>
    </row>
    <row r="117">
      <c r="A117" s="5">
        <v>215.0</v>
      </c>
      <c r="B117" s="5" t="s">
        <v>10</v>
      </c>
      <c r="C117" s="8">
        <v>29.2</v>
      </c>
      <c r="D117" s="17">
        <v>1.5E7</v>
      </c>
      <c r="E117" s="8">
        <v>8.6</v>
      </c>
      <c r="F117" s="8">
        <v>828.9</v>
      </c>
      <c r="G117" s="9">
        <v>29.2</v>
      </c>
      <c r="H117" s="5">
        <v>15.0</v>
      </c>
      <c r="I117" s="11">
        <v>1.46E7</v>
      </c>
    </row>
    <row r="118">
      <c r="A118" s="5">
        <v>216.0</v>
      </c>
      <c r="B118" s="5" t="s">
        <v>9</v>
      </c>
      <c r="C118" s="8">
        <v>30.599999999999998</v>
      </c>
      <c r="D118" s="12">
        <v>3.06E7</v>
      </c>
      <c r="E118" s="8">
        <v>21.299999999999997</v>
      </c>
      <c r="F118" s="8">
        <v>938.0</v>
      </c>
      <c r="G118" s="9">
        <v>30.599999999999998</v>
      </c>
      <c r="H118" s="5">
        <v>5.0</v>
      </c>
      <c r="I118" s="11">
        <v>1.53E7</v>
      </c>
    </row>
    <row r="119">
      <c r="A119" s="5">
        <v>217.0</v>
      </c>
      <c r="B119" s="5" t="s">
        <v>10</v>
      </c>
      <c r="C119" s="6">
        <v>22.0</v>
      </c>
      <c r="D119" s="12">
        <v>2.37E7</v>
      </c>
      <c r="E119" s="8">
        <v>29.599999999999998</v>
      </c>
      <c r="F119" s="8">
        <v>938.0</v>
      </c>
      <c r="G119" s="9">
        <v>31.599999999999998</v>
      </c>
      <c r="H119" s="5">
        <v>15.0</v>
      </c>
      <c r="I119" s="11">
        <v>1.58E7</v>
      </c>
    </row>
    <row r="120">
      <c r="A120" s="5">
        <v>218.0</v>
      </c>
      <c r="B120" s="5" t="s">
        <v>9</v>
      </c>
      <c r="C120" s="8">
        <v>20.4</v>
      </c>
      <c r="D120" s="12">
        <v>2.145E7</v>
      </c>
      <c r="E120" s="8">
        <v>22.5</v>
      </c>
      <c r="F120" s="8">
        <v>1254.5</v>
      </c>
      <c r="G120" s="9">
        <v>33.0</v>
      </c>
      <c r="H120" s="5">
        <v>4.0</v>
      </c>
      <c r="I120" s="11">
        <v>1.65E7</v>
      </c>
    </row>
    <row r="121">
      <c r="A121" s="5">
        <v>219.0</v>
      </c>
      <c r="B121" s="5" t="s">
        <v>10</v>
      </c>
      <c r="C121" s="8">
        <v>21.299999999999997</v>
      </c>
      <c r="D121" s="12">
        <v>3.06E7</v>
      </c>
      <c r="E121" s="8">
        <v>11.0</v>
      </c>
      <c r="F121" s="8">
        <v>958.5</v>
      </c>
      <c r="G121" s="9">
        <v>34.0</v>
      </c>
      <c r="H121" s="5">
        <v>4.0</v>
      </c>
      <c r="I121" s="11">
        <v>1.7E7</v>
      </c>
    </row>
    <row r="122">
      <c r="A122" s="5">
        <v>220.0</v>
      </c>
      <c r="B122" s="5" t="s">
        <v>9</v>
      </c>
      <c r="C122" s="8">
        <v>22.799999999999997</v>
      </c>
      <c r="D122" s="17">
        <v>1.5E7</v>
      </c>
      <c r="E122" s="8">
        <v>23.7</v>
      </c>
      <c r="F122" s="8">
        <v>1082.0</v>
      </c>
      <c r="G122" s="5">
        <v>36.0</v>
      </c>
      <c r="H122" s="5">
        <v>4.0</v>
      </c>
      <c r="I122" s="11">
        <v>1.77E7</v>
      </c>
    </row>
    <row r="123">
      <c r="A123" s="5">
        <v>221.0</v>
      </c>
      <c r="B123" s="5" t="s">
        <v>10</v>
      </c>
      <c r="C123" s="8">
        <v>24.9</v>
      </c>
      <c r="D123" s="12">
        <v>3.6E7</v>
      </c>
      <c r="E123" s="8">
        <v>34.0</v>
      </c>
      <c r="F123" s="8">
        <v>1070.0</v>
      </c>
      <c r="G123" s="5">
        <v>33.0</v>
      </c>
      <c r="H123" s="5">
        <v>4.0</v>
      </c>
      <c r="I123" s="11">
        <v>1.8E7</v>
      </c>
    </row>
    <row r="124">
      <c r="A124" s="5">
        <v>222.0</v>
      </c>
      <c r="B124" s="5" t="s">
        <v>9</v>
      </c>
      <c r="C124" s="8">
        <v>25.799999999999997</v>
      </c>
      <c r="D124" s="12">
        <v>3000000.0</v>
      </c>
      <c r="E124" s="8">
        <v>8.0</v>
      </c>
      <c r="F124" s="8">
        <v>156.0</v>
      </c>
      <c r="G124" s="5">
        <v>10.0</v>
      </c>
      <c r="H124" s="9">
        <v>78.0</v>
      </c>
      <c r="I124" s="10">
        <v>2000000.0</v>
      </c>
    </row>
    <row r="125">
      <c r="A125" s="5">
        <v>223.0</v>
      </c>
      <c r="B125" s="5" t="s">
        <v>10</v>
      </c>
      <c r="C125" s="8">
        <v>27.299999999999997</v>
      </c>
      <c r="D125" s="18">
        <v>3000000.0</v>
      </c>
      <c r="E125" s="6">
        <v>2.0</v>
      </c>
      <c r="F125" s="8">
        <v>164.70000000000002</v>
      </c>
      <c r="G125" s="5">
        <v>7.199999999999999</v>
      </c>
      <c r="H125" s="9">
        <v>74.7</v>
      </c>
      <c r="I125" s="11">
        <v>2300000.0</v>
      </c>
    </row>
    <row r="126">
      <c r="A126" s="5">
        <v>224.0</v>
      </c>
      <c r="B126" s="5" t="s">
        <v>9</v>
      </c>
      <c r="C126" s="6">
        <v>30.0</v>
      </c>
      <c r="D126" s="12">
        <v>3.0E7</v>
      </c>
      <c r="E126" s="8">
        <v>8.8</v>
      </c>
      <c r="F126" s="8">
        <v>160.0</v>
      </c>
      <c r="G126" s="5">
        <v>5.6000000000000005</v>
      </c>
      <c r="H126" s="9">
        <v>69.2</v>
      </c>
      <c r="I126" s="11">
        <v>2800000.0</v>
      </c>
    </row>
    <row r="127">
      <c r="A127" s="5">
        <v>225.0</v>
      </c>
      <c r="B127" s="5" t="s">
        <v>10</v>
      </c>
      <c r="C127" s="6">
        <v>30.0</v>
      </c>
      <c r="D127" s="7">
        <v>1.044E7</v>
      </c>
      <c r="E127" s="8">
        <v>5.0</v>
      </c>
      <c r="F127" s="8">
        <v>200.0</v>
      </c>
      <c r="G127" s="5">
        <v>14.0</v>
      </c>
      <c r="H127" s="9">
        <v>61.5</v>
      </c>
      <c r="I127" s="11">
        <v>3500000.0</v>
      </c>
    </row>
    <row r="128">
      <c r="A128" s="5">
        <v>226.0</v>
      </c>
      <c r="B128" s="5" t="s">
        <v>9</v>
      </c>
      <c r="C128" s="6">
        <v>30.0</v>
      </c>
      <c r="D128" s="7">
        <v>1.89E7</v>
      </c>
      <c r="E128" s="8">
        <v>9.8</v>
      </c>
      <c r="F128" s="8">
        <v>263.90000000000003</v>
      </c>
      <c r="G128" s="5">
        <v>9.12</v>
      </c>
      <c r="H128" s="9">
        <v>58.2</v>
      </c>
      <c r="I128" s="11">
        <v>3800000.0</v>
      </c>
    </row>
    <row r="129">
      <c r="A129" s="5">
        <v>227.0</v>
      </c>
      <c r="B129" s="5" t="s">
        <v>10</v>
      </c>
      <c r="C129" s="6">
        <v>30.0</v>
      </c>
      <c r="D129" s="7">
        <v>1.32E7</v>
      </c>
      <c r="E129" s="6">
        <v>5.0</v>
      </c>
      <c r="F129" s="8">
        <v>272.7</v>
      </c>
      <c r="G129" s="5">
        <v>6.88</v>
      </c>
      <c r="H129" s="9">
        <v>52.7</v>
      </c>
      <c r="I129" s="11">
        <v>4300000.0</v>
      </c>
    </row>
    <row r="130">
      <c r="A130" s="5">
        <v>228.0</v>
      </c>
      <c r="B130" s="5" t="s">
        <v>9</v>
      </c>
      <c r="C130" s="6">
        <v>20.0</v>
      </c>
      <c r="D130" s="7">
        <v>1.065E7</v>
      </c>
      <c r="E130" s="8">
        <v>10.6</v>
      </c>
      <c r="F130" s="8">
        <v>296.0</v>
      </c>
      <c r="G130" s="5">
        <v>18.0</v>
      </c>
      <c r="H130" s="5">
        <v>47.0</v>
      </c>
      <c r="I130" s="11">
        <v>4600000.0</v>
      </c>
    </row>
    <row r="131">
      <c r="A131" s="5">
        <v>229.0</v>
      </c>
      <c r="B131" s="5" t="s">
        <v>10</v>
      </c>
      <c r="C131" s="6">
        <v>20.0</v>
      </c>
      <c r="D131" s="12">
        <v>9180000.0</v>
      </c>
      <c r="E131" s="8">
        <v>8.2</v>
      </c>
      <c r="F131" s="8">
        <v>296.0</v>
      </c>
      <c r="G131" s="5">
        <v>12.0</v>
      </c>
      <c r="H131" s="5">
        <v>37.0</v>
      </c>
      <c r="I131" s="11">
        <v>5100000.0</v>
      </c>
    </row>
    <row r="132">
      <c r="A132" s="5">
        <v>230.0</v>
      </c>
      <c r="B132" s="5" t="s">
        <v>9</v>
      </c>
      <c r="C132" s="6">
        <v>20.0</v>
      </c>
      <c r="D132" s="12">
        <v>1.74E7</v>
      </c>
      <c r="E132" s="8">
        <v>11.8</v>
      </c>
      <c r="F132" s="8">
        <v>419.90000000000003</v>
      </c>
      <c r="G132" s="5">
        <v>9.600000000000001</v>
      </c>
      <c r="H132" s="9">
        <v>36.2</v>
      </c>
      <c r="I132" s="11">
        <v>5800000.0</v>
      </c>
    </row>
    <row r="133">
      <c r="A133" s="5">
        <v>231.0</v>
      </c>
      <c r="B133" s="5" t="s">
        <v>10</v>
      </c>
      <c r="C133" s="8">
        <v>20.2</v>
      </c>
      <c r="D133" s="12">
        <v>1.22E7</v>
      </c>
      <c r="E133" s="6">
        <v>6.0</v>
      </c>
      <c r="F133" s="8">
        <v>369.90000000000003</v>
      </c>
      <c r="G133" s="5">
        <v>22.0</v>
      </c>
      <c r="H133" s="5">
        <v>30.0</v>
      </c>
      <c r="I133" s="11">
        <v>6100000.0</v>
      </c>
    </row>
    <row r="134">
      <c r="A134" s="5">
        <v>232.0</v>
      </c>
      <c r="B134" s="5" t="s">
        <v>9</v>
      </c>
      <c r="C134" s="8">
        <v>21.599999999999998</v>
      </c>
      <c r="D134" s="12">
        <v>9900000.0</v>
      </c>
      <c r="E134" s="8">
        <v>12.6</v>
      </c>
      <c r="F134" s="8">
        <v>416.0</v>
      </c>
      <c r="G134" s="5">
        <v>15.839999999999998</v>
      </c>
      <c r="H134" s="5">
        <v>25.0</v>
      </c>
      <c r="I134" s="11">
        <v>6600000.0</v>
      </c>
    </row>
    <row r="135">
      <c r="A135" s="5">
        <v>233.0</v>
      </c>
      <c r="B135" s="5" t="s">
        <v>10</v>
      </c>
      <c r="C135" s="8">
        <v>24.0</v>
      </c>
      <c r="D135" s="12">
        <v>9490000.0</v>
      </c>
      <c r="E135" s="8">
        <v>12.6</v>
      </c>
      <c r="F135" s="8">
        <v>428.0</v>
      </c>
      <c r="G135" s="5">
        <v>11.68</v>
      </c>
      <c r="H135" s="9">
        <v>19.700000000000003</v>
      </c>
      <c r="I135" s="11">
        <v>7300000.0</v>
      </c>
    </row>
    <row r="136">
      <c r="A136" s="5">
        <v>234.0</v>
      </c>
      <c r="B136" s="5" t="s">
        <v>9</v>
      </c>
      <c r="C136" s="8">
        <v>27.0</v>
      </c>
      <c r="D136" s="12">
        <v>1.368E7</v>
      </c>
      <c r="E136" s="8">
        <v>13.6</v>
      </c>
      <c r="F136" s="8">
        <v>560.3000000000001</v>
      </c>
      <c r="G136" s="5">
        <v>30.0</v>
      </c>
      <c r="H136" s="5">
        <v>15.0</v>
      </c>
      <c r="I136" s="11">
        <v>7600000.0</v>
      </c>
    </row>
    <row r="137">
      <c r="A137" s="5">
        <v>235.0</v>
      </c>
      <c r="B137" s="5" t="s">
        <v>10</v>
      </c>
      <c r="C137" s="8">
        <v>35.0</v>
      </c>
      <c r="D137" s="12">
        <v>2.43E7</v>
      </c>
      <c r="E137" s="8">
        <v>2.0999999999999996</v>
      </c>
      <c r="F137" s="8">
        <v>477.90000000000003</v>
      </c>
      <c r="G137" s="5">
        <v>20.4</v>
      </c>
      <c r="H137" s="9">
        <v>10.900000000000006</v>
      </c>
      <c r="I137" s="11">
        <v>8100000.0</v>
      </c>
    </row>
    <row r="138">
      <c r="A138" s="5">
        <v>236.0</v>
      </c>
      <c r="B138" s="5" t="s">
        <v>9</v>
      </c>
      <c r="C138" s="8">
        <v>36.0</v>
      </c>
      <c r="D138" s="12">
        <v>1.76E7</v>
      </c>
      <c r="E138" s="8">
        <v>14.799999999999999</v>
      </c>
      <c r="F138" s="8">
        <v>548.0</v>
      </c>
      <c r="G138" s="5">
        <v>14.079999999999998</v>
      </c>
      <c r="H138" s="5">
        <v>15.0</v>
      </c>
      <c r="I138" s="11">
        <v>8800000.0</v>
      </c>
    </row>
    <row r="139">
      <c r="A139" s="5">
        <v>237.0</v>
      </c>
      <c r="B139" s="5" t="s">
        <v>10</v>
      </c>
      <c r="C139" s="8">
        <v>27.0</v>
      </c>
      <c r="D139" s="12">
        <v>1.365E7</v>
      </c>
      <c r="E139" s="8">
        <v>16.2</v>
      </c>
      <c r="F139" s="8">
        <v>536.0</v>
      </c>
      <c r="G139" s="5">
        <v>36.4</v>
      </c>
      <c r="H139" s="9">
        <v>29.900000000000006</v>
      </c>
      <c r="I139" s="11">
        <v>9100000.0</v>
      </c>
    </row>
    <row r="140">
      <c r="A140" s="5">
        <v>238.0</v>
      </c>
      <c r="B140" s="5" t="s">
        <v>9</v>
      </c>
      <c r="C140" s="8">
        <v>27.0</v>
      </c>
      <c r="D140" s="12">
        <v>1.248E7</v>
      </c>
      <c r="E140" s="8">
        <v>23.2</v>
      </c>
      <c r="F140" s="8">
        <v>716.3000000000001</v>
      </c>
      <c r="G140" s="5">
        <v>23.04</v>
      </c>
      <c r="H140" s="5">
        <v>25.0</v>
      </c>
      <c r="I140" s="11">
        <v>9600000.0</v>
      </c>
    </row>
    <row r="141">
      <c r="A141" s="5">
        <v>239.0</v>
      </c>
      <c r="B141" s="5" t="s">
        <v>10</v>
      </c>
      <c r="C141" s="6">
        <v>22.0</v>
      </c>
      <c r="D141" s="12">
        <v>1.818E7</v>
      </c>
      <c r="E141" s="8">
        <v>12.1</v>
      </c>
      <c r="F141" s="8">
        <v>585.9</v>
      </c>
      <c r="G141" s="5">
        <v>16.16</v>
      </c>
      <c r="H141" s="9">
        <v>18.900000000000006</v>
      </c>
      <c r="I141" s="11">
        <v>1.01E7</v>
      </c>
    </row>
    <row r="142">
      <c r="A142" s="5">
        <v>240.0</v>
      </c>
      <c r="B142" s="5" t="s">
        <v>9</v>
      </c>
      <c r="C142" s="6">
        <v>22.0</v>
      </c>
      <c r="D142" s="7">
        <v>3.24E7</v>
      </c>
      <c r="E142" s="8">
        <v>7.799999999999999</v>
      </c>
      <c r="F142" s="8">
        <v>668.0</v>
      </c>
      <c r="G142" s="5">
        <v>43.199999999999996</v>
      </c>
      <c r="H142" s="9">
        <v>11.200000000000003</v>
      </c>
      <c r="I142" s="11">
        <v>1.08E7</v>
      </c>
    </row>
    <row r="143">
      <c r="A143" s="5">
        <v>241.0</v>
      </c>
      <c r="B143" s="5" t="s">
        <v>10</v>
      </c>
      <c r="C143" s="6">
        <v>22.0</v>
      </c>
      <c r="D143" s="7">
        <v>2.22E7</v>
      </c>
      <c r="E143" s="8">
        <v>15.1</v>
      </c>
      <c r="F143" s="8">
        <v>656.0</v>
      </c>
      <c r="G143" s="5">
        <v>30.0</v>
      </c>
      <c r="H143" s="5">
        <v>5.0</v>
      </c>
      <c r="I143" s="11">
        <v>1.11E7</v>
      </c>
    </row>
    <row r="144">
      <c r="A144" s="5">
        <v>242.0</v>
      </c>
      <c r="B144" s="5" t="s">
        <v>9</v>
      </c>
      <c r="C144" s="8">
        <v>19.799999999999997</v>
      </c>
      <c r="D144" s="7">
        <v>1.74E7</v>
      </c>
      <c r="E144" s="8">
        <v>27.2</v>
      </c>
      <c r="F144" s="8">
        <v>872.3000000000001</v>
      </c>
      <c r="G144" s="5">
        <v>18.400000000000002</v>
      </c>
      <c r="H144" s="5">
        <v>15.0</v>
      </c>
      <c r="I144" s="11">
        <v>1.16E7</v>
      </c>
    </row>
    <row r="145">
      <c r="A145" s="5">
        <v>243.0</v>
      </c>
      <c r="B145" s="5" t="s">
        <v>10</v>
      </c>
      <c r="C145" s="8">
        <v>21.299999999999997</v>
      </c>
      <c r="D145" s="7">
        <v>1.599E7</v>
      </c>
      <c r="E145" s="8">
        <v>14.299999999999999</v>
      </c>
      <c r="F145" s="8">
        <v>704.7</v>
      </c>
      <c r="G145" s="5">
        <v>22.0</v>
      </c>
      <c r="H145" s="5">
        <v>15.0</v>
      </c>
      <c r="I145" s="11">
        <v>1.23E7</v>
      </c>
    </row>
    <row r="146">
      <c r="A146" s="5">
        <v>244.0</v>
      </c>
      <c r="B146" s="5" t="s">
        <v>9</v>
      </c>
      <c r="C146" s="8">
        <v>23.4</v>
      </c>
      <c r="D146" s="7">
        <v>2.268E7</v>
      </c>
      <c r="E146" s="8">
        <v>9.6</v>
      </c>
      <c r="F146" s="8">
        <v>776.0</v>
      </c>
      <c r="G146" s="5">
        <v>20.0</v>
      </c>
      <c r="H146" s="9">
        <v>11.400000000000006</v>
      </c>
      <c r="I146" s="11">
        <v>1.26E7</v>
      </c>
    </row>
    <row r="147">
      <c r="A147" s="5">
        <v>245.0</v>
      </c>
      <c r="B147" s="5" t="s">
        <v>10</v>
      </c>
      <c r="C147" s="8">
        <v>24.299999999999997</v>
      </c>
      <c r="D147" s="17">
        <v>1.5E7</v>
      </c>
      <c r="E147" s="8">
        <v>17.1</v>
      </c>
      <c r="F147" s="8">
        <v>776.0</v>
      </c>
      <c r="G147" s="5">
        <v>19.0</v>
      </c>
      <c r="H147" s="5">
        <v>5.0</v>
      </c>
      <c r="I147" s="11">
        <v>1.31E7</v>
      </c>
    </row>
    <row r="148">
      <c r="A148" s="5">
        <v>246.0</v>
      </c>
      <c r="B148" s="5" t="s">
        <v>9</v>
      </c>
      <c r="C148" s="8">
        <v>25.799999999999997</v>
      </c>
      <c r="D148" s="7">
        <v>2.76E7</v>
      </c>
      <c r="E148" s="8">
        <v>31.599999999999998</v>
      </c>
      <c r="F148" s="8">
        <v>1043.9</v>
      </c>
      <c r="G148" s="5">
        <v>29.0</v>
      </c>
      <c r="H148" s="5">
        <v>15.0</v>
      </c>
      <c r="I148" s="11">
        <v>1.38E7</v>
      </c>
    </row>
    <row r="149">
      <c r="A149" s="5">
        <v>247.0</v>
      </c>
      <c r="B149" s="5" t="s">
        <v>10</v>
      </c>
      <c r="C149" s="6">
        <v>22.0</v>
      </c>
      <c r="D149" s="7">
        <v>2.145E7</v>
      </c>
      <c r="E149" s="8">
        <v>16.299999999999997</v>
      </c>
      <c r="F149" s="8">
        <v>812.7</v>
      </c>
      <c r="G149" s="9">
        <v>28.599999999999998</v>
      </c>
      <c r="H149" s="5">
        <v>5.0</v>
      </c>
      <c r="I149" s="11">
        <v>1.43E7</v>
      </c>
    </row>
    <row r="150">
      <c r="A150" s="5">
        <v>248.0</v>
      </c>
      <c r="B150" s="5" t="s">
        <v>9</v>
      </c>
      <c r="C150" s="8">
        <v>20.4</v>
      </c>
      <c r="D150" s="7">
        <v>1.95E7</v>
      </c>
      <c r="E150" s="8">
        <v>12.0</v>
      </c>
      <c r="F150" s="8">
        <v>920.0</v>
      </c>
      <c r="G150" s="9">
        <v>30.0</v>
      </c>
      <c r="H150" s="5">
        <v>15.0</v>
      </c>
      <c r="I150" s="11">
        <v>1.5E7</v>
      </c>
    </row>
    <row r="151">
      <c r="A151" s="5">
        <v>249.0</v>
      </c>
      <c r="B151" s="5" t="s">
        <v>10</v>
      </c>
      <c r="C151" s="8">
        <v>21.299999999999997</v>
      </c>
      <c r="D151" s="7">
        <v>2.754E7</v>
      </c>
      <c r="E151" s="8">
        <v>19.299999999999997</v>
      </c>
      <c r="F151" s="8">
        <v>908.0</v>
      </c>
      <c r="G151" s="9">
        <v>30.599999999999998</v>
      </c>
      <c r="H151" s="5">
        <v>5.0</v>
      </c>
      <c r="I151" s="11">
        <v>1.53E7</v>
      </c>
    </row>
    <row r="152">
      <c r="A152" s="5">
        <v>250.0</v>
      </c>
      <c r="B152" s="5" t="s">
        <v>9</v>
      </c>
      <c r="C152" s="8">
        <v>22.799999999999997</v>
      </c>
      <c r="D152" s="17">
        <v>1.5E7</v>
      </c>
      <c r="E152" s="8">
        <v>35.599999999999994</v>
      </c>
      <c r="F152" s="8">
        <v>1199.9</v>
      </c>
      <c r="G152" s="9">
        <v>31.599999999999998</v>
      </c>
      <c r="H152" s="5">
        <v>15.0</v>
      </c>
      <c r="I152" s="11">
        <v>1.58E7</v>
      </c>
    </row>
    <row r="153">
      <c r="A153" s="5">
        <v>251.0</v>
      </c>
      <c r="B153" s="5" t="s">
        <v>10</v>
      </c>
      <c r="C153" s="8">
        <v>24.9</v>
      </c>
      <c r="D153" s="12">
        <v>3.3E7</v>
      </c>
      <c r="E153" s="8">
        <v>18.5</v>
      </c>
      <c r="F153" s="8">
        <v>931.5</v>
      </c>
      <c r="G153" s="9">
        <v>33.0</v>
      </c>
      <c r="H153" s="5">
        <v>5.0</v>
      </c>
      <c r="I153" s="11">
        <v>1.65E7</v>
      </c>
    </row>
    <row r="154">
      <c r="A154" s="5">
        <v>252.0</v>
      </c>
      <c r="B154" s="5" t="s">
        <v>9</v>
      </c>
      <c r="C154" s="8">
        <v>25.799999999999997</v>
      </c>
      <c r="D154" s="12">
        <v>2.55E7</v>
      </c>
      <c r="E154" s="8">
        <v>14.0</v>
      </c>
      <c r="F154" s="8">
        <v>1040.0</v>
      </c>
      <c r="G154" s="9">
        <v>34.0</v>
      </c>
      <c r="H154" s="5">
        <v>5.0</v>
      </c>
      <c r="I154" s="11">
        <v>1.7E7</v>
      </c>
    </row>
    <row r="155">
      <c r="A155" s="5">
        <v>253.0</v>
      </c>
      <c r="B155" s="5" t="s">
        <v>10</v>
      </c>
      <c r="C155" s="8">
        <v>27.299999999999997</v>
      </c>
      <c r="D155" s="12">
        <v>2.301E7</v>
      </c>
      <c r="E155" s="8">
        <v>21.7</v>
      </c>
      <c r="F155" s="8">
        <v>1052.0</v>
      </c>
      <c r="G155" s="5">
        <v>30.0</v>
      </c>
      <c r="H155" s="5">
        <v>5.0</v>
      </c>
      <c r="I155" s="11">
        <v>1.77E7</v>
      </c>
    </row>
    <row r="156">
      <c r="A156" s="5">
        <v>254.0</v>
      </c>
      <c r="B156" s="5" t="s">
        <v>9</v>
      </c>
      <c r="C156" s="8">
        <v>29.4</v>
      </c>
      <c r="D156" s="12">
        <v>3.276E7</v>
      </c>
      <c r="E156" s="8">
        <v>40.4</v>
      </c>
      <c r="F156" s="8">
        <v>1387.1000000000001</v>
      </c>
      <c r="G156" s="9">
        <v>35.0</v>
      </c>
      <c r="H156" s="5">
        <v>5.0</v>
      </c>
      <c r="I156" s="11">
        <v>1.82E7</v>
      </c>
    </row>
    <row r="157">
      <c r="A157" s="5">
        <v>255.0</v>
      </c>
      <c r="B157" s="5" t="s">
        <v>10</v>
      </c>
      <c r="C157" s="8">
        <v>37.8</v>
      </c>
      <c r="D157" s="17">
        <v>1.5E7</v>
      </c>
      <c r="E157" s="8">
        <v>20.9</v>
      </c>
      <c r="F157" s="8">
        <v>1061.1000000000001</v>
      </c>
      <c r="G157" s="5">
        <v>37.0</v>
      </c>
      <c r="H157" s="5">
        <v>4.0</v>
      </c>
      <c r="I157" s="11">
        <v>1.89E7</v>
      </c>
    </row>
    <row r="158">
      <c r="A158" s="5">
        <v>256.0</v>
      </c>
      <c r="B158" s="5" t="s">
        <v>9</v>
      </c>
      <c r="C158" s="8">
        <v>38.4</v>
      </c>
      <c r="D158" s="17">
        <v>1.5E7</v>
      </c>
      <c r="E158" s="8">
        <v>16.2</v>
      </c>
      <c r="F158" s="8">
        <v>1172.0</v>
      </c>
      <c r="G158" s="5">
        <v>38.0</v>
      </c>
      <c r="H158" s="5">
        <v>4.0</v>
      </c>
      <c r="I158" s="11">
        <v>1.92E7</v>
      </c>
    </row>
    <row r="159">
      <c r="A159" s="5">
        <v>257.0</v>
      </c>
      <c r="B159" s="5" t="s">
        <v>10</v>
      </c>
      <c r="C159" s="8">
        <v>21.0</v>
      </c>
      <c r="D159" s="18">
        <v>3000000.0</v>
      </c>
      <c r="E159" s="8">
        <v>5.5</v>
      </c>
      <c r="F159" s="8">
        <v>110.0</v>
      </c>
      <c r="G159" s="5">
        <v>8.0</v>
      </c>
      <c r="H159" s="5">
        <v>80.0</v>
      </c>
      <c r="I159" s="10">
        <v>1500000.0</v>
      </c>
    </row>
    <row r="160">
      <c r="A160" s="5">
        <v>258.0</v>
      </c>
      <c r="B160" s="5" t="s">
        <v>9</v>
      </c>
      <c r="C160" s="8">
        <v>21.0</v>
      </c>
      <c r="D160" s="18">
        <v>3000000.0</v>
      </c>
      <c r="E160" s="8">
        <v>7.6</v>
      </c>
      <c r="F160" s="8">
        <v>156.0</v>
      </c>
      <c r="G160" s="5">
        <v>4.0</v>
      </c>
      <c r="H160" s="5">
        <v>84.0</v>
      </c>
      <c r="I160" s="11">
        <v>1800000.0</v>
      </c>
    </row>
    <row r="161">
      <c r="A161" s="5">
        <v>259.0</v>
      </c>
      <c r="B161" s="5" t="s">
        <v>10</v>
      </c>
      <c r="C161" s="8">
        <v>25.0</v>
      </c>
      <c r="D161" s="12">
        <v>4140000.0</v>
      </c>
      <c r="E161" s="8">
        <v>9.0</v>
      </c>
      <c r="F161" s="8">
        <v>164.70000000000002</v>
      </c>
      <c r="G161" s="5">
        <v>3.0</v>
      </c>
      <c r="H161" s="9">
        <v>74.7</v>
      </c>
      <c r="I161" s="11">
        <v>2300000.0</v>
      </c>
    </row>
    <row r="162">
      <c r="A162" s="5">
        <v>260.0</v>
      </c>
      <c r="B162" s="5" t="s">
        <v>9</v>
      </c>
      <c r="C162" s="8">
        <v>25.0</v>
      </c>
      <c r="D162" s="12">
        <v>9000000.0</v>
      </c>
      <c r="E162" s="6">
        <v>8.0</v>
      </c>
      <c r="F162" s="8">
        <v>200.0</v>
      </c>
      <c r="G162" s="5">
        <v>7.5</v>
      </c>
      <c r="H162" s="9">
        <v>67.0</v>
      </c>
      <c r="I162" s="11">
        <v>3000000.0</v>
      </c>
    </row>
    <row r="163">
      <c r="A163" s="5">
        <v>261.0</v>
      </c>
      <c r="B163" s="5" t="s">
        <v>10</v>
      </c>
      <c r="C163" s="8">
        <v>24.0</v>
      </c>
      <c r="D163" s="12">
        <v>6600000.0</v>
      </c>
      <c r="E163" s="8">
        <v>7.3</v>
      </c>
      <c r="F163" s="8">
        <v>188.0</v>
      </c>
      <c r="G163" s="5">
        <v>7.199999999999999</v>
      </c>
      <c r="H163" s="9">
        <v>63.7</v>
      </c>
      <c r="I163" s="11">
        <v>3300000.0</v>
      </c>
    </row>
    <row r="164">
      <c r="A164" s="5">
        <v>262.0</v>
      </c>
      <c r="B164" s="5" t="s">
        <v>9</v>
      </c>
      <c r="C164" s="6">
        <v>30.0</v>
      </c>
      <c r="D164" s="12">
        <v>5700000.0</v>
      </c>
      <c r="E164" s="8">
        <v>11.6</v>
      </c>
      <c r="F164" s="8">
        <v>263.90000000000003</v>
      </c>
      <c r="G164" s="9">
        <v>13.68</v>
      </c>
      <c r="H164" s="9">
        <v>58.2</v>
      </c>
      <c r="I164" s="11">
        <v>3800000.0</v>
      </c>
    </row>
    <row r="165">
      <c r="A165" s="5">
        <v>263.0</v>
      </c>
      <c r="B165" s="5" t="s">
        <v>10</v>
      </c>
      <c r="C165" s="6">
        <v>30.0</v>
      </c>
      <c r="D165" s="12">
        <v>5330000.0</v>
      </c>
      <c r="E165" s="8">
        <v>6.1</v>
      </c>
      <c r="F165" s="8">
        <v>261.90000000000003</v>
      </c>
      <c r="G165" s="5">
        <v>12.299999999999999</v>
      </c>
      <c r="H165" s="9">
        <v>54.9</v>
      </c>
      <c r="I165" s="11">
        <v>4100000.0</v>
      </c>
    </row>
    <row r="166">
      <c r="A166" s="5">
        <v>264.0</v>
      </c>
      <c r="B166" s="5" t="s">
        <v>9</v>
      </c>
      <c r="C166" s="6">
        <v>30.0</v>
      </c>
      <c r="D166" s="12">
        <v>8280000.0</v>
      </c>
      <c r="E166" s="8">
        <v>1.5999999999999996</v>
      </c>
      <c r="F166" s="8">
        <v>296.0</v>
      </c>
      <c r="G166" s="5">
        <v>12.0</v>
      </c>
      <c r="H166" s="5">
        <v>39.0</v>
      </c>
      <c r="I166" s="11">
        <v>4600000.0</v>
      </c>
    </row>
    <row r="167">
      <c r="A167" s="5">
        <v>265.0</v>
      </c>
      <c r="B167" s="5" t="s">
        <v>10</v>
      </c>
      <c r="C167" s="6">
        <v>30.0</v>
      </c>
      <c r="D167" s="12">
        <v>1.59E7</v>
      </c>
      <c r="E167" s="8">
        <v>9.3</v>
      </c>
      <c r="F167" s="8">
        <v>308.0</v>
      </c>
      <c r="G167" s="9">
        <v>16.2</v>
      </c>
      <c r="H167" s="5">
        <v>30.0</v>
      </c>
      <c r="I167" s="11">
        <v>5300000.0</v>
      </c>
    </row>
    <row r="168">
      <c r="A168" s="5">
        <v>266.0</v>
      </c>
      <c r="B168" s="5" t="s">
        <v>9</v>
      </c>
      <c r="C168" s="6">
        <v>20.0</v>
      </c>
      <c r="D168" s="12">
        <v>1.12E7</v>
      </c>
      <c r="E168" s="8">
        <v>15.2</v>
      </c>
      <c r="F168" s="8">
        <v>404.3</v>
      </c>
      <c r="G168" s="5">
        <v>12.0</v>
      </c>
      <c r="H168" s="9">
        <v>38.4</v>
      </c>
      <c r="I168" s="11">
        <v>5600000.0</v>
      </c>
    </row>
    <row r="169">
      <c r="A169" s="5">
        <v>267.0</v>
      </c>
      <c r="B169" s="5" t="s">
        <v>10</v>
      </c>
      <c r="C169" s="6">
        <v>20.0</v>
      </c>
      <c r="D169" s="12">
        <v>9150000.0</v>
      </c>
      <c r="E169" s="8">
        <v>8.1</v>
      </c>
      <c r="F169" s="8">
        <v>369.90000000000003</v>
      </c>
      <c r="G169" s="5">
        <v>10.799999999999999</v>
      </c>
      <c r="H169" s="5">
        <v>30.0</v>
      </c>
      <c r="I169" s="11">
        <v>6100000.0</v>
      </c>
    </row>
    <row r="170">
      <c r="A170" s="5">
        <v>268.0</v>
      </c>
      <c r="B170" s="5" t="s">
        <v>9</v>
      </c>
      <c r="C170" s="6">
        <v>20.0</v>
      </c>
      <c r="D170" s="12">
        <v>8840000.0</v>
      </c>
      <c r="E170" s="8">
        <v>3.8</v>
      </c>
      <c r="F170" s="8">
        <v>428.0</v>
      </c>
      <c r="G170" s="9">
        <v>24.48</v>
      </c>
      <c r="H170" s="5">
        <v>25.0</v>
      </c>
      <c r="I170" s="11">
        <v>6800000.0</v>
      </c>
    </row>
    <row r="171">
      <c r="A171" s="5">
        <v>269.0</v>
      </c>
      <c r="B171" s="5" t="s">
        <v>10</v>
      </c>
      <c r="C171" s="8">
        <v>25.799999999999997</v>
      </c>
      <c r="D171" s="12">
        <v>1.278E7</v>
      </c>
      <c r="E171" s="8">
        <v>11.1</v>
      </c>
      <c r="F171" s="8">
        <v>416.0</v>
      </c>
      <c r="G171" s="5">
        <v>21.299999999999997</v>
      </c>
      <c r="H171" s="9">
        <v>21.900000000000006</v>
      </c>
      <c r="I171" s="11">
        <v>7100000.0</v>
      </c>
    </row>
    <row r="172">
      <c r="A172" s="5">
        <v>270.0</v>
      </c>
      <c r="B172" s="5" t="s">
        <v>9</v>
      </c>
      <c r="C172" s="8">
        <v>27.9</v>
      </c>
      <c r="D172" s="12">
        <v>2.28E7</v>
      </c>
      <c r="E172" s="8">
        <v>19.2</v>
      </c>
      <c r="F172" s="8">
        <v>560.3000000000001</v>
      </c>
      <c r="G172" s="5">
        <v>19.2</v>
      </c>
      <c r="H172" s="5">
        <v>15.0</v>
      </c>
      <c r="I172" s="11">
        <v>7600000.0</v>
      </c>
    </row>
    <row r="173">
      <c r="A173" s="5">
        <v>271.0</v>
      </c>
      <c r="B173" s="5" t="s">
        <v>10</v>
      </c>
      <c r="C173" s="8">
        <v>28.799999999999997</v>
      </c>
      <c r="D173" s="12">
        <v>1.66E7</v>
      </c>
      <c r="E173" s="8">
        <v>10.299999999999999</v>
      </c>
      <c r="F173" s="8">
        <v>488.7</v>
      </c>
      <c r="G173" s="9">
        <v>25.2</v>
      </c>
      <c r="H173" s="9">
        <v>8.700000000000003</v>
      </c>
      <c r="I173" s="11">
        <v>8300000.0</v>
      </c>
    </row>
    <row r="174">
      <c r="A174" s="5">
        <v>272.0</v>
      </c>
      <c r="B174" s="5" t="s">
        <v>9</v>
      </c>
      <c r="C174" s="8">
        <v>20.2</v>
      </c>
      <c r="D174" s="12">
        <v>1.29E7</v>
      </c>
      <c r="E174" s="8">
        <v>5.6</v>
      </c>
      <c r="F174" s="8">
        <v>536.0</v>
      </c>
      <c r="G174" s="5">
        <v>25.799999999999997</v>
      </c>
      <c r="H174" s="5">
        <v>5.0</v>
      </c>
      <c r="I174" s="11">
        <v>8600000.0</v>
      </c>
    </row>
    <row r="175">
      <c r="A175" s="5">
        <v>273.0</v>
      </c>
      <c r="B175" s="5" t="s">
        <v>10</v>
      </c>
      <c r="C175" s="8">
        <v>21.599999999999998</v>
      </c>
      <c r="D175" s="12">
        <v>1.183E7</v>
      </c>
      <c r="E175" s="8">
        <v>13.1</v>
      </c>
      <c r="F175" s="8">
        <v>536.0</v>
      </c>
      <c r="G175" s="5">
        <v>21.84</v>
      </c>
      <c r="H175" s="9">
        <v>29.900000000000006</v>
      </c>
      <c r="I175" s="11">
        <v>9100000.0</v>
      </c>
    </row>
    <row r="176">
      <c r="A176" s="5">
        <v>274.0</v>
      </c>
      <c r="B176" s="5" t="s">
        <v>9</v>
      </c>
      <c r="C176" s="8">
        <v>24.0</v>
      </c>
      <c r="D176" s="12">
        <v>1.728E7</v>
      </c>
      <c r="E176" s="8">
        <v>23.2</v>
      </c>
      <c r="F176" s="8">
        <v>716.3000000000001</v>
      </c>
      <c r="G176" s="9">
        <v>34.56</v>
      </c>
      <c r="H176" s="5">
        <v>25.0</v>
      </c>
      <c r="I176" s="11">
        <v>9600000.0</v>
      </c>
    </row>
    <row r="177">
      <c r="A177" s="5">
        <v>275.0</v>
      </c>
      <c r="B177" s="5" t="s">
        <v>10</v>
      </c>
      <c r="C177" s="8">
        <v>27.0</v>
      </c>
      <c r="D177" s="7">
        <v>3.09E7</v>
      </c>
      <c r="E177" s="8">
        <v>12.299999999999999</v>
      </c>
      <c r="F177" s="8">
        <v>596.7</v>
      </c>
      <c r="G177" s="9">
        <v>20.599999999999998</v>
      </c>
      <c r="H177" s="5">
        <v>15.0</v>
      </c>
      <c r="I177" s="11">
        <v>1.03E7</v>
      </c>
    </row>
    <row r="178">
      <c r="A178" s="5">
        <v>276.0</v>
      </c>
      <c r="B178" s="5" t="s">
        <v>9</v>
      </c>
      <c r="C178" s="8">
        <v>25.799999999999997</v>
      </c>
      <c r="D178" s="7">
        <v>2.12E7</v>
      </c>
      <c r="E178" s="8">
        <v>7.6</v>
      </c>
      <c r="F178" s="8">
        <v>656.0</v>
      </c>
      <c r="G178" s="9">
        <v>21.2</v>
      </c>
      <c r="H178" s="5">
        <v>15.0</v>
      </c>
      <c r="I178" s="11">
        <v>1.06E7</v>
      </c>
    </row>
    <row r="179">
      <c r="A179" s="5">
        <v>277.0</v>
      </c>
      <c r="B179" s="5" t="s">
        <v>10</v>
      </c>
      <c r="C179" s="8">
        <v>27.299999999999997</v>
      </c>
      <c r="D179" s="7">
        <v>1.665E7</v>
      </c>
      <c r="E179" s="8">
        <v>15.1</v>
      </c>
      <c r="F179" s="8">
        <v>656.0</v>
      </c>
      <c r="G179" s="5">
        <v>30.0</v>
      </c>
      <c r="H179" s="5">
        <v>5.0</v>
      </c>
      <c r="I179" s="11">
        <v>1.11E7</v>
      </c>
    </row>
    <row r="180">
      <c r="A180" s="5">
        <v>278.0</v>
      </c>
      <c r="B180" s="5" t="s">
        <v>9</v>
      </c>
      <c r="C180" s="8">
        <v>29.4</v>
      </c>
      <c r="D180" s="7">
        <v>1.534E7</v>
      </c>
      <c r="E180" s="8">
        <v>27.599999999999998</v>
      </c>
      <c r="F180" s="8">
        <v>887.9</v>
      </c>
      <c r="G180" s="5">
        <v>27.0</v>
      </c>
      <c r="H180" s="5">
        <v>15.0</v>
      </c>
      <c r="I180" s="11">
        <v>1.18E7</v>
      </c>
    </row>
    <row r="181">
      <c r="A181" s="5">
        <v>279.0</v>
      </c>
      <c r="B181" s="5" t="s">
        <v>10</v>
      </c>
      <c r="C181" s="6">
        <v>22.0</v>
      </c>
      <c r="D181" s="7">
        <v>2.178E7</v>
      </c>
      <c r="E181" s="8">
        <v>14.1</v>
      </c>
      <c r="F181" s="8">
        <v>693.9</v>
      </c>
      <c r="G181" s="5">
        <v>28.0</v>
      </c>
      <c r="H181" s="5">
        <v>15.0</v>
      </c>
      <c r="I181" s="11">
        <v>1.21E7</v>
      </c>
    </row>
    <row r="182">
      <c r="A182" s="5">
        <v>280.0</v>
      </c>
      <c r="B182" s="5" t="s">
        <v>9</v>
      </c>
      <c r="C182" s="6">
        <v>22.0</v>
      </c>
      <c r="D182" s="7">
        <v>3.78E7</v>
      </c>
      <c r="E182" s="8">
        <v>9.6</v>
      </c>
      <c r="F182" s="8">
        <v>776.0</v>
      </c>
      <c r="G182" s="5">
        <v>21.0</v>
      </c>
      <c r="H182" s="9">
        <v>11.400000000000006</v>
      </c>
      <c r="I182" s="11">
        <v>1.26E7</v>
      </c>
    </row>
    <row r="183">
      <c r="A183" s="5">
        <v>281.0</v>
      </c>
      <c r="B183" s="5" t="s">
        <v>10</v>
      </c>
      <c r="C183" s="8">
        <v>19.799999999999997</v>
      </c>
      <c r="D183" s="7">
        <v>2.66E7</v>
      </c>
      <c r="E183" s="8">
        <v>17.299999999999997</v>
      </c>
      <c r="F183" s="8">
        <v>788.0</v>
      </c>
      <c r="G183" s="5">
        <v>23.0</v>
      </c>
      <c r="H183" s="5">
        <v>15.0</v>
      </c>
      <c r="I183" s="11">
        <v>1.33E7</v>
      </c>
    </row>
    <row r="184">
      <c r="A184" s="5">
        <v>282.0</v>
      </c>
      <c r="B184" s="5" t="s">
        <v>9</v>
      </c>
      <c r="C184" s="8">
        <v>21.299999999999997</v>
      </c>
      <c r="D184" s="7">
        <v>2.07E7</v>
      </c>
      <c r="E184" s="8">
        <v>31.599999999999998</v>
      </c>
      <c r="F184" s="8">
        <v>1043.9</v>
      </c>
      <c r="G184" s="5">
        <v>28.0</v>
      </c>
      <c r="H184" s="5">
        <v>15.0</v>
      </c>
      <c r="I184" s="11">
        <v>1.38E7</v>
      </c>
    </row>
    <row r="185">
      <c r="A185" s="5">
        <v>283.0</v>
      </c>
      <c r="B185" s="5" t="s">
        <v>10</v>
      </c>
      <c r="C185" s="8">
        <v>23.4</v>
      </c>
      <c r="D185" s="7">
        <v>1.885E7</v>
      </c>
      <c r="E185" s="8">
        <v>25.0</v>
      </c>
      <c r="F185" s="8">
        <v>823.5</v>
      </c>
      <c r="G185" s="9">
        <v>29.0</v>
      </c>
      <c r="H185" s="5">
        <v>5.0</v>
      </c>
      <c r="I185" s="11">
        <v>1.45E7</v>
      </c>
    </row>
    <row r="186">
      <c r="A186" s="5">
        <v>284.0</v>
      </c>
      <c r="B186" s="5" t="s">
        <v>9</v>
      </c>
      <c r="C186" s="8">
        <v>24.299999999999997</v>
      </c>
      <c r="D186" s="7">
        <v>2.664E7</v>
      </c>
      <c r="E186" s="8">
        <v>19.799999999999997</v>
      </c>
      <c r="F186" s="8">
        <v>908.0</v>
      </c>
      <c r="G186" s="9">
        <v>29.599999999999998</v>
      </c>
      <c r="H186" s="5">
        <v>15.0</v>
      </c>
      <c r="I186" s="11">
        <v>1.48E7</v>
      </c>
    </row>
    <row r="187">
      <c r="A187" s="5">
        <v>285.0</v>
      </c>
      <c r="B187" s="5" t="s">
        <v>10</v>
      </c>
      <c r="C187" s="8">
        <v>25.799999999999997</v>
      </c>
      <c r="D187" s="17">
        <v>1.5E7</v>
      </c>
      <c r="E187" s="8">
        <v>10.299999999999999</v>
      </c>
      <c r="F187" s="8">
        <v>908.0</v>
      </c>
      <c r="G187" s="9">
        <v>30.599999999999998</v>
      </c>
      <c r="H187" s="5">
        <v>5.0</v>
      </c>
      <c r="I187" s="11">
        <v>1.53E7</v>
      </c>
    </row>
    <row r="188">
      <c r="A188" s="5">
        <v>286.0</v>
      </c>
      <c r="B188" s="5" t="s">
        <v>9</v>
      </c>
      <c r="C188" s="8">
        <v>27.9</v>
      </c>
      <c r="D188" s="12">
        <v>3.2E7</v>
      </c>
      <c r="E188" s="8">
        <v>23.0</v>
      </c>
      <c r="F188" s="8">
        <v>1215.5</v>
      </c>
      <c r="G188" s="9">
        <v>32.0</v>
      </c>
      <c r="H188" s="5">
        <v>4.0</v>
      </c>
      <c r="I188" s="11">
        <v>1.6E7</v>
      </c>
    </row>
    <row r="189">
      <c r="A189" s="5">
        <v>287.0</v>
      </c>
      <c r="B189" s="5" t="s">
        <v>10</v>
      </c>
      <c r="C189" s="8">
        <v>33.0</v>
      </c>
      <c r="D189" s="12">
        <v>2.475E7</v>
      </c>
      <c r="E189" s="8">
        <v>29.0</v>
      </c>
      <c r="F189" s="8">
        <v>931.5</v>
      </c>
      <c r="G189" s="9">
        <v>33.0</v>
      </c>
      <c r="H189" s="5">
        <v>4.0</v>
      </c>
      <c r="I189" s="11">
        <v>1.65E7</v>
      </c>
    </row>
    <row r="190">
      <c r="A190" s="5">
        <v>288.0</v>
      </c>
      <c r="B190" s="5" t="s">
        <v>9</v>
      </c>
      <c r="C190" s="8">
        <v>34.4</v>
      </c>
      <c r="D190" s="12">
        <v>2.236E7</v>
      </c>
      <c r="E190" s="8">
        <v>22.2</v>
      </c>
      <c r="F190" s="8">
        <v>1052.0</v>
      </c>
      <c r="G190" s="9">
        <v>34.4</v>
      </c>
      <c r="H190" s="5">
        <v>4.0</v>
      </c>
      <c r="I190" s="11">
        <v>1.72E7</v>
      </c>
    </row>
    <row r="191">
      <c r="A191" s="5">
        <v>289.0</v>
      </c>
      <c r="B191" s="5" t="s">
        <v>10</v>
      </c>
      <c r="C191" s="8">
        <v>35.4</v>
      </c>
      <c r="D191" s="12">
        <v>3.186E7</v>
      </c>
      <c r="E191" s="8">
        <v>12.7</v>
      </c>
      <c r="F191" s="8">
        <v>1052.0</v>
      </c>
      <c r="G191" s="5">
        <v>32.0</v>
      </c>
      <c r="H191" s="5">
        <v>5.0</v>
      </c>
      <c r="I191" s="11">
        <v>1.77E7</v>
      </c>
    </row>
    <row r="192">
      <c r="A192" s="5">
        <v>290.0</v>
      </c>
      <c r="B192" s="5" t="s">
        <v>9</v>
      </c>
      <c r="C192" s="8">
        <v>36.8</v>
      </c>
      <c r="D192" s="12">
        <v>3.0E7</v>
      </c>
      <c r="E192" s="8">
        <v>25.4</v>
      </c>
      <c r="F192" s="8">
        <v>1402.7</v>
      </c>
      <c r="G192" s="5">
        <v>31.0</v>
      </c>
      <c r="H192" s="5">
        <v>5.0</v>
      </c>
      <c r="I192" s="11">
        <v>1.84E7</v>
      </c>
    </row>
    <row r="193">
      <c r="A193" s="5">
        <v>291.0</v>
      </c>
      <c r="B193" s="5" t="s">
        <v>10</v>
      </c>
      <c r="C193" s="8">
        <v>37.4</v>
      </c>
      <c r="D193" s="12">
        <v>3.74E7</v>
      </c>
      <c r="E193" s="8">
        <v>33.4</v>
      </c>
      <c r="F193" s="8">
        <v>1050.3</v>
      </c>
      <c r="G193" s="5">
        <v>36.0</v>
      </c>
      <c r="H193" s="5">
        <v>5.0</v>
      </c>
      <c r="I193" s="11">
        <v>1.87E7</v>
      </c>
    </row>
    <row r="194">
      <c r="A194" s="5">
        <v>292.0</v>
      </c>
      <c r="B194" s="5" t="s">
        <v>9</v>
      </c>
      <c r="C194" s="8">
        <v>19.0</v>
      </c>
      <c r="D194" s="18">
        <v>3000000.0</v>
      </c>
      <c r="E194" s="8">
        <v>5.5</v>
      </c>
      <c r="F194" s="8">
        <v>160.0</v>
      </c>
      <c r="G194" s="5">
        <v>7.0</v>
      </c>
      <c r="H194" s="5">
        <v>74.0</v>
      </c>
      <c r="I194" s="10">
        <v>500000.0</v>
      </c>
    </row>
    <row r="195">
      <c r="A195" s="5">
        <v>293.0</v>
      </c>
      <c r="B195" s="5" t="s">
        <v>10</v>
      </c>
      <c r="C195" s="8">
        <v>19.0</v>
      </c>
      <c r="D195" s="12">
        <v>3.0E7</v>
      </c>
      <c r="E195" s="6">
        <v>9.0</v>
      </c>
      <c r="F195" s="8">
        <v>80.0</v>
      </c>
      <c r="G195" s="5">
        <v>8.0</v>
      </c>
      <c r="H195" s="5">
        <v>76.0</v>
      </c>
      <c r="I195" s="11">
        <v>800000.0</v>
      </c>
    </row>
    <row r="196">
      <c r="A196" s="5">
        <v>294.0</v>
      </c>
      <c r="B196" s="5" t="s">
        <v>9</v>
      </c>
      <c r="C196" s="8">
        <v>19.799999999999997</v>
      </c>
      <c r="D196" s="18">
        <v>3000000.0</v>
      </c>
      <c r="E196" s="8">
        <v>8.3</v>
      </c>
      <c r="F196" s="8">
        <v>156.0</v>
      </c>
      <c r="G196" s="5">
        <v>4.0</v>
      </c>
      <c r="H196" s="5">
        <v>81.0</v>
      </c>
      <c r="I196" s="11">
        <v>1300000.0</v>
      </c>
    </row>
    <row r="197">
      <c r="A197" s="5">
        <v>295.0</v>
      </c>
      <c r="B197" s="5" t="s">
        <v>10</v>
      </c>
      <c r="C197" s="8">
        <v>21.299999999999997</v>
      </c>
      <c r="D197" s="12">
        <v>6000000.0</v>
      </c>
      <c r="E197" s="8">
        <v>4.0</v>
      </c>
      <c r="F197" s="8">
        <v>148.5</v>
      </c>
      <c r="G197" s="5">
        <v>3.0</v>
      </c>
      <c r="H197" s="9">
        <v>78.0</v>
      </c>
      <c r="I197" s="11">
        <v>2000000.0</v>
      </c>
    </row>
    <row r="198">
      <c r="A198" s="5">
        <v>296.0</v>
      </c>
      <c r="B198" s="5" t="s">
        <v>9</v>
      </c>
      <c r="C198" s="8">
        <v>23.4</v>
      </c>
      <c r="D198" s="12">
        <v>3.0E7</v>
      </c>
      <c r="E198" s="8">
        <v>7.3</v>
      </c>
      <c r="F198" s="8">
        <v>160.0</v>
      </c>
      <c r="G198" s="5">
        <v>5.0</v>
      </c>
      <c r="H198" s="9">
        <v>74.7</v>
      </c>
      <c r="I198" s="11">
        <v>2300000.0</v>
      </c>
    </row>
    <row r="199">
      <c r="A199" s="5">
        <v>297.0</v>
      </c>
      <c r="B199" s="5" t="s">
        <v>10</v>
      </c>
      <c r="C199" s="8">
        <v>24.299999999999997</v>
      </c>
      <c r="D199" s="12">
        <v>4200000.0</v>
      </c>
      <c r="E199" s="6">
        <v>12.0</v>
      </c>
      <c r="F199" s="8">
        <v>158.0</v>
      </c>
      <c r="G199" s="5">
        <v>6.0</v>
      </c>
      <c r="H199" s="9">
        <v>69.2</v>
      </c>
      <c r="I199" s="11">
        <v>2800000.0</v>
      </c>
    </row>
    <row r="200">
      <c r="A200" s="5">
        <v>298.0</v>
      </c>
      <c r="B200" s="5" t="s">
        <v>9</v>
      </c>
      <c r="C200" s="6">
        <v>30.0</v>
      </c>
      <c r="D200" s="12">
        <v>4030000.0</v>
      </c>
      <c r="E200" s="8">
        <v>10.1</v>
      </c>
      <c r="F200" s="8">
        <v>209.3</v>
      </c>
      <c r="G200" s="5">
        <v>7.0</v>
      </c>
      <c r="H200" s="9">
        <v>65.9</v>
      </c>
      <c r="I200" s="11">
        <v>3100000.0</v>
      </c>
    </row>
    <row r="201">
      <c r="A201" s="5">
        <v>299.0</v>
      </c>
      <c r="B201" s="5" t="s">
        <v>10</v>
      </c>
      <c r="C201" s="6">
        <v>30.0</v>
      </c>
      <c r="D201" s="12">
        <v>3.0E7</v>
      </c>
      <c r="E201" s="8">
        <v>3.1999999999999993</v>
      </c>
      <c r="F201" s="8">
        <v>234.9</v>
      </c>
      <c r="G201" s="9">
        <v>7.199999999999999</v>
      </c>
      <c r="H201" s="9">
        <v>60.4</v>
      </c>
      <c r="I201" s="11">
        <v>3600000.0</v>
      </c>
    </row>
    <row r="202">
      <c r="A202" s="5">
        <v>300.0</v>
      </c>
      <c r="B202" s="5" t="s">
        <v>9</v>
      </c>
      <c r="C202" s="6">
        <v>30.0</v>
      </c>
      <c r="D202" s="12">
        <v>1.29E7</v>
      </c>
      <c r="E202" s="8">
        <v>9.3</v>
      </c>
      <c r="F202" s="8">
        <v>278.0</v>
      </c>
      <c r="G202" s="9">
        <v>8.6</v>
      </c>
      <c r="H202" s="9">
        <v>52.7</v>
      </c>
      <c r="I202" s="11">
        <v>4300000.0</v>
      </c>
    </row>
    <row r="203">
      <c r="A203" s="5">
        <v>301.0</v>
      </c>
      <c r="B203" s="5" t="s">
        <v>10</v>
      </c>
      <c r="C203" s="6">
        <v>30.0</v>
      </c>
      <c r="D203" s="12">
        <v>9200000.0</v>
      </c>
      <c r="E203" s="6">
        <v>16.0</v>
      </c>
      <c r="F203" s="8">
        <v>266.0</v>
      </c>
      <c r="G203" s="5">
        <v>10.0</v>
      </c>
      <c r="H203" s="5">
        <v>50.0</v>
      </c>
      <c r="I203" s="11">
        <v>4600000.0</v>
      </c>
    </row>
    <row r="204">
      <c r="A204" s="5">
        <v>302.0</v>
      </c>
      <c r="B204" s="5" t="s">
        <v>9</v>
      </c>
      <c r="C204" s="6">
        <v>20.0</v>
      </c>
      <c r="D204" s="12">
        <v>7650000.0</v>
      </c>
      <c r="E204" s="8">
        <v>12.1</v>
      </c>
      <c r="F204" s="8">
        <v>365.3</v>
      </c>
      <c r="G204" s="5">
        <v>12.0</v>
      </c>
      <c r="H204" s="5">
        <v>49.0</v>
      </c>
      <c r="I204" s="11">
        <v>5100000.0</v>
      </c>
    </row>
    <row r="205">
      <c r="A205" s="5">
        <v>303.0</v>
      </c>
      <c r="B205" s="5" t="s">
        <v>10</v>
      </c>
      <c r="C205" s="6">
        <v>20.0</v>
      </c>
      <c r="D205" s="12">
        <v>7540000.0</v>
      </c>
      <c r="E205" s="8">
        <v>7.6</v>
      </c>
      <c r="F205" s="8">
        <v>353.7</v>
      </c>
      <c r="G205" s="5">
        <v>11.0</v>
      </c>
      <c r="H205" s="9">
        <v>36.2</v>
      </c>
      <c r="I205" s="11">
        <v>5800000.0</v>
      </c>
    </row>
    <row r="206">
      <c r="A206" s="5">
        <v>304.0</v>
      </c>
      <c r="B206" s="5" t="s">
        <v>9</v>
      </c>
      <c r="C206" s="6">
        <v>20.0</v>
      </c>
      <c r="D206" s="12">
        <v>1.098E7</v>
      </c>
      <c r="E206" s="8">
        <v>11.1</v>
      </c>
      <c r="F206" s="8">
        <v>386.0</v>
      </c>
      <c r="G206" s="5">
        <v>10.0</v>
      </c>
      <c r="H206" s="5">
        <v>30.0</v>
      </c>
      <c r="I206" s="11">
        <v>6100000.0</v>
      </c>
    </row>
    <row r="207">
      <c r="A207" s="5">
        <v>305.0</v>
      </c>
      <c r="B207" s="5" t="s">
        <v>10</v>
      </c>
      <c r="C207" s="8">
        <v>19.799999999999997</v>
      </c>
      <c r="D207" s="12">
        <v>1.98E7</v>
      </c>
      <c r="E207" s="8">
        <v>1.5999999999999996</v>
      </c>
      <c r="F207" s="8">
        <v>386.0</v>
      </c>
      <c r="G207" s="9">
        <v>13.2</v>
      </c>
      <c r="H207" s="5">
        <v>25.0</v>
      </c>
      <c r="I207" s="11">
        <v>6600000.0</v>
      </c>
    </row>
    <row r="208">
      <c r="A208" s="5">
        <v>306.0</v>
      </c>
      <c r="B208" s="5" t="s">
        <v>9</v>
      </c>
      <c r="C208" s="8">
        <v>21.9</v>
      </c>
      <c r="D208" s="12">
        <v>1.46E7</v>
      </c>
      <c r="E208" s="8">
        <v>14.3</v>
      </c>
      <c r="F208" s="8">
        <v>536.9</v>
      </c>
      <c r="G208" s="9">
        <v>14.6</v>
      </c>
      <c r="H208" s="9">
        <v>19.700000000000003</v>
      </c>
      <c r="I208" s="11">
        <v>7300000.0</v>
      </c>
    </row>
    <row r="209">
      <c r="A209" s="5">
        <v>307.0</v>
      </c>
      <c r="B209" s="5" t="s">
        <v>10</v>
      </c>
      <c r="C209" s="8">
        <v>22.799999999999997</v>
      </c>
      <c r="D209" s="12">
        <v>1.14E7</v>
      </c>
      <c r="E209" s="8">
        <v>11.2</v>
      </c>
      <c r="F209" s="8">
        <v>450.90000000000003</v>
      </c>
      <c r="G209" s="5">
        <v>15.0</v>
      </c>
      <c r="H209" s="5">
        <v>15.0</v>
      </c>
      <c r="I209" s="11">
        <v>7600000.0</v>
      </c>
    </row>
    <row r="210">
      <c r="A210" s="5">
        <v>308.0</v>
      </c>
      <c r="B210" s="5" t="s">
        <v>9</v>
      </c>
      <c r="C210" s="8">
        <v>24.299999999999997</v>
      </c>
      <c r="D210" s="12">
        <v>1.053E7</v>
      </c>
      <c r="E210" s="8">
        <v>13.1</v>
      </c>
      <c r="F210" s="8">
        <v>506.0</v>
      </c>
      <c r="G210" s="5">
        <v>17.0</v>
      </c>
      <c r="H210" s="9">
        <v>10.900000000000006</v>
      </c>
      <c r="I210" s="11">
        <v>8100000.0</v>
      </c>
    </row>
    <row r="211">
      <c r="A211" s="5">
        <v>309.0</v>
      </c>
      <c r="B211" s="5" t="s">
        <v>10</v>
      </c>
      <c r="C211" s="8">
        <v>25.799999999999997</v>
      </c>
      <c r="D211" s="12">
        <v>1.548E7</v>
      </c>
      <c r="E211" s="8">
        <v>3.5999999999999996</v>
      </c>
      <c r="F211" s="8">
        <v>506.0</v>
      </c>
      <c r="G211" s="9">
        <v>17.2</v>
      </c>
      <c r="H211" s="5">
        <v>5.0</v>
      </c>
      <c r="I211" s="11">
        <v>8600000.0</v>
      </c>
    </row>
    <row r="212">
      <c r="A212" s="5">
        <v>310.0</v>
      </c>
      <c r="B212" s="5" t="s">
        <v>9</v>
      </c>
      <c r="C212" s="8">
        <v>27.9</v>
      </c>
      <c r="D212" s="7">
        <v>1.32E7</v>
      </c>
      <c r="E212" s="8">
        <v>16.299999999999997</v>
      </c>
      <c r="F212" s="8">
        <v>692.9</v>
      </c>
      <c r="G212" s="9">
        <v>18.599999999999998</v>
      </c>
      <c r="H212" s="5">
        <v>25.0</v>
      </c>
      <c r="I212" s="11">
        <v>9300000.0</v>
      </c>
    </row>
    <row r="213">
      <c r="A213" s="5">
        <v>311.0</v>
      </c>
      <c r="B213" s="5" t="s">
        <v>10</v>
      </c>
      <c r="C213" s="8">
        <v>28.799999999999997</v>
      </c>
      <c r="D213" s="7">
        <v>1.065E7</v>
      </c>
      <c r="E213" s="8">
        <v>15.2</v>
      </c>
      <c r="F213" s="8">
        <v>558.9</v>
      </c>
      <c r="G213" s="9">
        <v>19.2</v>
      </c>
      <c r="H213" s="5">
        <v>25.0</v>
      </c>
      <c r="I213" s="11">
        <v>9600000.0</v>
      </c>
    </row>
    <row r="214">
      <c r="A214" s="5">
        <v>312.0</v>
      </c>
      <c r="B214" s="5" t="s">
        <v>9</v>
      </c>
      <c r="C214" s="8">
        <v>20.2</v>
      </c>
      <c r="D214" s="7">
        <v>1.014E7</v>
      </c>
      <c r="E214" s="8">
        <v>15.1</v>
      </c>
      <c r="F214" s="8">
        <v>626.0</v>
      </c>
      <c r="G214" s="9">
        <v>20.2</v>
      </c>
      <c r="H214" s="9">
        <v>18.900000000000006</v>
      </c>
      <c r="I214" s="11">
        <v>1.01E7</v>
      </c>
    </row>
    <row r="215">
      <c r="A215" s="5">
        <v>313.0</v>
      </c>
      <c r="B215" s="5" t="s">
        <v>10</v>
      </c>
      <c r="C215" s="8">
        <v>21.599999999999998</v>
      </c>
      <c r="D215" s="7">
        <v>1.458E7</v>
      </c>
      <c r="E215" s="8">
        <v>5.799999999999999</v>
      </c>
      <c r="F215" s="8">
        <v>638.0</v>
      </c>
      <c r="G215" s="9">
        <v>21.599999999999998</v>
      </c>
      <c r="H215" s="9">
        <v>11.200000000000003</v>
      </c>
      <c r="I215" s="11">
        <v>1.08E7</v>
      </c>
    </row>
    <row r="216">
      <c r="A216" s="5">
        <v>314.0</v>
      </c>
      <c r="B216" s="5" t="s">
        <v>9</v>
      </c>
      <c r="C216" s="8">
        <v>22.2</v>
      </c>
      <c r="D216" s="7">
        <v>1.998E7</v>
      </c>
      <c r="E216" s="8">
        <v>18.1</v>
      </c>
      <c r="F216" s="8">
        <v>833.3000000000001</v>
      </c>
      <c r="G216" s="5">
        <v>27.0</v>
      </c>
      <c r="H216" s="5">
        <v>5.0</v>
      </c>
      <c r="I216" s="11">
        <v>1.11E7</v>
      </c>
    </row>
    <row r="217">
      <c r="A217" s="5">
        <v>315.0</v>
      </c>
      <c r="B217" s="5" t="s">
        <v>10</v>
      </c>
      <c r="C217" s="8">
        <v>23.2</v>
      </c>
      <c r="D217" s="7">
        <v>3.48E7</v>
      </c>
      <c r="E217" s="8">
        <v>19.2</v>
      </c>
      <c r="F217" s="8">
        <v>666.9</v>
      </c>
      <c r="G217" s="5">
        <v>25.0</v>
      </c>
      <c r="H217" s="5">
        <v>15.0</v>
      </c>
      <c r="I217" s="11">
        <v>1.16E7</v>
      </c>
    </row>
    <row r="218">
      <c r="A218" s="5">
        <v>316.0</v>
      </c>
      <c r="B218" s="5" t="s">
        <v>9</v>
      </c>
      <c r="C218" s="8">
        <v>24.599999999999998</v>
      </c>
      <c r="D218" s="7">
        <v>2.46E7</v>
      </c>
      <c r="E218" s="8">
        <v>17.299999999999997</v>
      </c>
      <c r="F218" s="8">
        <v>758.0</v>
      </c>
      <c r="G218" s="5">
        <v>23.0</v>
      </c>
      <c r="H218" s="5">
        <v>15.0</v>
      </c>
      <c r="I218" s="11">
        <v>1.23E7</v>
      </c>
    </row>
    <row r="219">
      <c r="A219" s="5">
        <v>317.0</v>
      </c>
      <c r="B219" s="5" t="s">
        <v>10</v>
      </c>
      <c r="C219" s="8">
        <v>25.599999999999998</v>
      </c>
      <c r="D219" s="7">
        <v>1.92E7</v>
      </c>
      <c r="E219" s="8">
        <v>7.799999999999999</v>
      </c>
      <c r="F219" s="8">
        <v>758.0</v>
      </c>
      <c r="G219" s="5">
        <v>22.0</v>
      </c>
      <c r="H219" s="9">
        <v>9.200000000000017</v>
      </c>
      <c r="I219" s="11">
        <v>1.28E7</v>
      </c>
    </row>
    <row r="220">
      <c r="A220" s="5">
        <v>318.0</v>
      </c>
      <c r="B220" s="5" t="s">
        <v>9</v>
      </c>
      <c r="C220" s="8">
        <v>27.0</v>
      </c>
      <c r="D220" s="7">
        <v>1.755E7</v>
      </c>
      <c r="E220" s="8">
        <v>20.5</v>
      </c>
      <c r="F220" s="8">
        <v>1020.5</v>
      </c>
      <c r="G220" s="5">
        <v>20.0</v>
      </c>
      <c r="H220" s="5">
        <v>15.0</v>
      </c>
      <c r="I220" s="11">
        <v>1.35E7</v>
      </c>
    </row>
    <row r="221">
      <c r="A221" s="5">
        <v>319.0</v>
      </c>
      <c r="B221" s="5" t="s">
        <v>10</v>
      </c>
      <c r="C221" s="8">
        <v>27.599999999999998</v>
      </c>
      <c r="D221" s="7">
        <v>2.484E7</v>
      </c>
      <c r="E221" s="8">
        <v>23.599999999999998</v>
      </c>
      <c r="F221" s="8">
        <v>785.7</v>
      </c>
      <c r="G221" s="5">
        <v>19.0</v>
      </c>
      <c r="H221" s="5">
        <v>15.0</v>
      </c>
      <c r="I221" s="11">
        <v>1.38E7</v>
      </c>
    </row>
    <row r="222">
      <c r="A222" s="5">
        <v>320.0</v>
      </c>
      <c r="B222" s="5" t="s">
        <v>9</v>
      </c>
      <c r="C222" s="8">
        <v>28.599999999999998</v>
      </c>
      <c r="D222" s="17">
        <v>1.5E7</v>
      </c>
      <c r="E222" s="8">
        <v>19.299999999999997</v>
      </c>
      <c r="F222" s="8">
        <v>878.0</v>
      </c>
      <c r="G222" s="9">
        <v>28.599999999999998</v>
      </c>
      <c r="H222" s="5">
        <v>5.0</v>
      </c>
      <c r="I222" s="11">
        <v>1.43E7</v>
      </c>
    </row>
    <row r="223">
      <c r="A223" s="5">
        <v>321.0</v>
      </c>
      <c r="B223" s="5" t="s">
        <v>10</v>
      </c>
      <c r="C223" s="8">
        <v>30.0</v>
      </c>
      <c r="D223" s="7">
        <v>1.32E7</v>
      </c>
      <c r="E223" s="8">
        <v>10.0</v>
      </c>
      <c r="F223" s="8">
        <v>890.0</v>
      </c>
      <c r="G223" s="9">
        <v>30.0</v>
      </c>
      <c r="H223" s="5">
        <v>15.0</v>
      </c>
      <c r="I223" s="11">
        <v>1.5E7</v>
      </c>
    </row>
    <row r="224">
      <c r="A224" s="5">
        <v>322.0</v>
      </c>
      <c r="B224" s="5" t="s">
        <v>9</v>
      </c>
      <c r="C224" s="8">
        <v>31.0</v>
      </c>
      <c r="D224" s="7">
        <v>1.065E7</v>
      </c>
      <c r="E224" s="8">
        <v>22.5</v>
      </c>
      <c r="F224" s="8">
        <v>1176.5</v>
      </c>
      <c r="G224" s="9">
        <v>31.0</v>
      </c>
      <c r="H224" s="5">
        <v>15.0</v>
      </c>
      <c r="I224" s="11">
        <v>1.55E7</v>
      </c>
    </row>
    <row r="225">
      <c r="A225" s="5">
        <v>323.0</v>
      </c>
      <c r="B225" s="5" t="s">
        <v>10</v>
      </c>
      <c r="C225" s="8">
        <v>32.4</v>
      </c>
      <c r="D225" s="7">
        <v>1.014E7</v>
      </c>
      <c r="E225" s="8">
        <v>28.4</v>
      </c>
      <c r="F225" s="8">
        <v>915.3000000000001</v>
      </c>
      <c r="G225" s="9">
        <v>32.4</v>
      </c>
      <c r="H225" s="5">
        <v>5.0</v>
      </c>
      <c r="I225" s="11">
        <v>1.62E7</v>
      </c>
    </row>
    <row r="226">
      <c r="A226" s="5">
        <v>324.0</v>
      </c>
      <c r="B226" s="5" t="s">
        <v>9</v>
      </c>
      <c r="C226" s="8">
        <v>33.4</v>
      </c>
      <c r="D226" s="7">
        <v>1.458E7</v>
      </c>
      <c r="E226" s="8">
        <v>21.7</v>
      </c>
      <c r="F226" s="8">
        <v>1022.0</v>
      </c>
      <c r="G226" s="9">
        <v>33.4</v>
      </c>
      <c r="H226" s="5">
        <v>4.0</v>
      </c>
      <c r="I226" s="11">
        <v>1.67E7</v>
      </c>
    </row>
    <row r="227">
      <c r="A227" s="5">
        <v>325.0</v>
      </c>
      <c r="B227" s="5" t="s">
        <v>10</v>
      </c>
      <c r="C227" s="8">
        <v>34.8</v>
      </c>
      <c r="D227" s="17">
        <v>1.5E7</v>
      </c>
      <c r="E227" s="8">
        <v>12.399999999999999</v>
      </c>
      <c r="F227" s="8">
        <v>1034.0</v>
      </c>
      <c r="G227" s="9">
        <v>34.8</v>
      </c>
      <c r="H227" s="5">
        <v>4.0</v>
      </c>
      <c r="I227" s="11">
        <v>1.74E7</v>
      </c>
    </row>
    <row r="228">
      <c r="A228" s="5">
        <v>326.0</v>
      </c>
      <c r="B228" s="5" t="s">
        <v>9</v>
      </c>
      <c r="C228" s="8">
        <v>35.4</v>
      </c>
      <c r="D228" s="12">
        <v>3.54E7</v>
      </c>
      <c r="E228" s="8">
        <v>24.7</v>
      </c>
      <c r="F228" s="8">
        <v>1348.1000000000001</v>
      </c>
      <c r="G228" s="5">
        <v>33.0</v>
      </c>
      <c r="H228" s="5">
        <v>4.0</v>
      </c>
      <c r="I228" s="11">
        <v>1.77E7</v>
      </c>
    </row>
    <row r="229">
      <c r="A229" s="5">
        <v>327.0</v>
      </c>
      <c r="B229" s="5" t="s">
        <v>10</v>
      </c>
      <c r="C229" s="8">
        <v>21.0</v>
      </c>
      <c r="D229" s="7">
        <v>1.32E7</v>
      </c>
      <c r="E229" s="8">
        <v>12.0</v>
      </c>
      <c r="F229" s="8">
        <v>148.5</v>
      </c>
      <c r="G229" s="5">
        <v>8.0</v>
      </c>
      <c r="H229" s="5">
        <v>65.0</v>
      </c>
      <c r="I229" s="10">
        <v>1700000.0</v>
      </c>
    </row>
    <row r="230">
      <c r="A230" s="5">
        <v>328.0</v>
      </c>
      <c r="B230" s="5" t="s">
        <v>9</v>
      </c>
      <c r="C230" s="8">
        <v>21.0</v>
      </c>
      <c r="D230" s="7">
        <v>1.065E7</v>
      </c>
      <c r="E230" s="8">
        <v>6.0</v>
      </c>
      <c r="F230" s="8">
        <v>160.0</v>
      </c>
      <c r="G230" s="5">
        <v>4.0</v>
      </c>
      <c r="H230" s="9">
        <v>78.0</v>
      </c>
      <c r="I230" s="11">
        <v>2000000.0</v>
      </c>
    </row>
    <row r="231">
      <c r="A231" s="5">
        <v>329.0</v>
      </c>
      <c r="B231" s="5" t="s">
        <v>10</v>
      </c>
      <c r="C231" s="8">
        <v>25.0</v>
      </c>
      <c r="D231" s="7">
        <v>1.014E7</v>
      </c>
      <c r="E231" s="8">
        <v>5.5</v>
      </c>
      <c r="F231" s="8">
        <v>140.0</v>
      </c>
      <c r="G231" s="5">
        <v>5.0</v>
      </c>
      <c r="H231" s="9">
        <v>72.5</v>
      </c>
      <c r="I231" s="11">
        <v>2500000.0</v>
      </c>
    </row>
    <row r="232">
      <c r="A232" s="5">
        <v>330.0</v>
      </c>
      <c r="B232" s="5" t="s">
        <v>9</v>
      </c>
      <c r="C232" s="8">
        <v>24.0</v>
      </c>
      <c r="D232" s="7">
        <v>1.458E7</v>
      </c>
      <c r="E232" s="8">
        <v>1.1999999999999993</v>
      </c>
      <c r="F232" s="8">
        <v>217.1</v>
      </c>
      <c r="G232" s="5">
        <v>6.0</v>
      </c>
      <c r="H232" s="9">
        <v>64.80000000000001</v>
      </c>
      <c r="I232" s="11">
        <v>3200000.0</v>
      </c>
    </row>
    <row r="233">
      <c r="A233" s="5">
        <v>331.0</v>
      </c>
      <c r="B233" s="5" t="s">
        <v>10</v>
      </c>
      <c r="C233" s="8">
        <v>24.0</v>
      </c>
      <c r="D233" s="12">
        <v>7000000.0</v>
      </c>
      <c r="E233" s="8">
        <v>6.5</v>
      </c>
      <c r="F233" s="8">
        <v>229.5</v>
      </c>
      <c r="G233" s="9">
        <v>7.0</v>
      </c>
      <c r="H233" s="9">
        <v>61.5</v>
      </c>
      <c r="I233" s="11">
        <v>3500000.0</v>
      </c>
    </row>
    <row r="234">
      <c r="A234" s="5">
        <v>332.0</v>
      </c>
      <c r="B234" s="5" t="s">
        <v>9</v>
      </c>
      <c r="C234" s="8">
        <v>24.0</v>
      </c>
      <c r="D234" s="12">
        <v>3.0E7</v>
      </c>
      <c r="E234" s="8">
        <v>10.0</v>
      </c>
      <c r="F234" s="8">
        <v>260.0</v>
      </c>
      <c r="G234" s="9">
        <v>8.0</v>
      </c>
      <c r="H234" s="9">
        <v>56.0</v>
      </c>
      <c r="I234" s="11">
        <v>4000000.0</v>
      </c>
    </row>
    <row r="235">
      <c r="A235" s="5">
        <v>333.0</v>
      </c>
      <c r="B235" s="5" t="s">
        <v>10</v>
      </c>
      <c r="C235" s="8">
        <v>27.0</v>
      </c>
      <c r="D235" s="12">
        <v>5590000.0</v>
      </c>
      <c r="E235" s="8">
        <v>7.3</v>
      </c>
      <c r="F235" s="8">
        <v>248.0</v>
      </c>
      <c r="G235" s="9">
        <v>8.6</v>
      </c>
      <c r="H235" s="9">
        <v>52.7</v>
      </c>
      <c r="I235" s="11">
        <v>4300000.0</v>
      </c>
    </row>
    <row r="236">
      <c r="A236" s="5">
        <v>334.0</v>
      </c>
      <c r="B236" s="5" t="s">
        <v>9</v>
      </c>
      <c r="C236" s="8">
        <v>27.0</v>
      </c>
      <c r="D236" s="12">
        <v>3.0E7</v>
      </c>
      <c r="E236" s="8">
        <v>2.8</v>
      </c>
      <c r="F236" s="8">
        <v>341.90000000000003</v>
      </c>
      <c r="G236" s="5">
        <v>9.0</v>
      </c>
      <c r="H236" s="5">
        <v>52.0</v>
      </c>
      <c r="I236" s="11">
        <v>4800000.0</v>
      </c>
    </row>
    <row r="237">
      <c r="A237" s="5">
        <v>335.0</v>
      </c>
      <c r="B237" s="5" t="s">
        <v>10</v>
      </c>
      <c r="C237" s="6">
        <v>22.0</v>
      </c>
      <c r="D237" s="12">
        <v>1.65E7</v>
      </c>
      <c r="E237" s="8">
        <v>8.5</v>
      </c>
      <c r="F237" s="8">
        <v>337.5</v>
      </c>
      <c r="G237" s="5">
        <v>8.0</v>
      </c>
      <c r="H237" s="9">
        <v>39.5</v>
      </c>
      <c r="I237" s="11">
        <v>5500000.0</v>
      </c>
    </row>
    <row r="238">
      <c r="A238" s="5">
        <v>336.0</v>
      </c>
      <c r="B238" s="5" t="s">
        <v>9</v>
      </c>
      <c r="C238" s="6">
        <v>22.0</v>
      </c>
      <c r="D238" s="12">
        <v>1.16E7</v>
      </c>
      <c r="E238" s="8">
        <v>13.6</v>
      </c>
      <c r="F238" s="8">
        <v>368.0</v>
      </c>
      <c r="G238" s="5">
        <v>9.0</v>
      </c>
      <c r="H238" s="9">
        <v>36.2</v>
      </c>
      <c r="I238" s="11">
        <v>5800000.0</v>
      </c>
    </row>
    <row r="239">
      <c r="A239" s="5">
        <v>337.0</v>
      </c>
      <c r="B239" s="5" t="s">
        <v>10</v>
      </c>
      <c r="C239" s="6">
        <v>30.0</v>
      </c>
      <c r="D239" s="12">
        <v>9450000.0</v>
      </c>
      <c r="E239" s="8">
        <v>9.3</v>
      </c>
      <c r="F239" s="8">
        <v>368.0</v>
      </c>
      <c r="G239" s="5">
        <v>11.0</v>
      </c>
      <c r="H239" s="9">
        <v>30.700000000000003</v>
      </c>
      <c r="I239" s="11">
        <v>6300000.0</v>
      </c>
    </row>
    <row r="240">
      <c r="A240" s="5">
        <v>338.0</v>
      </c>
      <c r="B240" s="5" t="s">
        <v>9</v>
      </c>
      <c r="C240" s="6">
        <v>30.0</v>
      </c>
      <c r="D240" s="12">
        <v>3.0E7</v>
      </c>
      <c r="E240" s="8">
        <v>5.0</v>
      </c>
      <c r="F240" s="8">
        <v>513.5</v>
      </c>
      <c r="G240" s="9">
        <v>14.0</v>
      </c>
      <c r="H240" s="5">
        <v>25.0</v>
      </c>
      <c r="I240" s="11">
        <v>7000000.0</v>
      </c>
    </row>
    <row r="241">
      <c r="A241" s="5">
        <v>339.0</v>
      </c>
      <c r="B241" s="5" t="s">
        <v>10</v>
      </c>
      <c r="C241" s="6">
        <v>30.0</v>
      </c>
      <c r="D241" s="12">
        <v>1.314E7</v>
      </c>
      <c r="E241" s="8">
        <v>10.3</v>
      </c>
      <c r="F241" s="8">
        <v>434.7</v>
      </c>
      <c r="G241" s="9">
        <v>14.6</v>
      </c>
      <c r="H241" s="9">
        <v>19.700000000000003</v>
      </c>
      <c r="I241" s="11">
        <v>7300000.0</v>
      </c>
    </row>
    <row r="242">
      <c r="A242" s="5">
        <v>340.0</v>
      </c>
      <c r="B242" s="5" t="s">
        <v>9</v>
      </c>
      <c r="C242" s="6">
        <v>30.0</v>
      </c>
      <c r="D242" s="12">
        <v>2.34E7</v>
      </c>
      <c r="E242" s="8">
        <v>17.6</v>
      </c>
      <c r="F242" s="8">
        <v>448.0</v>
      </c>
      <c r="G242" s="5">
        <v>16.0</v>
      </c>
      <c r="H242" s="5">
        <v>15.0</v>
      </c>
      <c r="I242" s="11">
        <v>7800000.0</v>
      </c>
    </row>
    <row r="243">
      <c r="A243" s="5">
        <v>341.0</v>
      </c>
      <c r="B243" s="5" t="s">
        <v>10</v>
      </c>
      <c r="C243" s="6">
        <v>20.0</v>
      </c>
      <c r="D243" s="12">
        <v>1.7E7</v>
      </c>
      <c r="E243" s="8">
        <v>11.5</v>
      </c>
      <c r="F243" s="8">
        <v>540.0</v>
      </c>
      <c r="G243" s="5">
        <v>18.0</v>
      </c>
      <c r="H243" s="5">
        <v>5.0</v>
      </c>
      <c r="I243" s="11">
        <v>8500000.0</v>
      </c>
    </row>
    <row r="244">
      <c r="A244" s="5">
        <v>342.0</v>
      </c>
      <c r="B244" s="5" t="s">
        <v>9</v>
      </c>
      <c r="C244" s="6">
        <v>20.0</v>
      </c>
      <c r="D244" s="12">
        <v>1.32E7</v>
      </c>
      <c r="E244" s="8">
        <v>6.799999999999999</v>
      </c>
      <c r="F244" s="8">
        <v>503.0</v>
      </c>
      <c r="G244" s="9">
        <v>17.599999999999998</v>
      </c>
      <c r="H244" s="5">
        <v>15.0</v>
      </c>
      <c r="I244" s="11">
        <v>8800000.0</v>
      </c>
    </row>
    <row r="245">
      <c r="A245" s="5">
        <v>343.0</v>
      </c>
      <c r="B245" s="5" t="s">
        <v>10</v>
      </c>
      <c r="C245" s="6">
        <v>20.0</v>
      </c>
      <c r="D245" s="12">
        <v>1.209E7</v>
      </c>
      <c r="E245" s="8">
        <v>12.299999999999999</v>
      </c>
      <c r="F245" s="8">
        <v>603.0</v>
      </c>
      <c r="G245" s="9">
        <v>18.599999999999998</v>
      </c>
      <c r="H245" s="5">
        <v>25.0</v>
      </c>
      <c r="I245" s="11">
        <v>9300000.0</v>
      </c>
    </row>
    <row r="246">
      <c r="A246" s="5">
        <v>344.0</v>
      </c>
      <c r="B246" s="5" t="s">
        <v>9</v>
      </c>
      <c r="C246" s="8">
        <v>29.4</v>
      </c>
      <c r="D246" s="12">
        <v>1.764E7</v>
      </c>
      <c r="E246" s="8">
        <v>21.599999999999998</v>
      </c>
      <c r="F246" s="8">
        <v>568.0</v>
      </c>
      <c r="G246" s="9">
        <v>19.599999999999998</v>
      </c>
      <c r="H246" s="5">
        <v>25.0</v>
      </c>
      <c r="I246" s="11">
        <v>9800000.0</v>
      </c>
    </row>
    <row r="247">
      <c r="A247" s="5">
        <v>345.0</v>
      </c>
      <c r="B247" s="5" t="s">
        <v>10</v>
      </c>
      <c r="C247" s="8">
        <v>21.0</v>
      </c>
      <c r="D247" s="7">
        <v>3.15E7</v>
      </c>
      <c r="E247" s="8">
        <v>13.5</v>
      </c>
      <c r="F247" s="8">
        <v>660.0</v>
      </c>
      <c r="G247" s="9">
        <v>21.0</v>
      </c>
      <c r="H247" s="5">
        <v>15.0</v>
      </c>
      <c r="I247" s="11">
        <v>1.05E7</v>
      </c>
    </row>
    <row r="248">
      <c r="A248" s="5">
        <v>346.0</v>
      </c>
      <c r="B248" s="5" t="s">
        <v>9</v>
      </c>
      <c r="C248" s="8">
        <v>21.599999999999998</v>
      </c>
      <c r="D248" s="7">
        <v>2.16E7</v>
      </c>
      <c r="E248" s="8">
        <v>8.799999999999999</v>
      </c>
      <c r="F248" s="8">
        <v>623.0</v>
      </c>
      <c r="G248" s="9">
        <v>21.599999999999998</v>
      </c>
      <c r="H248" s="9">
        <v>11.200000000000003</v>
      </c>
      <c r="I248" s="11">
        <v>1.08E7</v>
      </c>
    </row>
    <row r="249">
      <c r="A249" s="5">
        <v>347.0</v>
      </c>
      <c r="B249" s="5" t="s">
        <v>10</v>
      </c>
      <c r="C249" s="8">
        <v>22.599999999999998</v>
      </c>
      <c r="D249" s="7">
        <v>1.695E7</v>
      </c>
      <c r="E249" s="8">
        <v>14.299999999999999</v>
      </c>
      <c r="F249" s="8">
        <v>723.0</v>
      </c>
      <c r="G249" s="5">
        <v>21.0</v>
      </c>
      <c r="H249" s="5">
        <v>5.0</v>
      </c>
      <c r="I249" s="11">
        <v>1.13E7</v>
      </c>
    </row>
    <row r="250">
      <c r="A250" s="5">
        <v>348.0</v>
      </c>
      <c r="B250" s="5" t="s">
        <v>9</v>
      </c>
      <c r="C250" s="8">
        <v>24.0</v>
      </c>
      <c r="D250" s="7">
        <v>1.56E7</v>
      </c>
      <c r="E250" s="8">
        <v>26.0</v>
      </c>
      <c r="F250" s="8">
        <v>700.0</v>
      </c>
      <c r="G250" s="5">
        <v>23.0</v>
      </c>
      <c r="H250" s="5">
        <v>15.0</v>
      </c>
      <c r="I250" s="11">
        <v>1.2E7</v>
      </c>
    </row>
    <row r="251">
      <c r="A251" s="5">
        <v>349.0</v>
      </c>
      <c r="B251" s="5" t="s">
        <v>10</v>
      </c>
      <c r="C251" s="8">
        <v>24.599999999999998</v>
      </c>
      <c r="D251" s="7">
        <v>2.214E7</v>
      </c>
      <c r="E251" s="8">
        <v>15.299999999999999</v>
      </c>
      <c r="F251" s="8">
        <v>768.0</v>
      </c>
      <c r="G251" s="5">
        <v>28.0</v>
      </c>
      <c r="H251" s="5">
        <v>15.0</v>
      </c>
      <c r="I251" s="11">
        <v>1.23E7</v>
      </c>
    </row>
    <row r="252">
      <c r="A252" s="5">
        <v>350.0</v>
      </c>
      <c r="B252" s="5" t="s">
        <v>9</v>
      </c>
      <c r="C252" s="8">
        <v>25.599999999999998</v>
      </c>
      <c r="D252" s="17">
        <v>1.5E7</v>
      </c>
      <c r="E252" s="8">
        <v>10.799999999999999</v>
      </c>
      <c r="F252" s="8">
        <v>743.0</v>
      </c>
      <c r="G252" s="5">
        <v>27.0</v>
      </c>
      <c r="H252" s="9">
        <v>9.200000000000017</v>
      </c>
      <c r="I252" s="11">
        <v>1.28E7</v>
      </c>
    </row>
    <row r="253">
      <c r="A253" s="5">
        <v>351.0</v>
      </c>
      <c r="B253" s="5" t="s">
        <v>10</v>
      </c>
      <c r="C253" s="8">
        <v>27.0</v>
      </c>
      <c r="D253" s="7">
        <v>2.7E7</v>
      </c>
      <c r="E253" s="8">
        <v>16.5</v>
      </c>
      <c r="F253" s="8">
        <v>855.0</v>
      </c>
      <c r="G253" s="5">
        <v>25.0</v>
      </c>
      <c r="H253" s="5">
        <v>15.0</v>
      </c>
      <c r="I253" s="11">
        <v>1.35E7</v>
      </c>
    </row>
    <row r="254">
      <c r="A254" s="5">
        <v>352.0</v>
      </c>
      <c r="B254" s="5" t="s">
        <v>9</v>
      </c>
      <c r="C254" s="8">
        <v>28.0</v>
      </c>
      <c r="D254" s="7">
        <v>2.1E7</v>
      </c>
      <c r="E254" s="8">
        <v>30.0</v>
      </c>
      <c r="F254" s="8">
        <v>820.0</v>
      </c>
      <c r="G254" s="5">
        <v>23.0</v>
      </c>
      <c r="H254" s="9">
        <v>11.0</v>
      </c>
      <c r="I254" s="11">
        <v>1.4E7</v>
      </c>
    </row>
    <row r="255">
      <c r="A255" s="5">
        <v>353.0</v>
      </c>
      <c r="B255" s="5" t="s">
        <v>10</v>
      </c>
      <c r="C255" s="8">
        <v>29.4</v>
      </c>
      <c r="D255" s="7">
        <v>1.911E7</v>
      </c>
      <c r="E255" s="8">
        <v>17.7</v>
      </c>
      <c r="F255" s="8">
        <v>912.0</v>
      </c>
      <c r="G255" s="9">
        <v>29.4</v>
      </c>
      <c r="H255" s="5">
        <v>15.0</v>
      </c>
      <c r="I255" s="11">
        <v>1.47E7</v>
      </c>
    </row>
    <row r="256">
      <c r="A256" s="5">
        <v>354.0</v>
      </c>
      <c r="B256" s="5" t="s">
        <v>9</v>
      </c>
      <c r="C256" s="8">
        <v>30.0</v>
      </c>
      <c r="D256" s="7">
        <v>2.7E7</v>
      </c>
      <c r="E256" s="8">
        <v>13.0</v>
      </c>
      <c r="F256" s="8">
        <v>875.0</v>
      </c>
      <c r="G256" s="9">
        <v>30.0</v>
      </c>
      <c r="H256" s="5">
        <v>15.0</v>
      </c>
      <c r="I256" s="11">
        <v>1.5E7</v>
      </c>
    </row>
    <row r="257">
      <c r="A257" s="5">
        <v>355.0</v>
      </c>
      <c r="B257" s="5" t="s">
        <v>10</v>
      </c>
      <c r="C257" s="8">
        <v>31.0</v>
      </c>
      <c r="D257" s="17">
        <v>1.5E7</v>
      </c>
      <c r="E257" s="8">
        <v>18.5</v>
      </c>
      <c r="F257" s="8">
        <v>975.0</v>
      </c>
      <c r="G257" s="9">
        <v>31.0</v>
      </c>
      <c r="H257" s="5">
        <v>15.0</v>
      </c>
      <c r="I257" s="11">
        <v>1.55E7</v>
      </c>
    </row>
    <row r="258">
      <c r="A258" s="5">
        <v>356.0</v>
      </c>
      <c r="B258" s="5" t="s">
        <v>9</v>
      </c>
      <c r="C258" s="8">
        <v>32.4</v>
      </c>
      <c r="D258" s="12">
        <v>3.24E7</v>
      </c>
      <c r="E258" s="8">
        <v>34.4</v>
      </c>
      <c r="F258" s="8">
        <v>952.0</v>
      </c>
      <c r="G258" s="9">
        <v>32.4</v>
      </c>
      <c r="H258" s="5">
        <v>4.0</v>
      </c>
      <c r="I258" s="11">
        <v>1.62E7</v>
      </c>
    </row>
    <row r="259">
      <c r="A259" s="5">
        <v>357.0</v>
      </c>
      <c r="B259" s="5" t="s">
        <v>10</v>
      </c>
      <c r="C259" s="8">
        <v>33.4</v>
      </c>
      <c r="D259" s="12">
        <v>2.505E7</v>
      </c>
      <c r="E259" s="8">
        <v>19.7</v>
      </c>
      <c r="F259" s="8">
        <v>1032.0</v>
      </c>
      <c r="G259" s="9">
        <v>33.4</v>
      </c>
      <c r="H259" s="5">
        <v>4.0</v>
      </c>
      <c r="I259" s="11">
        <v>1.67E7</v>
      </c>
    </row>
    <row r="260">
      <c r="A260" s="5">
        <v>358.0</v>
      </c>
      <c r="B260" s="5" t="s">
        <v>9</v>
      </c>
      <c r="C260" s="8">
        <v>34.8</v>
      </c>
      <c r="D260" s="12">
        <v>2.262E7</v>
      </c>
      <c r="E260" s="8">
        <v>15.399999999999999</v>
      </c>
      <c r="F260" s="8">
        <v>1019.0</v>
      </c>
      <c r="G260" s="9">
        <v>34.8</v>
      </c>
      <c r="H260" s="5">
        <v>5.0</v>
      </c>
      <c r="I260" s="11">
        <v>1.74E7</v>
      </c>
    </row>
    <row r="261">
      <c r="A261" s="5">
        <v>359.0</v>
      </c>
      <c r="B261" s="5" t="s">
        <v>10</v>
      </c>
      <c r="C261" s="8">
        <v>35.8</v>
      </c>
      <c r="D261" s="12">
        <v>3.222E7</v>
      </c>
      <c r="E261" s="8">
        <v>20.9</v>
      </c>
      <c r="F261" s="8">
        <v>1119.0</v>
      </c>
      <c r="G261" s="5">
        <v>30.0</v>
      </c>
      <c r="H261" s="5">
        <v>5.0</v>
      </c>
      <c r="I261" s="11">
        <v>1.79E7</v>
      </c>
    </row>
    <row r="262">
      <c r="A262" s="5">
        <v>360.0</v>
      </c>
      <c r="B262" s="5" t="s">
        <v>9</v>
      </c>
      <c r="C262" s="8">
        <v>37.199999999999996</v>
      </c>
      <c r="D262" s="12">
        <v>3.0E7</v>
      </c>
      <c r="E262" s="8">
        <v>39.199999999999996</v>
      </c>
      <c r="F262" s="8">
        <v>1096.0</v>
      </c>
      <c r="G262" s="9">
        <v>35.0</v>
      </c>
      <c r="H262" s="5">
        <v>5.0</v>
      </c>
      <c r="I262" s="11">
        <v>1.86E7</v>
      </c>
    </row>
    <row r="263">
      <c r="A263" s="5">
        <v>361.0</v>
      </c>
      <c r="B263" s="5" t="s">
        <v>10</v>
      </c>
      <c r="C263" s="8">
        <v>37.8</v>
      </c>
      <c r="D263" s="12">
        <v>3.78E7</v>
      </c>
      <c r="E263" s="8">
        <v>21.9</v>
      </c>
      <c r="F263" s="8">
        <v>1164.0</v>
      </c>
      <c r="G263" s="5">
        <v>37.0</v>
      </c>
      <c r="H263" s="5">
        <v>5.0</v>
      </c>
      <c r="I263" s="11">
        <v>1.89E7</v>
      </c>
    </row>
    <row r="264">
      <c r="A264" s="5">
        <v>362.0</v>
      </c>
      <c r="B264" s="5" t="s">
        <v>9</v>
      </c>
      <c r="C264" s="8">
        <v>25.0</v>
      </c>
      <c r="D264" s="12">
        <v>3300000.0</v>
      </c>
      <c r="E264" s="6">
        <v>12.0</v>
      </c>
      <c r="F264" s="8">
        <v>120.0</v>
      </c>
      <c r="G264" s="5">
        <v>7.0</v>
      </c>
      <c r="H264" s="9">
        <v>75.8</v>
      </c>
      <c r="I264" s="10">
        <v>2200000.0</v>
      </c>
    </row>
    <row r="265">
      <c r="A265" s="5">
        <v>363.0</v>
      </c>
      <c r="B265" s="5" t="s">
        <v>10</v>
      </c>
      <c r="C265" s="8">
        <v>25.0</v>
      </c>
      <c r="D265" s="12">
        <v>3.0E7</v>
      </c>
      <c r="E265" s="8">
        <v>5.5</v>
      </c>
      <c r="F265" s="8">
        <v>195.0</v>
      </c>
      <c r="G265" s="5">
        <v>8.0</v>
      </c>
      <c r="H265" s="9">
        <v>72.5</v>
      </c>
      <c r="I265" s="11">
        <v>2500000.0</v>
      </c>
    </row>
    <row r="266">
      <c r="A266" s="5">
        <v>364.0</v>
      </c>
      <c r="B266" s="5" t="s">
        <v>9</v>
      </c>
      <c r="C266" s="8">
        <v>25.0</v>
      </c>
      <c r="D266" s="12">
        <v>5400000.0</v>
      </c>
      <c r="E266" s="8">
        <v>8.0</v>
      </c>
      <c r="F266" s="8">
        <v>160.0</v>
      </c>
      <c r="G266" s="5">
        <v>4.0</v>
      </c>
      <c r="H266" s="9">
        <v>67.0</v>
      </c>
      <c r="I266" s="11">
        <v>3000000.0</v>
      </c>
    </row>
    <row r="267">
      <c r="A267" s="5">
        <v>365.0</v>
      </c>
      <c r="B267" s="5" t="s">
        <v>10</v>
      </c>
      <c r="C267" s="8">
        <v>24.0</v>
      </c>
      <c r="D267" s="12">
        <v>1.11E7</v>
      </c>
      <c r="E267" s="8">
        <v>6.699999999999999</v>
      </c>
      <c r="F267" s="8">
        <v>252.0</v>
      </c>
      <c r="G267" s="9">
        <v>7.3999999999999995</v>
      </c>
      <c r="H267" s="9">
        <v>59.300000000000004</v>
      </c>
      <c r="I267" s="11">
        <v>3700000.0</v>
      </c>
    </row>
    <row r="268">
      <c r="A268" s="5">
        <v>366.0</v>
      </c>
      <c r="B268" s="5" t="s">
        <v>9</v>
      </c>
      <c r="C268" s="8">
        <v>24.0</v>
      </c>
      <c r="D268" s="12">
        <v>8000000.0</v>
      </c>
      <c r="E268" s="8">
        <v>2.0</v>
      </c>
      <c r="F268" s="8">
        <v>215.0</v>
      </c>
      <c r="G268" s="9">
        <v>8.0</v>
      </c>
      <c r="H268" s="9">
        <v>56.0</v>
      </c>
      <c r="I268" s="11">
        <v>4000000.0</v>
      </c>
    </row>
    <row r="269">
      <c r="A269" s="5">
        <v>367.0</v>
      </c>
      <c r="B269" s="5" t="s">
        <v>10</v>
      </c>
      <c r="C269" s="8">
        <v>27.0</v>
      </c>
      <c r="D269" s="12">
        <v>6750000.0</v>
      </c>
      <c r="E269" s="8">
        <v>7.5</v>
      </c>
      <c r="F269" s="8">
        <v>315.0</v>
      </c>
      <c r="G269" s="5">
        <v>10.0</v>
      </c>
      <c r="H269" s="9">
        <v>50.5</v>
      </c>
      <c r="I269" s="11">
        <v>4500000.0</v>
      </c>
    </row>
    <row r="270">
      <c r="A270" s="5">
        <v>368.0</v>
      </c>
      <c r="B270" s="5" t="s">
        <v>9</v>
      </c>
      <c r="C270" s="8">
        <v>27.0</v>
      </c>
      <c r="D270" s="12">
        <v>6240000.0</v>
      </c>
      <c r="E270" s="8">
        <v>11.6</v>
      </c>
      <c r="F270" s="8">
        <v>268.0</v>
      </c>
      <c r="G270" s="5">
        <v>9.0</v>
      </c>
      <c r="H270" s="5">
        <v>51.0</v>
      </c>
      <c r="I270" s="11">
        <v>4800000.0</v>
      </c>
    </row>
    <row r="271">
      <c r="A271" s="5">
        <v>369.0</v>
      </c>
      <c r="B271" s="5" t="s">
        <v>10</v>
      </c>
      <c r="C271" s="6">
        <v>22.0</v>
      </c>
      <c r="D271" s="12">
        <v>9540000.0</v>
      </c>
      <c r="E271" s="8">
        <v>8.3</v>
      </c>
      <c r="F271" s="8">
        <v>348.0</v>
      </c>
      <c r="G271" s="5">
        <v>8.0</v>
      </c>
      <c r="H271" s="5">
        <v>53.0</v>
      </c>
      <c r="I271" s="11">
        <v>5300000.0</v>
      </c>
    </row>
    <row r="272">
      <c r="A272" s="5">
        <v>370.0</v>
      </c>
      <c r="B272" s="5" t="s">
        <v>9</v>
      </c>
      <c r="C272" s="6">
        <v>22.0</v>
      </c>
      <c r="D272" s="12">
        <v>1.8E7</v>
      </c>
      <c r="E272" s="8">
        <v>4.0</v>
      </c>
      <c r="F272" s="8">
        <v>335.0</v>
      </c>
      <c r="G272" s="5">
        <v>9.0</v>
      </c>
      <c r="H272" s="5">
        <v>30.0</v>
      </c>
      <c r="I272" s="11">
        <v>6000000.0</v>
      </c>
    </row>
    <row r="273">
      <c r="A273" s="5">
        <v>371.0</v>
      </c>
      <c r="B273" s="5" t="s">
        <v>10</v>
      </c>
      <c r="C273" s="6">
        <v>22.0</v>
      </c>
      <c r="D273" s="12">
        <v>1.26E7</v>
      </c>
      <c r="E273" s="8">
        <v>9.3</v>
      </c>
      <c r="F273" s="8">
        <v>423.0</v>
      </c>
      <c r="G273" s="5">
        <v>10.0</v>
      </c>
      <c r="H273" s="9">
        <v>30.700000000000003</v>
      </c>
      <c r="I273" s="11">
        <v>6300000.0</v>
      </c>
    </row>
    <row r="274">
      <c r="A274" s="5">
        <v>372.0</v>
      </c>
      <c r="B274" s="5" t="s">
        <v>9</v>
      </c>
      <c r="C274" s="8">
        <v>20.4</v>
      </c>
      <c r="D274" s="12">
        <v>1.02E7</v>
      </c>
      <c r="E274" s="8">
        <v>15.6</v>
      </c>
      <c r="F274" s="8">
        <v>388.0</v>
      </c>
      <c r="G274" s="9">
        <v>13.6</v>
      </c>
      <c r="H274" s="5">
        <v>25.0</v>
      </c>
      <c r="I274" s="11">
        <v>6800000.0</v>
      </c>
    </row>
    <row r="275">
      <c r="A275" s="5">
        <v>373.0</v>
      </c>
      <c r="B275" s="5" t="s">
        <v>10</v>
      </c>
      <c r="C275" s="8">
        <v>22.5</v>
      </c>
      <c r="D275" s="12">
        <v>9750000.0</v>
      </c>
      <c r="E275" s="8">
        <v>13.0</v>
      </c>
      <c r="F275" s="8">
        <v>480.0</v>
      </c>
      <c r="G275" s="5">
        <v>16.0</v>
      </c>
      <c r="H275" s="5">
        <v>15.0</v>
      </c>
      <c r="I275" s="11">
        <v>7500000.0</v>
      </c>
    </row>
    <row r="276">
      <c r="A276" s="5">
        <v>374.0</v>
      </c>
      <c r="B276" s="5" t="s">
        <v>9</v>
      </c>
      <c r="C276" s="8">
        <v>23.4</v>
      </c>
      <c r="D276" s="12">
        <v>1.404E7</v>
      </c>
      <c r="E276" s="8">
        <v>13.8</v>
      </c>
      <c r="F276" s="8">
        <v>443.0</v>
      </c>
      <c r="G276" s="5">
        <v>15.0</v>
      </c>
      <c r="H276" s="5">
        <v>15.0</v>
      </c>
      <c r="I276" s="11">
        <v>7800000.0</v>
      </c>
    </row>
    <row r="277">
      <c r="A277" s="5">
        <v>375.0</v>
      </c>
      <c r="B277" s="5" t="s">
        <v>10</v>
      </c>
      <c r="C277" s="8">
        <v>24.9</v>
      </c>
      <c r="D277" s="12">
        <v>2.49E7</v>
      </c>
      <c r="E277" s="8">
        <v>2.299999999999999</v>
      </c>
      <c r="F277" s="8">
        <v>543.0</v>
      </c>
      <c r="G277" s="5">
        <v>13.0</v>
      </c>
      <c r="H277" s="9">
        <v>8.700000000000003</v>
      </c>
      <c r="I277" s="11">
        <v>8300000.0</v>
      </c>
    </row>
    <row r="278">
      <c r="A278" s="5">
        <v>376.0</v>
      </c>
      <c r="B278" s="5" t="s">
        <v>9</v>
      </c>
      <c r="C278" s="8">
        <v>27.0</v>
      </c>
      <c r="D278" s="12">
        <v>1.8E7</v>
      </c>
      <c r="E278" s="8">
        <v>15.0</v>
      </c>
      <c r="F278" s="8">
        <v>520.0</v>
      </c>
      <c r="G278" s="9">
        <v>18.0</v>
      </c>
      <c r="H278" s="5">
        <v>15.0</v>
      </c>
      <c r="I278" s="11">
        <v>9000000.0</v>
      </c>
    </row>
    <row r="279">
      <c r="A279" s="5">
        <v>377.0</v>
      </c>
      <c r="B279" s="5" t="s">
        <v>10</v>
      </c>
      <c r="C279" s="8">
        <v>27.9</v>
      </c>
      <c r="D279" s="12">
        <v>1.395E7</v>
      </c>
      <c r="E279" s="8">
        <v>16.599999999999998</v>
      </c>
      <c r="F279" s="8">
        <v>588.0</v>
      </c>
      <c r="G279" s="9">
        <v>18.599999999999998</v>
      </c>
      <c r="H279" s="5">
        <v>25.0</v>
      </c>
      <c r="I279" s="11">
        <v>9300000.0</v>
      </c>
    </row>
    <row r="280">
      <c r="A280" s="5">
        <v>378.0</v>
      </c>
      <c r="B280" s="5" t="s">
        <v>9</v>
      </c>
      <c r="C280" s="8">
        <v>29.4</v>
      </c>
      <c r="D280" s="12">
        <v>1.274E7</v>
      </c>
      <c r="E280" s="8">
        <v>15.799999999999999</v>
      </c>
      <c r="F280" s="8">
        <v>563.0</v>
      </c>
      <c r="G280" s="9">
        <v>19.599999999999998</v>
      </c>
      <c r="H280" s="5">
        <v>25.0</v>
      </c>
      <c r="I280" s="11">
        <v>9800000.0</v>
      </c>
    </row>
    <row r="281">
      <c r="A281" s="5">
        <v>379.0</v>
      </c>
      <c r="B281" s="5" t="s">
        <v>10</v>
      </c>
      <c r="C281" s="8">
        <v>20.599999999999998</v>
      </c>
      <c r="D281" s="12">
        <v>1.854E7</v>
      </c>
      <c r="E281" s="8">
        <v>4.299999999999999</v>
      </c>
      <c r="F281" s="8">
        <v>663.0</v>
      </c>
      <c r="G281" s="9">
        <v>20.599999999999998</v>
      </c>
      <c r="H281" s="5">
        <v>15.0</v>
      </c>
      <c r="I281" s="11">
        <v>1.03E7</v>
      </c>
    </row>
    <row r="282">
      <c r="A282" s="5">
        <v>380.0</v>
      </c>
      <c r="B282" s="5" t="s">
        <v>9</v>
      </c>
      <c r="C282" s="8">
        <v>22.0</v>
      </c>
      <c r="D282" s="7">
        <v>3.3E7</v>
      </c>
      <c r="E282" s="8">
        <v>17.0</v>
      </c>
      <c r="F282" s="8">
        <v>640.0</v>
      </c>
      <c r="G282" s="5">
        <v>19.8</v>
      </c>
      <c r="H282" s="9">
        <v>9.0</v>
      </c>
      <c r="I282" s="11">
        <v>1.1E7</v>
      </c>
    </row>
    <row r="283">
      <c r="A283" s="5">
        <v>381.0</v>
      </c>
      <c r="B283" s="5" t="s">
        <v>10</v>
      </c>
      <c r="C283" s="8">
        <v>22.599999999999998</v>
      </c>
      <c r="D283" s="7">
        <v>2.26E7</v>
      </c>
      <c r="E283" s="8">
        <v>20.599999999999998</v>
      </c>
      <c r="F283" s="8">
        <v>658.0</v>
      </c>
      <c r="G283" s="5">
        <v>24.0</v>
      </c>
      <c r="H283" s="5">
        <v>5.0</v>
      </c>
      <c r="I283" s="11">
        <v>1.13E7</v>
      </c>
    </row>
    <row r="284">
      <c r="A284" s="5">
        <v>382.0</v>
      </c>
      <c r="B284" s="5" t="s">
        <v>9</v>
      </c>
      <c r="C284" s="8">
        <v>23.599999999999998</v>
      </c>
      <c r="D284" s="7">
        <v>1.77E7</v>
      </c>
      <c r="E284" s="8">
        <v>17.799999999999997</v>
      </c>
      <c r="F284" s="8">
        <v>738.0</v>
      </c>
      <c r="G284" s="5">
        <v>24.7</v>
      </c>
      <c r="H284" s="5">
        <v>15.0</v>
      </c>
      <c r="I284" s="11">
        <v>1.18E7</v>
      </c>
    </row>
    <row r="285">
      <c r="A285" s="5">
        <v>383.0</v>
      </c>
      <c r="B285" s="5" t="s">
        <v>10</v>
      </c>
      <c r="C285" s="8">
        <v>25.0</v>
      </c>
      <c r="D285" s="7">
        <v>1.625E7</v>
      </c>
      <c r="E285" s="8">
        <v>6.5</v>
      </c>
      <c r="F285" s="8">
        <v>725.0</v>
      </c>
      <c r="G285" s="5">
        <v>26.1</v>
      </c>
      <c r="H285" s="5">
        <v>15.0</v>
      </c>
      <c r="I285" s="11">
        <v>1.25E7</v>
      </c>
    </row>
    <row r="286">
      <c r="A286" s="5">
        <v>384.0</v>
      </c>
      <c r="B286" s="5" t="s">
        <v>9</v>
      </c>
      <c r="C286" s="8">
        <v>25.599999999999998</v>
      </c>
      <c r="D286" s="7">
        <v>2.304E7</v>
      </c>
      <c r="E286" s="8">
        <v>18.799999999999997</v>
      </c>
      <c r="F286" s="8">
        <v>813.0</v>
      </c>
      <c r="G286" s="5">
        <v>36.0</v>
      </c>
      <c r="H286" s="9">
        <v>9.200000000000017</v>
      </c>
      <c r="I286" s="11">
        <v>1.28E7</v>
      </c>
    </row>
    <row r="287">
      <c r="A287" s="5">
        <v>385.0</v>
      </c>
      <c r="B287" s="5" t="s">
        <v>10</v>
      </c>
      <c r="C287" s="8">
        <v>26.599999999999998</v>
      </c>
      <c r="D287" s="17">
        <v>1.5E7</v>
      </c>
      <c r="E287" s="8">
        <v>24.599999999999998</v>
      </c>
      <c r="F287" s="8">
        <v>778.0</v>
      </c>
      <c r="G287" s="5">
        <v>35.1</v>
      </c>
      <c r="H287" s="5">
        <v>15.0</v>
      </c>
      <c r="I287" s="11">
        <v>1.33E7</v>
      </c>
    </row>
    <row r="288">
      <c r="A288" s="5">
        <v>386.0</v>
      </c>
      <c r="B288" s="5" t="s">
        <v>9</v>
      </c>
      <c r="C288" s="8">
        <v>28.0</v>
      </c>
      <c r="D288" s="7">
        <v>2.8E7</v>
      </c>
      <c r="E288" s="8">
        <v>20.0</v>
      </c>
      <c r="F288" s="8">
        <v>870.0</v>
      </c>
      <c r="G288" s="5">
        <v>25.2</v>
      </c>
      <c r="H288" s="9">
        <v>11.0</v>
      </c>
      <c r="I288" s="11">
        <v>1.4E7</v>
      </c>
    </row>
    <row r="289">
      <c r="A289" s="5">
        <v>387.0</v>
      </c>
      <c r="B289" s="5" t="s">
        <v>10</v>
      </c>
      <c r="C289" s="8">
        <v>29.0</v>
      </c>
      <c r="D289" s="7">
        <v>2.175E7</v>
      </c>
      <c r="E289" s="8">
        <v>8.5</v>
      </c>
      <c r="F289" s="8">
        <v>845.0</v>
      </c>
      <c r="G289" s="5">
        <v>34.8</v>
      </c>
      <c r="H289" s="5">
        <v>5.0</v>
      </c>
      <c r="I289" s="11">
        <v>1.45E7</v>
      </c>
    </row>
    <row r="290">
      <c r="A290" s="5">
        <v>388.0</v>
      </c>
      <c r="B290" s="5" t="s">
        <v>9</v>
      </c>
      <c r="C290" s="8">
        <v>30.4</v>
      </c>
      <c r="D290" s="7">
        <v>1.976E7</v>
      </c>
      <c r="E290" s="8">
        <v>21.2</v>
      </c>
      <c r="F290" s="8">
        <v>957.0</v>
      </c>
      <c r="G290" s="5">
        <v>39.519999999999996</v>
      </c>
      <c r="H290" s="5">
        <v>5.0</v>
      </c>
      <c r="I290" s="11">
        <v>1.52E7</v>
      </c>
    </row>
    <row r="291">
      <c r="A291" s="5">
        <v>389.0</v>
      </c>
      <c r="B291" s="5" t="s">
        <v>10</v>
      </c>
      <c r="C291" s="8">
        <v>31.0</v>
      </c>
      <c r="D291" s="7">
        <v>2.79E7</v>
      </c>
      <c r="E291" s="8">
        <v>29.0</v>
      </c>
      <c r="F291" s="8">
        <v>910.0</v>
      </c>
      <c r="G291" s="5">
        <v>27.900000000000002</v>
      </c>
      <c r="H291" s="5">
        <v>15.0</v>
      </c>
      <c r="I291" s="11">
        <v>1.55E7</v>
      </c>
    </row>
    <row r="292">
      <c r="A292" s="5">
        <v>390.0</v>
      </c>
      <c r="B292" s="5" t="s">
        <v>9</v>
      </c>
      <c r="C292" s="8">
        <v>32.0</v>
      </c>
      <c r="D292" s="17">
        <v>1.5E7</v>
      </c>
      <c r="E292" s="8">
        <v>22.0</v>
      </c>
      <c r="F292" s="8">
        <v>990.0</v>
      </c>
      <c r="G292" s="5">
        <v>38.4</v>
      </c>
      <c r="H292" s="5">
        <v>4.0</v>
      </c>
      <c r="I292" s="11">
        <v>1.6E7</v>
      </c>
    </row>
    <row r="293">
      <c r="A293" s="5">
        <v>391.0</v>
      </c>
      <c r="B293" s="5" t="s">
        <v>10</v>
      </c>
      <c r="C293" s="6">
        <v>30.0</v>
      </c>
      <c r="D293" s="12">
        <v>3.34E7</v>
      </c>
      <c r="E293" s="8">
        <v>10.7</v>
      </c>
      <c r="F293" s="8">
        <v>977.0</v>
      </c>
      <c r="G293" s="5">
        <v>43.42</v>
      </c>
      <c r="H293" s="5">
        <v>4.0</v>
      </c>
      <c r="I293" s="11">
        <v>1.67E7</v>
      </c>
    </row>
    <row r="294">
      <c r="A294" s="5">
        <v>392.0</v>
      </c>
      <c r="B294" s="5" t="s">
        <v>9</v>
      </c>
      <c r="C294" s="6">
        <v>30.0</v>
      </c>
      <c r="D294" s="12">
        <v>2.58E7</v>
      </c>
      <c r="E294" s="8">
        <v>23.2</v>
      </c>
      <c r="F294" s="8">
        <v>1077.0</v>
      </c>
      <c r="G294" s="5">
        <v>30.96</v>
      </c>
      <c r="H294" s="5">
        <v>4.0</v>
      </c>
      <c r="I294" s="11">
        <v>1.72E7</v>
      </c>
    </row>
    <row r="295">
      <c r="A295" s="5">
        <v>393.0</v>
      </c>
      <c r="B295" s="5" t="s">
        <v>10</v>
      </c>
      <c r="C295" s="6">
        <v>30.0</v>
      </c>
      <c r="D295" s="12">
        <v>2.327E7</v>
      </c>
      <c r="E295" s="8">
        <v>33.8</v>
      </c>
      <c r="F295" s="8">
        <v>1054.0</v>
      </c>
      <c r="G295" s="5">
        <v>45.6</v>
      </c>
      <c r="H295" s="5">
        <v>4.0</v>
      </c>
      <c r="I295" s="11">
        <v>1.79E7</v>
      </c>
    </row>
    <row r="296">
      <c r="A296" s="5">
        <v>394.0</v>
      </c>
      <c r="B296" s="5" t="s">
        <v>9</v>
      </c>
      <c r="C296" s="6">
        <v>30.0</v>
      </c>
      <c r="D296" s="12">
        <v>3.312E7</v>
      </c>
      <c r="E296" s="8">
        <v>24.4</v>
      </c>
      <c r="F296" s="8">
        <v>1134.0</v>
      </c>
      <c r="G296" s="5">
        <v>41.6</v>
      </c>
      <c r="H296" s="5">
        <v>4.0</v>
      </c>
      <c r="I296" s="11">
        <v>1.84E7</v>
      </c>
    </row>
    <row r="297">
      <c r="A297" s="5">
        <v>395.0</v>
      </c>
      <c r="B297" s="5" t="s">
        <v>10</v>
      </c>
      <c r="C297" s="6">
        <v>20.0</v>
      </c>
      <c r="D297" s="17">
        <v>1.5E7</v>
      </c>
      <c r="E297" s="8">
        <v>13.099999999999998</v>
      </c>
      <c r="F297" s="8">
        <v>1121.0</v>
      </c>
      <c r="G297" s="5">
        <v>27.900000000000002</v>
      </c>
      <c r="H297" s="5">
        <v>15.0</v>
      </c>
      <c r="I297" s="11">
        <v>1.91E7</v>
      </c>
    </row>
    <row r="298">
      <c r="A298" s="5">
        <v>396.0</v>
      </c>
      <c r="B298" s="5" t="s">
        <v>9</v>
      </c>
      <c r="C298" s="6">
        <v>20.0</v>
      </c>
      <c r="D298" s="17">
        <v>1.5E7</v>
      </c>
      <c r="E298" s="8">
        <v>25.4</v>
      </c>
      <c r="F298" s="8">
        <v>1209.0</v>
      </c>
      <c r="G298" s="5">
        <v>43.199999999999996</v>
      </c>
      <c r="H298" s="5">
        <v>5.0</v>
      </c>
      <c r="I298" s="11">
        <v>1.94E7</v>
      </c>
    </row>
    <row r="299">
      <c r="A299" s="5">
        <v>397.0</v>
      </c>
      <c r="B299" s="5" t="s">
        <v>10</v>
      </c>
      <c r="C299" s="6">
        <v>20.0</v>
      </c>
      <c r="D299" s="18">
        <v>3000000.0</v>
      </c>
      <c r="E299" s="8">
        <v>14.0</v>
      </c>
      <c r="F299" s="8">
        <v>120.0</v>
      </c>
      <c r="G299" s="5">
        <v>3.9000000000000004</v>
      </c>
      <c r="H299" s="5">
        <v>63.0</v>
      </c>
      <c r="I299" s="17">
        <v>1300000.0</v>
      </c>
    </row>
    <row r="300">
      <c r="A300" s="5">
        <v>398.0</v>
      </c>
      <c r="B300" s="5" t="s">
        <v>9</v>
      </c>
      <c r="C300" s="8">
        <v>27.0</v>
      </c>
      <c r="D300" s="12">
        <v>6500000.0</v>
      </c>
      <c r="E300" s="8">
        <v>11.0</v>
      </c>
      <c r="F300" s="8">
        <v>330.0</v>
      </c>
      <c r="G300" s="5">
        <v>12.0</v>
      </c>
      <c r="H300" s="9">
        <v>45.0</v>
      </c>
      <c r="I300" s="17">
        <v>5000000.0</v>
      </c>
    </row>
    <row r="301">
      <c r="C301" s="19"/>
      <c r="D301" s="20"/>
      <c r="E301" s="19"/>
      <c r="F301" s="19"/>
    </row>
    <row r="302">
      <c r="C302" s="19"/>
      <c r="D302" s="20"/>
      <c r="E302" s="19"/>
      <c r="F302" s="19"/>
    </row>
    <row r="303">
      <c r="C303" s="19"/>
      <c r="D303" s="20"/>
      <c r="E303" s="19"/>
      <c r="F303" s="19"/>
    </row>
    <row r="304">
      <c r="C304" s="19"/>
      <c r="D304" s="20"/>
      <c r="E304" s="19"/>
      <c r="F304" s="19"/>
    </row>
    <row r="305">
      <c r="C305" s="19"/>
      <c r="D305" s="20"/>
      <c r="E305" s="19"/>
      <c r="F305" s="19"/>
    </row>
    <row r="306">
      <c r="C306" s="19"/>
      <c r="D306" s="20"/>
      <c r="E306" s="19"/>
      <c r="F306" s="19"/>
    </row>
    <row r="307">
      <c r="C307" s="19"/>
      <c r="D307" s="20"/>
      <c r="E307" s="19"/>
      <c r="F307" s="19"/>
    </row>
    <row r="308">
      <c r="C308" s="19"/>
      <c r="D308" s="20"/>
      <c r="E308" s="19"/>
      <c r="F308" s="19"/>
    </row>
    <row r="309">
      <c r="C309" s="19"/>
      <c r="D309" s="20"/>
      <c r="E309" s="19"/>
      <c r="F309" s="19"/>
    </row>
    <row r="310">
      <c r="C310" s="19"/>
      <c r="D310" s="20"/>
      <c r="E310" s="19"/>
      <c r="F310" s="19"/>
    </row>
    <row r="311">
      <c r="C311" s="19"/>
      <c r="D311" s="20"/>
      <c r="E311" s="19"/>
      <c r="F311" s="19"/>
    </row>
    <row r="312">
      <c r="C312" s="19"/>
      <c r="D312" s="20"/>
      <c r="E312" s="19"/>
      <c r="F312" s="19"/>
    </row>
    <row r="313">
      <c r="C313" s="19"/>
      <c r="D313" s="20"/>
      <c r="E313" s="19"/>
      <c r="F313" s="19"/>
    </row>
    <row r="314">
      <c r="C314" s="19"/>
      <c r="D314" s="20"/>
      <c r="E314" s="19"/>
      <c r="F314" s="19"/>
    </row>
    <row r="315">
      <c r="C315" s="19"/>
      <c r="D315" s="20"/>
      <c r="E315" s="19"/>
      <c r="F315" s="19"/>
    </row>
    <row r="316">
      <c r="C316" s="19"/>
      <c r="D316" s="20"/>
      <c r="E316" s="19"/>
      <c r="F316" s="19"/>
    </row>
    <row r="317">
      <c r="C317" s="19"/>
      <c r="D317" s="21"/>
      <c r="E317" s="19"/>
      <c r="F317" s="19"/>
    </row>
    <row r="318">
      <c r="C318" s="19"/>
      <c r="D318" s="21"/>
      <c r="E318" s="19"/>
      <c r="F318" s="19"/>
    </row>
    <row r="319">
      <c r="C319" s="19"/>
      <c r="D319" s="21"/>
      <c r="E319" s="19"/>
      <c r="F319" s="19"/>
    </row>
    <row r="320">
      <c r="C320" s="19"/>
      <c r="D320" s="21"/>
      <c r="E320" s="19"/>
      <c r="F320" s="19"/>
    </row>
    <row r="321">
      <c r="C321" s="19"/>
      <c r="D321" s="21"/>
      <c r="E321" s="19"/>
      <c r="F321" s="19"/>
    </row>
    <row r="322">
      <c r="C322" s="19"/>
      <c r="D322" s="21"/>
      <c r="E322" s="19"/>
      <c r="F322" s="19"/>
    </row>
    <row r="323">
      <c r="C323" s="19"/>
      <c r="D323" s="21"/>
      <c r="E323" s="19"/>
      <c r="F323" s="19"/>
    </row>
    <row r="324">
      <c r="C324" s="19"/>
      <c r="D324" s="21"/>
      <c r="E324" s="19"/>
      <c r="F324" s="19"/>
    </row>
    <row r="325">
      <c r="C325" s="19"/>
      <c r="D325" s="21"/>
      <c r="E325" s="19"/>
      <c r="F325" s="19"/>
    </row>
    <row r="326">
      <c r="C326" s="19"/>
      <c r="D326" s="21"/>
      <c r="E326" s="19"/>
      <c r="F326" s="19"/>
    </row>
    <row r="327">
      <c r="C327" s="19"/>
      <c r="D327" s="21"/>
      <c r="E327" s="19"/>
      <c r="F327" s="19"/>
    </row>
    <row r="328">
      <c r="C328" s="19"/>
      <c r="D328" s="21"/>
      <c r="E328" s="19"/>
      <c r="F328" s="19"/>
    </row>
    <row r="329">
      <c r="C329" s="19"/>
      <c r="D329" s="21"/>
      <c r="E329" s="19"/>
      <c r="F329" s="19"/>
    </row>
    <row r="330">
      <c r="C330" s="19"/>
      <c r="D330" s="21"/>
      <c r="E330" s="19"/>
      <c r="F330" s="19"/>
    </row>
    <row r="331">
      <c r="C331" s="19"/>
      <c r="D331" s="21"/>
      <c r="E331" s="19"/>
      <c r="F331" s="19"/>
    </row>
    <row r="332">
      <c r="C332" s="19"/>
      <c r="D332" s="21"/>
      <c r="E332" s="19"/>
      <c r="F332" s="19"/>
    </row>
    <row r="333">
      <c r="C333" s="19"/>
      <c r="D333" s="21"/>
      <c r="E333" s="19"/>
      <c r="F333" s="19"/>
    </row>
    <row r="334">
      <c r="C334" s="19"/>
      <c r="D334" s="21"/>
      <c r="E334" s="19"/>
      <c r="F334" s="19"/>
    </row>
    <row r="335">
      <c r="C335" s="19"/>
      <c r="D335" s="21"/>
      <c r="E335" s="19"/>
      <c r="F335" s="19"/>
    </row>
    <row r="336">
      <c r="C336" s="19"/>
      <c r="D336" s="21"/>
      <c r="E336" s="19"/>
      <c r="F336" s="19"/>
    </row>
    <row r="337">
      <c r="C337" s="19"/>
      <c r="D337" s="21"/>
      <c r="E337" s="19"/>
      <c r="F337" s="19"/>
    </row>
    <row r="338">
      <c r="C338" s="19"/>
      <c r="D338" s="21"/>
      <c r="E338" s="19"/>
      <c r="F338" s="19"/>
    </row>
    <row r="339">
      <c r="C339" s="19"/>
      <c r="D339" s="21"/>
      <c r="E339" s="19"/>
      <c r="F339" s="19"/>
    </row>
    <row r="340">
      <c r="C340" s="19"/>
      <c r="D340" s="21"/>
      <c r="E340" s="19"/>
      <c r="F340" s="19"/>
    </row>
    <row r="341">
      <c r="C341" s="19"/>
      <c r="D341" s="21"/>
      <c r="E341" s="19"/>
      <c r="F341" s="19"/>
    </row>
    <row r="342">
      <c r="C342" s="19"/>
      <c r="D342" s="21"/>
      <c r="E342" s="19"/>
      <c r="F342" s="19"/>
    </row>
    <row r="343">
      <c r="C343" s="19"/>
      <c r="D343" s="21"/>
      <c r="E343" s="19"/>
      <c r="F343" s="19"/>
    </row>
    <row r="344">
      <c r="C344" s="19"/>
      <c r="D344" s="21"/>
      <c r="E344" s="19"/>
      <c r="F344" s="19"/>
    </row>
    <row r="345">
      <c r="C345" s="19"/>
      <c r="D345" s="21"/>
      <c r="E345" s="19"/>
      <c r="F345" s="19"/>
    </row>
    <row r="346">
      <c r="C346" s="19"/>
      <c r="D346" s="21"/>
      <c r="E346" s="19"/>
      <c r="F346" s="19"/>
    </row>
    <row r="347">
      <c r="C347" s="19"/>
      <c r="D347" s="21"/>
      <c r="E347" s="19"/>
      <c r="F347" s="19"/>
    </row>
    <row r="348">
      <c r="C348" s="19"/>
      <c r="D348" s="21"/>
      <c r="E348" s="19"/>
      <c r="F348" s="19"/>
    </row>
    <row r="349">
      <c r="C349" s="19"/>
      <c r="D349" s="21"/>
      <c r="E349" s="19"/>
      <c r="F349" s="19"/>
    </row>
    <row r="350">
      <c r="C350" s="19"/>
      <c r="D350" s="21"/>
      <c r="E350" s="19"/>
      <c r="F350" s="19"/>
    </row>
    <row r="351">
      <c r="C351" s="19"/>
      <c r="D351" s="21"/>
      <c r="E351" s="19"/>
      <c r="F351" s="19"/>
    </row>
    <row r="352">
      <c r="C352" s="19"/>
      <c r="D352" s="21"/>
      <c r="E352" s="19"/>
      <c r="F352" s="19"/>
    </row>
    <row r="353">
      <c r="C353" s="19"/>
      <c r="D353" s="21"/>
      <c r="E353" s="19"/>
      <c r="F353" s="19"/>
    </row>
    <row r="354">
      <c r="C354" s="19"/>
      <c r="D354" s="21"/>
      <c r="E354" s="19"/>
      <c r="F354" s="19"/>
    </row>
    <row r="355">
      <c r="C355" s="19"/>
      <c r="D355" s="21"/>
      <c r="E355" s="19"/>
      <c r="F355" s="19"/>
    </row>
    <row r="356">
      <c r="C356" s="19"/>
      <c r="D356" s="21"/>
      <c r="E356" s="19"/>
      <c r="F356" s="19"/>
    </row>
    <row r="357">
      <c r="C357" s="19"/>
      <c r="D357" s="21"/>
      <c r="E357" s="19"/>
      <c r="F357" s="19"/>
    </row>
    <row r="358">
      <c r="C358" s="19"/>
      <c r="D358" s="21"/>
      <c r="E358" s="19"/>
      <c r="F358" s="19"/>
    </row>
    <row r="359">
      <c r="C359" s="19"/>
      <c r="D359" s="21"/>
      <c r="E359" s="19"/>
      <c r="F359" s="19"/>
    </row>
    <row r="360">
      <c r="C360" s="19"/>
      <c r="D360" s="21"/>
      <c r="E360" s="19"/>
      <c r="F360" s="19"/>
    </row>
    <row r="361">
      <c r="C361" s="19"/>
      <c r="D361" s="21"/>
      <c r="E361" s="19"/>
      <c r="F361" s="19"/>
    </row>
    <row r="362">
      <c r="C362" s="19"/>
      <c r="D362" s="21"/>
      <c r="E362" s="19"/>
      <c r="F362" s="19"/>
    </row>
    <row r="363">
      <c r="C363" s="19"/>
      <c r="D363" s="21"/>
      <c r="E363" s="19"/>
      <c r="F363" s="19"/>
    </row>
    <row r="364">
      <c r="C364" s="19"/>
      <c r="D364" s="21"/>
      <c r="E364" s="19"/>
      <c r="F364" s="19"/>
    </row>
    <row r="365">
      <c r="C365" s="19"/>
      <c r="D365" s="21"/>
      <c r="E365" s="19"/>
      <c r="F365" s="19"/>
    </row>
    <row r="366">
      <c r="C366" s="19"/>
      <c r="D366" s="21"/>
      <c r="E366" s="19"/>
      <c r="F366" s="19"/>
    </row>
    <row r="367">
      <c r="C367" s="19"/>
      <c r="D367" s="21"/>
      <c r="E367" s="19"/>
      <c r="F367" s="19"/>
    </row>
    <row r="368">
      <c r="C368" s="19"/>
      <c r="D368" s="21"/>
      <c r="E368" s="19"/>
      <c r="F368" s="19"/>
    </row>
    <row r="369">
      <c r="C369" s="19"/>
      <c r="D369" s="21"/>
      <c r="E369" s="19"/>
      <c r="F369" s="19"/>
    </row>
    <row r="370">
      <c r="C370" s="19"/>
      <c r="D370" s="21"/>
      <c r="E370" s="19"/>
      <c r="F370" s="19"/>
    </row>
    <row r="371">
      <c r="C371" s="19"/>
      <c r="D371" s="21"/>
      <c r="E371" s="19"/>
      <c r="F371" s="19"/>
    </row>
    <row r="372">
      <c r="C372" s="19"/>
      <c r="D372" s="21"/>
      <c r="E372" s="19"/>
      <c r="F372" s="19"/>
    </row>
    <row r="373">
      <c r="C373" s="19"/>
      <c r="D373" s="21"/>
      <c r="E373" s="19"/>
      <c r="F373" s="19"/>
    </row>
    <row r="374">
      <c r="C374" s="19"/>
      <c r="D374" s="21"/>
      <c r="E374" s="19"/>
      <c r="F374" s="19"/>
    </row>
    <row r="375">
      <c r="C375" s="19"/>
      <c r="D375" s="21"/>
      <c r="E375" s="19"/>
      <c r="F375" s="19"/>
    </row>
    <row r="376">
      <c r="C376" s="19"/>
      <c r="D376" s="21"/>
      <c r="E376" s="19"/>
      <c r="F376" s="19"/>
    </row>
    <row r="377">
      <c r="C377" s="19"/>
      <c r="D377" s="21"/>
      <c r="E377" s="19"/>
      <c r="F377" s="19"/>
    </row>
    <row r="378">
      <c r="C378" s="19"/>
      <c r="D378" s="21"/>
      <c r="E378" s="19"/>
      <c r="F378" s="19"/>
    </row>
    <row r="379">
      <c r="C379" s="19"/>
      <c r="D379" s="21"/>
      <c r="E379" s="19"/>
      <c r="F379" s="19"/>
    </row>
    <row r="380">
      <c r="C380" s="19"/>
      <c r="D380" s="21"/>
      <c r="E380" s="19"/>
      <c r="F380" s="19"/>
    </row>
    <row r="381">
      <c r="C381" s="19"/>
      <c r="D381" s="21"/>
      <c r="E381" s="19"/>
      <c r="F381" s="19"/>
    </row>
    <row r="382">
      <c r="C382" s="19"/>
      <c r="D382" s="21"/>
      <c r="E382" s="19"/>
      <c r="F382" s="19"/>
    </row>
    <row r="383">
      <c r="C383" s="19"/>
      <c r="D383" s="21"/>
      <c r="E383" s="19"/>
      <c r="F383" s="19"/>
    </row>
    <row r="384">
      <c r="C384" s="19"/>
      <c r="D384" s="21"/>
      <c r="E384" s="19"/>
      <c r="F384" s="19"/>
    </row>
    <row r="385">
      <c r="C385" s="19"/>
      <c r="D385" s="21"/>
      <c r="E385" s="19"/>
      <c r="F385" s="19"/>
    </row>
    <row r="386">
      <c r="C386" s="19"/>
      <c r="D386" s="21"/>
      <c r="E386" s="19"/>
      <c r="F386" s="19"/>
    </row>
    <row r="387">
      <c r="C387" s="19"/>
      <c r="D387" s="21"/>
      <c r="E387" s="19"/>
      <c r="F387" s="19"/>
    </row>
    <row r="388">
      <c r="C388" s="19"/>
      <c r="D388" s="21"/>
      <c r="E388" s="19"/>
      <c r="F388" s="19"/>
    </row>
    <row r="389">
      <c r="C389" s="19"/>
      <c r="D389" s="21"/>
      <c r="E389" s="19"/>
      <c r="F389" s="19"/>
    </row>
    <row r="390">
      <c r="C390" s="19"/>
      <c r="D390" s="21"/>
      <c r="E390" s="19"/>
      <c r="F390" s="19"/>
    </row>
    <row r="391">
      <c r="C391" s="19"/>
      <c r="D391" s="21"/>
      <c r="E391" s="19"/>
      <c r="F391" s="19"/>
    </row>
    <row r="392">
      <c r="C392" s="19"/>
      <c r="D392" s="21"/>
      <c r="E392" s="19"/>
      <c r="F392" s="19"/>
    </row>
    <row r="393">
      <c r="C393" s="19"/>
      <c r="D393" s="21"/>
      <c r="E393" s="19"/>
      <c r="F393" s="19"/>
    </row>
    <row r="394">
      <c r="C394" s="19"/>
      <c r="D394" s="21"/>
      <c r="E394" s="19"/>
      <c r="F394" s="19"/>
    </row>
    <row r="395">
      <c r="C395" s="19"/>
      <c r="D395" s="21"/>
      <c r="E395" s="19"/>
      <c r="F395" s="19"/>
    </row>
    <row r="396">
      <c r="C396" s="19"/>
      <c r="D396" s="21"/>
      <c r="E396" s="19"/>
      <c r="F396" s="19"/>
    </row>
    <row r="397">
      <c r="C397" s="19"/>
      <c r="D397" s="21"/>
      <c r="E397" s="19"/>
      <c r="F397" s="19"/>
    </row>
    <row r="398">
      <c r="C398" s="19"/>
      <c r="D398" s="21"/>
      <c r="E398" s="19"/>
      <c r="F398" s="19"/>
    </row>
    <row r="399">
      <c r="C399" s="19"/>
      <c r="D399" s="21"/>
      <c r="E399" s="19"/>
      <c r="F399" s="19"/>
    </row>
    <row r="400">
      <c r="C400" s="19"/>
      <c r="D400" s="21"/>
      <c r="E400" s="19"/>
      <c r="F400" s="19"/>
    </row>
    <row r="401">
      <c r="C401" s="19"/>
      <c r="D401" s="21"/>
      <c r="E401" s="19"/>
      <c r="F401" s="19"/>
    </row>
    <row r="402">
      <c r="C402" s="19"/>
      <c r="D402" s="21"/>
      <c r="E402" s="19"/>
      <c r="F402" s="19"/>
    </row>
    <row r="403">
      <c r="C403" s="19"/>
      <c r="D403" s="21"/>
      <c r="E403" s="19"/>
      <c r="F403" s="19"/>
    </row>
    <row r="404">
      <c r="C404" s="19"/>
      <c r="D404" s="21"/>
      <c r="E404" s="19"/>
      <c r="F404" s="19"/>
    </row>
    <row r="405">
      <c r="C405" s="19"/>
      <c r="D405" s="21"/>
      <c r="E405" s="19"/>
      <c r="F405" s="19"/>
    </row>
    <row r="406">
      <c r="C406" s="19"/>
      <c r="D406" s="21"/>
      <c r="E406" s="19"/>
      <c r="F406" s="19"/>
    </row>
    <row r="407">
      <c r="C407" s="19"/>
      <c r="D407" s="21"/>
      <c r="E407" s="19"/>
      <c r="F407" s="19"/>
    </row>
    <row r="408">
      <c r="C408" s="19"/>
      <c r="D408" s="21"/>
      <c r="E408" s="19"/>
      <c r="F408" s="19"/>
    </row>
    <row r="409">
      <c r="C409" s="19"/>
      <c r="D409" s="21"/>
      <c r="E409" s="19"/>
      <c r="F409" s="19"/>
    </row>
    <row r="410">
      <c r="C410" s="19"/>
      <c r="D410" s="21"/>
      <c r="E410" s="19"/>
      <c r="F410" s="19"/>
    </row>
    <row r="411">
      <c r="C411" s="19"/>
      <c r="D411" s="21"/>
      <c r="E411" s="19"/>
      <c r="F411" s="19"/>
    </row>
    <row r="412">
      <c r="C412" s="19"/>
      <c r="D412" s="21"/>
      <c r="E412" s="19"/>
      <c r="F412" s="19"/>
    </row>
    <row r="413">
      <c r="C413" s="19"/>
      <c r="D413" s="21"/>
      <c r="E413" s="19"/>
      <c r="F413" s="19"/>
    </row>
    <row r="414">
      <c r="C414" s="19"/>
      <c r="D414" s="21"/>
      <c r="E414" s="19"/>
      <c r="F414" s="19"/>
    </row>
    <row r="415">
      <c r="C415" s="19"/>
      <c r="D415" s="21"/>
      <c r="E415" s="19"/>
      <c r="F415" s="19"/>
    </row>
    <row r="416">
      <c r="C416" s="19"/>
      <c r="D416" s="21"/>
      <c r="E416" s="19"/>
      <c r="F416" s="19"/>
    </row>
    <row r="417">
      <c r="C417" s="19"/>
      <c r="D417" s="21"/>
      <c r="E417" s="19"/>
      <c r="F417" s="19"/>
    </row>
    <row r="418">
      <c r="C418" s="19"/>
      <c r="D418" s="21"/>
      <c r="E418" s="19"/>
      <c r="F418" s="19"/>
    </row>
    <row r="419">
      <c r="C419" s="19"/>
      <c r="D419" s="21"/>
      <c r="E419" s="19"/>
      <c r="F419" s="19"/>
    </row>
    <row r="420">
      <c r="C420" s="19"/>
      <c r="D420" s="21"/>
      <c r="E420" s="19"/>
      <c r="F420" s="19"/>
    </row>
    <row r="421">
      <c r="C421" s="19"/>
      <c r="D421" s="21"/>
      <c r="E421" s="19"/>
      <c r="F421" s="19"/>
    </row>
    <row r="422">
      <c r="C422" s="19"/>
      <c r="D422" s="21"/>
      <c r="E422" s="19"/>
      <c r="F422" s="19"/>
    </row>
    <row r="423">
      <c r="C423" s="19"/>
      <c r="D423" s="21"/>
      <c r="E423" s="19"/>
      <c r="F423" s="19"/>
    </row>
    <row r="424">
      <c r="C424" s="19"/>
      <c r="D424" s="21"/>
      <c r="E424" s="19"/>
      <c r="F424" s="19"/>
    </row>
    <row r="425">
      <c r="C425" s="19"/>
      <c r="D425" s="21"/>
      <c r="E425" s="19"/>
      <c r="F425" s="19"/>
    </row>
    <row r="426">
      <c r="C426" s="19"/>
      <c r="D426" s="21"/>
      <c r="E426" s="19"/>
      <c r="F426" s="19"/>
    </row>
    <row r="427">
      <c r="C427" s="19"/>
      <c r="D427" s="21"/>
      <c r="E427" s="19"/>
      <c r="F427" s="19"/>
    </row>
    <row r="428">
      <c r="C428" s="19"/>
      <c r="D428" s="21"/>
      <c r="E428" s="19"/>
      <c r="F428" s="19"/>
    </row>
    <row r="429">
      <c r="C429" s="19"/>
      <c r="D429" s="21"/>
      <c r="E429" s="19"/>
      <c r="F429" s="19"/>
    </row>
    <row r="430">
      <c r="C430" s="19"/>
      <c r="D430" s="21"/>
      <c r="E430" s="19"/>
      <c r="F430" s="19"/>
    </row>
    <row r="431">
      <c r="C431" s="19"/>
      <c r="D431" s="21"/>
      <c r="E431" s="19"/>
      <c r="F431" s="19"/>
    </row>
    <row r="432">
      <c r="C432" s="19"/>
      <c r="D432" s="21"/>
      <c r="E432" s="19"/>
      <c r="F432" s="19"/>
    </row>
    <row r="433">
      <c r="C433" s="19"/>
      <c r="D433" s="21"/>
      <c r="E433" s="19"/>
      <c r="F433" s="19"/>
    </row>
    <row r="434">
      <c r="C434" s="19"/>
      <c r="D434" s="21"/>
      <c r="E434" s="19"/>
      <c r="F434" s="19"/>
    </row>
    <row r="435">
      <c r="C435" s="19"/>
      <c r="D435" s="21"/>
      <c r="E435" s="19"/>
      <c r="F435" s="19"/>
    </row>
    <row r="436">
      <c r="C436" s="19"/>
      <c r="D436" s="21"/>
      <c r="E436" s="19"/>
      <c r="F436" s="19"/>
    </row>
    <row r="437">
      <c r="C437" s="19"/>
      <c r="D437" s="21"/>
      <c r="E437" s="19"/>
      <c r="F437" s="19"/>
    </row>
    <row r="438">
      <c r="C438" s="19"/>
      <c r="D438" s="21"/>
      <c r="E438" s="19"/>
      <c r="F438" s="19"/>
    </row>
    <row r="439">
      <c r="C439" s="19"/>
      <c r="D439" s="21"/>
      <c r="E439" s="19"/>
      <c r="F439" s="19"/>
    </row>
    <row r="440">
      <c r="C440" s="19"/>
      <c r="D440" s="21"/>
      <c r="E440" s="19"/>
      <c r="F440" s="19"/>
    </row>
    <row r="441">
      <c r="C441" s="19"/>
      <c r="D441" s="21"/>
      <c r="E441" s="19"/>
      <c r="F441" s="19"/>
    </row>
    <row r="442">
      <c r="C442" s="19"/>
      <c r="D442" s="21"/>
      <c r="E442" s="19"/>
      <c r="F442" s="19"/>
    </row>
    <row r="443">
      <c r="C443" s="19"/>
      <c r="D443" s="21"/>
      <c r="E443" s="19"/>
      <c r="F443" s="19"/>
    </row>
    <row r="444">
      <c r="C444" s="19"/>
      <c r="D444" s="21"/>
      <c r="E444" s="19"/>
      <c r="F444" s="19"/>
    </row>
    <row r="445">
      <c r="C445" s="19"/>
      <c r="D445" s="21"/>
      <c r="E445" s="19"/>
      <c r="F445" s="19"/>
    </row>
    <row r="446">
      <c r="C446" s="19"/>
      <c r="D446" s="21"/>
      <c r="E446" s="19"/>
      <c r="F446" s="19"/>
    </row>
    <row r="447">
      <c r="C447" s="19"/>
      <c r="D447" s="21"/>
      <c r="E447" s="19"/>
      <c r="F447" s="19"/>
    </row>
    <row r="448">
      <c r="C448" s="19"/>
      <c r="D448" s="21"/>
      <c r="E448" s="19"/>
      <c r="F448" s="19"/>
    </row>
    <row r="449">
      <c r="C449" s="19"/>
      <c r="D449" s="21"/>
      <c r="E449" s="19"/>
      <c r="F449" s="19"/>
    </row>
    <row r="450">
      <c r="C450" s="19"/>
      <c r="D450" s="21"/>
      <c r="E450" s="19"/>
      <c r="F450" s="19"/>
    </row>
    <row r="451">
      <c r="C451" s="19"/>
      <c r="D451" s="21"/>
      <c r="E451" s="19"/>
      <c r="F451" s="19"/>
    </row>
    <row r="452">
      <c r="C452" s="19"/>
      <c r="D452" s="21"/>
      <c r="E452" s="19"/>
      <c r="F452" s="19"/>
    </row>
    <row r="453">
      <c r="C453" s="19"/>
      <c r="D453" s="21"/>
      <c r="E453" s="19"/>
      <c r="F453" s="19"/>
    </row>
    <row r="454">
      <c r="C454" s="19"/>
      <c r="D454" s="21"/>
      <c r="E454" s="19"/>
      <c r="F454" s="19"/>
    </row>
    <row r="455">
      <c r="C455" s="19"/>
      <c r="D455" s="21"/>
      <c r="E455" s="19"/>
      <c r="F455" s="19"/>
    </row>
    <row r="456">
      <c r="C456" s="19"/>
      <c r="D456" s="21"/>
      <c r="E456" s="19"/>
      <c r="F456" s="19"/>
    </row>
    <row r="457">
      <c r="C457" s="19"/>
      <c r="D457" s="21"/>
      <c r="E457" s="19"/>
      <c r="F457" s="19"/>
    </row>
    <row r="458">
      <c r="C458" s="19"/>
      <c r="D458" s="21"/>
      <c r="E458" s="19"/>
      <c r="F458" s="19"/>
    </row>
    <row r="459">
      <c r="C459" s="19"/>
      <c r="D459" s="21"/>
      <c r="E459" s="19"/>
      <c r="F459" s="19"/>
    </row>
    <row r="460">
      <c r="C460" s="19"/>
      <c r="D460" s="21"/>
      <c r="E460" s="19"/>
      <c r="F460" s="19"/>
    </row>
    <row r="461">
      <c r="C461" s="19"/>
      <c r="D461" s="21"/>
      <c r="E461" s="19"/>
      <c r="F461" s="19"/>
    </row>
    <row r="462">
      <c r="C462" s="19"/>
      <c r="D462" s="21"/>
      <c r="E462" s="19"/>
      <c r="F462" s="19"/>
    </row>
    <row r="463">
      <c r="C463" s="19"/>
      <c r="D463" s="21"/>
      <c r="E463" s="19"/>
      <c r="F463" s="19"/>
    </row>
    <row r="464">
      <c r="C464" s="19"/>
      <c r="D464" s="21"/>
      <c r="E464" s="19"/>
      <c r="F464" s="19"/>
    </row>
    <row r="465">
      <c r="C465" s="19"/>
      <c r="D465" s="21"/>
      <c r="E465" s="19"/>
      <c r="F465" s="19"/>
    </row>
    <row r="466">
      <c r="C466" s="19"/>
      <c r="D466" s="21"/>
      <c r="E466" s="19"/>
      <c r="F466" s="19"/>
    </row>
    <row r="467">
      <c r="C467" s="19"/>
      <c r="D467" s="21"/>
      <c r="E467" s="19"/>
      <c r="F467" s="19"/>
    </row>
    <row r="468">
      <c r="C468" s="19"/>
      <c r="D468" s="21"/>
      <c r="E468" s="19"/>
      <c r="F468" s="19"/>
    </row>
    <row r="469">
      <c r="C469" s="19"/>
      <c r="D469" s="21"/>
      <c r="E469" s="19"/>
      <c r="F469" s="19"/>
    </row>
    <row r="470">
      <c r="C470" s="19"/>
      <c r="D470" s="21"/>
      <c r="E470" s="19"/>
      <c r="F470" s="19"/>
    </row>
    <row r="471">
      <c r="C471" s="19"/>
      <c r="D471" s="21"/>
      <c r="E471" s="19"/>
      <c r="F471" s="19"/>
    </row>
    <row r="472">
      <c r="C472" s="19"/>
      <c r="D472" s="21"/>
      <c r="E472" s="19"/>
      <c r="F472" s="19"/>
    </row>
    <row r="473">
      <c r="C473" s="19"/>
      <c r="D473" s="21"/>
      <c r="E473" s="19"/>
      <c r="F473" s="19"/>
    </row>
    <row r="474">
      <c r="C474" s="19"/>
      <c r="D474" s="21"/>
      <c r="E474" s="19"/>
      <c r="F474" s="19"/>
    </row>
    <row r="475">
      <c r="C475" s="19"/>
      <c r="D475" s="21"/>
      <c r="E475" s="19"/>
      <c r="F475" s="19"/>
    </row>
    <row r="476">
      <c r="C476" s="19"/>
      <c r="D476" s="21"/>
      <c r="E476" s="19"/>
      <c r="F476" s="19"/>
    </row>
    <row r="477">
      <c r="C477" s="19"/>
      <c r="D477" s="21"/>
      <c r="E477" s="19"/>
      <c r="F477" s="19"/>
    </row>
    <row r="478">
      <c r="C478" s="19"/>
      <c r="D478" s="21"/>
      <c r="E478" s="19"/>
      <c r="F478" s="19"/>
    </row>
    <row r="479">
      <c r="C479" s="19"/>
      <c r="D479" s="21"/>
      <c r="E479" s="19"/>
      <c r="F479" s="19"/>
    </row>
    <row r="480">
      <c r="C480" s="19"/>
      <c r="D480" s="21"/>
      <c r="E480" s="19"/>
      <c r="F480" s="19"/>
    </row>
    <row r="481">
      <c r="C481" s="19"/>
      <c r="D481" s="21"/>
      <c r="E481" s="19"/>
      <c r="F481" s="19"/>
    </row>
    <row r="482">
      <c r="C482" s="19"/>
      <c r="D482" s="21"/>
      <c r="E482" s="19"/>
      <c r="F482" s="19"/>
    </row>
    <row r="483">
      <c r="C483" s="19"/>
      <c r="D483" s="21"/>
      <c r="E483" s="19"/>
      <c r="F483" s="19"/>
    </row>
    <row r="484">
      <c r="C484" s="19"/>
      <c r="D484" s="21"/>
      <c r="E484" s="19"/>
      <c r="F484" s="19"/>
    </row>
    <row r="485">
      <c r="C485" s="19"/>
      <c r="D485" s="21"/>
      <c r="E485" s="19"/>
      <c r="F485" s="19"/>
    </row>
    <row r="486">
      <c r="C486" s="19"/>
      <c r="D486" s="21"/>
      <c r="E486" s="19"/>
      <c r="F486" s="19"/>
    </row>
    <row r="487">
      <c r="C487" s="19"/>
      <c r="D487" s="21"/>
      <c r="E487" s="19"/>
      <c r="F487" s="19"/>
    </row>
    <row r="488">
      <c r="C488" s="19"/>
      <c r="D488" s="21"/>
      <c r="E488" s="19"/>
      <c r="F488" s="19"/>
    </row>
    <row r="489">
      <c r="C489" s="19"/>
      <c r="D489" s="21"/>
      <c r="E489" s="19"/>
      <c r="F489" s="19"/>
    </row>
    <row r="490">
      <c r="C490" s="19"/>
      <c r="D490" s="21"/>
      <c r="E490" s="19"/>
      <c r="F490" s="19"/>
    </row>
    <row r="491">
      <c r="C491" s="19"/>
      <c r="D491" s="21"/>
      <c r="E491" s="19"/>
      <c r="F491" s="19"/>
    </row>
    <row r="492">
      <c r="C492" s="19"/>
      <c r="D492" s="21"/>
      <c r="E492" s="19"/>
      <c r="F492" s="19"/>
    </row>
    <row r="493">
      <c r="C493" s="19"/>
      <c r="D493" s="21"/>
      <c r="E493" s="19"/>
      <c r="F493" s="19"/>
    </row>
    <row r="494">
      <c r="C494" s="19"/>
      <c r="D494" s="21"/>
      <c r="E494" s="19"/>
      <c r="F494" s="19"/>
    </row>
    <row r="495">
      <c r="C495" s="19"/>
      <c r="D495" s="21"/>
      <c r="E495" s="19"/>
      <c r="F495" s="19"/>
    </row>
    <row r="496">
      <c r="C496" s="19"/>
      <c r="D496" s="21"/>
      <c r="E496" s="19"/>
      <c r="F496" s="19"/>
    </row>
    <row r="497">
      <c r="C497" s="19"/>
      <c r="D497" s="21"/>
      <c r="E497" s="19"/>
      <c r="F497" s="19"/>
    </row>
    <row r="498">
      <c r="C498" s="19"/>
      <c r="D498" s="21"/>
      <c r="E498" s="19"/>
      <c r="F498" s="19"/>
    </row>
    <row r="499">
      <c r="C499" s="19"/>
      <c r="D499" s="21"/>
      <c r="E499" s="19"/>
      <c r="F499" s="19"/>
    </row>
    <row r="500">
      <c r="C500" s="19"/>
      <c r="D500" s="21"/>
      <c r="E500" s="19"/>
      <c r="F500" s="19"/>
    </row>
    <row r="501">
      <c r="C501" s="19"/>
      <c r="D501" s="21"/>
      <c r="E501" s="19"/>
      <c r="F501" s="19"/>
    </row>
    <row r="502">
      <c r="C502" s="19"/>
      <c r="D502" s="21"/>
      <c r="E502" s="19"/>
      <c r="F502" s="19"/>
    </row>
    <row r="503">
      <c r="C503" s="19"/>
      <c r="D503" s="21"/>
      <c r="E503" s="19"/>
      <c r="F503" s="19"/>
    </row>
    <row r="504">
      <c r="C504" s="19"/>
      <c r="D504" s="21"/>
      <c r="E504" s="19"/>
      <c r="F504" s="19"/>
    </row>
    <row r="505">
      <c r="C505" s="19"/>
      <c r="D505" s="21"/>
      <c r="E505" s="19"/>
      <c r="F505" s="19"/>
    </row>
    <row r="506">
      <c r="C506" s="19"/>
      <c r="D506" s="21"/>
      <c r="E506" s="19"/>
      <c r="F506" s="19"/>
    </row>
    <row r="507">
      <c r="C507" s="19"/>
      <c r="D507" s="21"/>
      <c r="E507" s="19"/>
      <c r="F507" s="19"/>
    </row>
    <row r="508">
      <c r="C508" s="19"/>
      <c r="D508" s="21"/>
      <c r="E508" s="19"/>
      <c r="F508" s="19"/>
    </row>
    <row r="509">
      <c r="C509" s="19"/>
      <c r="D509" s="21"/>
      <c r="E509" s="19"/>
      <c r="F509" s="19"/>
    </row>
    <row r="510">
      <c r="C510" s="19"/>
      <c r="D510" s="21"/>
      <c r="E510" s="19"/>
      <c r="F510" s="19"/>
    </row>
    <row r="511">
      <c r="C511" s="19"/>
      <c r="D511" s="21"/>
      <c r="E511" s="19"/>
      <c r="F511" s="19"/>
    </row>
    <row r="512">
      <c r="C512" s="19"/>
      <c r="D512" s="21"/>
      <c r="E512" s="19"/>
      <c r="F512" s="19"/>
    </row>
    <row r="513">
      <c r="C513" s="19"/>
      <c r="D513" s="21"/>
      <c r="E513" s="19"/>
      <c r="F513" s="19"/>
    </row>
    <row r="514">
      <c r="C514" s="19"/>
      <c r="D514" s="21"/>
      <c r="E514" s="19"/>
      <c r="F514" s="19"/>
    </row>
    <row r="515">
      <c r="C515" s="19"/>
      <c r="D515" s="21"/>
      <c r="E515" s="19"/>
      <c r="F515" s="19"/>
    </row>
    <row r="516">
      <c r="C516" s="19"/>
      <c r="D516" s="21"/>
      <c r="E516" s="19"/>
      <c r="F516" s="19"/>
    </row>
    <row r="517">
      <c r="C517" s="19"/>
      <c r="D517" s="21"/>
      <c r="E517" s="19"/>
      <c r="F517" s="19"/>
    </row>
    <row r="518">
      <c r="C518" s="19"/>
      <c r="D518" s="21"/>
      <c r="E518" s="19"/>
      <c r="F518" s="19"/>
    </row>
    <row r="519">
      <c r="C519" s="19"/>
      <c r="D519" s="21"/>
      <c r="E519" s="19"/>
      <c r="F519" s="19"/>
    </row>
    <row r="520">
      <c r="C520" s="19"/>
      <c r="D520" s="21"/>
      <c r="E520" s="19"/>
      <c r="F520" s="19"/>
    </row>
    <row r="521">
      <c r="C521" s="19"/>
      <c r="D521" s="21"/>
      <c r="E521" s="19"/>
      <c r="F521" s="19"/>
    </row>
    <row r="522">
      <c r="C522" s="19"/>
      <c r="D522" s="21"/>
      <c r="E522" s="19"/>
      <c r="F522" s="19"/>
    </row>
    <row r="523">
      <c r="C523" s="19"/>
      <c r="D523" s="21"/>
      <c r="E523" s="19"/>
      <c r="F523" s="19"/>
    </row>
    <row r="524">
      <c r="C524" s="19"/>
      <c r="D524" s="21"/>
      <c r="E524" s="19"/>
      <c r="F524" s="19"/>
    </row>
    <row r="525">
      <c r="C525" s="19"/>
      <c r="D525" s="21"/>
      <c r="E525" s="19"/>
      <c r="F525" s="19"/>
    </row>
    <row r="526">
      <c r="C526" s="19"/>
      <c r="D526" s="21"/>
      <c r="E526" s="19"/>
      <c r="F526" s="19"/>
    </row>
    <row r="527">
      <c r="C527" s="19"/>
      <c r="D527" s="21"/>
      <c r="E527" s="19"/>
      <c r="F527" s="19"/>
    </row>
    <row r="528">
      <c r="C528" s="19"/>
      <c r="D528" s="21"/>
      <c r="E528" s="19"/>
      <c r="F528" s="19"/>
    </row>
    <row r="529">
      <c r="C529" s="19"/>
      <c r="D529" s="21"/>
      <c r="E529" s="19"/>
      <c r="F529" s="19"/>
    </row>
    <row r="530">
      <c r="C530" s="19"/>
      <c r="D530" s="21"/>
      <c r="E530" s="19"/>
      <c r="F530" s="19"/>
    </row>
    <row r="531">
      <c r="C531" s="19"/>
      <c r="D531" s="21"/>
      <c r="E531" s="19"/>
      <c r="F531" s="19"/>
    </row>
    <row r="532">
      <c r="C532" s="19"/>
      <c r="D532" s="21"/>
      <c r="E532" s="19"/>
      <c r="F532" s="19"/>
    </row>
    <row r="533">
      <c r="C533" s="19"/>
      <c r="D533" s="21"/>
      <c r="E533" s="19"/>
      <c r="F533" s="19"/>
    </row>
    <row r="534">
      <c r="C534" s="19"/>
      <c r="D534" s="21"/>
      <c r="E534" s="19"/>
      <c r="F534" s="19"/>
    </row>
    <row r="535">
      <c r="C535" s="19"/>
      <c r="D535" s="21"/>
      <c r="E535" s="19"/>
      <c r="F535" s="19"/>
    </row>
    <row r="536">
      <c r="C536" s="19"/>
      <c r="D536" s="21"/>
      <c r="E536" s="19"/>
      <c r="F536" s="19"/>
    </row>
    <row r="537">
      <c r="C537" s="19"/>
      <c r="D537" s="21"/>
      <c r="E537" s="19"/>
      <c r="F537" s="19"/>
    </row>
    <row r="538">
      <c r="C538" s="19"/>
      <c r="D538" s="21"/>
      <c r="E538" s="19"/>
      <c r="F538" s="19"/>
    </row>
    <row r="539">
      <c r="C539" s="19"/>
      <c r="D539" s="21"/>
      <c r="E539" s="19"/>
      <c r="F539" s="19"/>
    </row>
    <row r="540">
      <c r="C540" s="19"/>
      <c r="D540" s="21"/>
      <c r="E540" s="19"/>
      <c r="F540" s="19"/>
    </row>
    <row r="541">
      <c r="C541" s="19"/>
      <c r="D541" s="21"/>
      <c r="E541" s="19"/>
      <c r="F541" s="19"/>
    </row>
    <row r="542">
      <c r="C542" s="19"/>
      <c r="D542" s="21"/>
      <c r="E542" s="19"/>
      <c r="F542" s="19"/>
    </row>
    <row r="543">
      <c r="C543" s="19"/>
      <c r="D543" s="21"/>
      <c r="E543" s="19"/>
      <c r="F543" s="19"/>
    </row>
    <row r="544">
      <c r="C544" s="19"/>
      <c r="D544" s="21"/>
      <c r="E544" s="19"/>
      <c r="F544" s="19"/>
    </row>
    <row r="545">
      <c r="C545" s="19"/>
      <c r="D545" s="21"/>
      <c r="E545" s="19"/>
      <c r="F545" s="19"/>
    </row>
    <row r="546">
      <c r="C546" s="19"/>
      <c r="D546" s="21"/>
      <c r="E546" s="19"/>
      <c r="F546" s="19"/>
    </row>
    <row r="547">
      <c r="C547" s="19"/>
      <c r="D547" s="21"/>
      <c r="E547" s="19"/>
      <c r="F547" s="19"/>
    </row>
    <row r="548">
      <c r="C548" s="19"/>
      <c r="D548" s="21"/>
      <c r="E548" s="19"/>
      <c r="F548" s="19"/>
    </row>
    <row r="549">
      <c r="C549" s="19"/>
      <c r="D549" s="21"/>
      <c r="E549" s="19"/>
      <c r="F549" s="19"/>
    </row>
    <row r="550">
      <c r="C550" s="19"/>
      <c r="D550" s="21"/>
      <c r="E550" s="19"/>
      <c r="F550" s="19"/>
    </row>
    <row r="551">
      <c r="C551" s="19"/>
      <c r="D551" s="21"/>
      <c r="E551" s="19"/>
      <c r="F551" s="19"/>
    </row>
    <row r="552">
      <c r="C552" s="19"/>
      <c r="D552" s="21"/>
      <c r="E552" s="19"/>
      <c r="F552" s="19"/>
    </row>
    <row r="553">
      <c r="C553" s="19"/>
      <c r="D553" s="21"/>
      <c r="E553" s="19"/>
      <c r="F553" s="19"/>
    </row>
    <row r="554">
      <c r="C554" s="19"/>
      <c r="D554" s="21"/>
      <c r="E554" s="19"/>
      <c r="F554" s="19"/>
    </row>
    <row r="555">
      <c r="C555" s="19"/>
      <c r="D555" s="21"/>
      <c r="E555" s="19"/>
      <c r="F555" s="19"/>
    </row>
    <row r="556">
      <c r="C556" s="19"/>
      <c r="D556" s="21"/>
      <c r="E556" s="19"/>
      <c r="F556" s="19"/>
    </row>
    <row r="557">
      <c r="C557" s="19"/>
      <c r="D557" s="21"/>
      <c r="E557" s="19"/>
      <c r="F557" s="19"/>
    </row>
    <row r="558">
      <c r="C558" s="19"/>
      <c r="D558" s="21"/>
      <c r="E558" s="19"/>
      <c r="F558" s="19"/>
    </row>
    <row r="559">
      <c r="C559" s="19"/>
      <c r="D559" s="21"/>
      <c r="E559" s="19"/>
      <c r="F559" s="19"/>
    </row>
    <row r="560">
      <c r="C560" s="19"/>
      <c r="D560" s="21"/>
      <c r="E560" s="19"/>
      <c r="F560" s="19"/>
    </row>
    <row r="561">
      <c r="C561" s="19"/>
      <c r="D561" s="21"/>
      <c r="E561" s="19"/>
      <c r="F561" s="19"/>
    </row>
    <row r="562">
      <c r="C562" s="19"/>
      <c r="D562" s="21"/>
      <c r="E562" s="19"/>
      <c r="F562" s="19"/>
    </row>
    <row r="563">
      <c r="C563" s="19"/>
      <c r="D563" s="21"/>
      <c r="E563" s="19"/>
      <c r="F563" s="19"/>
    </row>
    <row r="564">
      <c r="C564" s="19"/>
      <c r="D564" s="21"/>
      <c r="E564" s="19"/>
      <c r="F564" s="19"/>
    </row>
    <row r="565">
      <c r="C565" s="19"/>
      <c r="D565" s="21"/>
      <c r="E565" s="19"/>
      <c r="F565" s="19"/>
    </row>
    <row r="566">
      <c r="C566" s="19"/>
      <c r="D566" s="21"/>
      <c r="E566" s="19"/>
      <c r="F566" s="19"/>
    </row>
    <row r="567">
      <c r="C567" s="19"/>
      <c r="D567" s="21"/>
      <c r="E567" s="19"/>
      <c r="F567" s="19"/>
    </row>
    <row r="568">
      <c r="C568" s="19"/>
      <c r="D568" s="21"/>
      <c r="E568" s="19"/>
      <c r="F568" s="19"/>
    </row>
    <row r="569">
      <c r="C569" s="19"/>
      <c r="D569" s="21"/>
      <c r="E569" s="19"/>
      <c r="F569" s="19"/>
    </row>
    <row r="570">
      <c r="C570" s="19"/>
      <c r="D570" s="21"/>
      <c r="E570" s="19"/>
      <c r="F570" s="19"/>
    </row>
    <row r="571">
      <c r="C571" s="19"/>
      <c r="D571" s="21"/>
      <c r="E571" s="19"/>
      <c r="F571" s="19"/>
    </row>
    <row r="572">
      <c r="C572" s="19"/>
      <c r="D572" s="21"/>
      <c r="E572" s="19"/>
      <c r="F572" s="19"/>
    </row>
    <row r="573">
      <c r="C573" s="19"/>
      <c r="D573" s="21"/>
      <c r="E573" s="19"/>
      <c r="F573" s="19"/>
    </row>
    <row r="574">
      <c r="C574" s="19"/>
      <c r="D574" s="21"/>
      <c r="E574" s="19"/>
      <c r="F574" s="19"/>
    </row>
    <row r="575">
      <c r="C575" s="19"/>
      <c r="D575" s="21"/>
      <c r="E575" s="19"/>
      <c r="F575" s="19"/>
    </row>
    <row r="576">
      <c r="C576" s="19"/>
      <c r="D576" s="21"/>
      <c r="E576" s="19"/>
      <c r="F576" s="19"/>
    </row>
    <row r="577">
      <c r="C577" s="19"/>
      <c r="D577" s="21"/>
      <c r="E577" s="19"/>
      <c r="F577" s="19"/>
    </row>
    <row r="578">
      <c r="C578" s="19"/>
      <c r="D578" s="21"/>
      <c r="E578" s="19"/>
      <c r="F578" s="19"/>
    </row>
    <row r="579">
      <c r="C579" s="19"/>
      <c r="D579" s="21"/>
      <c r="E579" s="19"/>
      <c r="F579" s="19"/>
    </row>
    <row r="580">
      <c r="C580" s="19"/>
      <c r="D580" s="21"/>
      <c r="E580" s="19"/>
      <c r="F580" s="19"/>
    </row>
    <row r="581">
      <c r="C581" s="19"/>
      <c r="D581" s="21"/>
      <c r="E581" s="19"/>
      <c r="F581" s="19"/>
    </row>
    <row r="582">
      <c r="C582" s="19"/>
      <c r="D582" s="21"/>
      <c r="E582" s="19"/>
      <c r="F582" s="19"/>
    </row>
    <row r="583">
      <c r="C583" s="19"/>
      <c r="D583" s="21"/>
      <c r="E583" s="19"/>
      <c r="F583" s="19"/>
    </row>
    <row r="584">
      <c r="C584" s="19"/>
      <c r="D584" s="21"/>
      <c r="E584" s="19"/>
      <c r="F584" s="19"/>
    </row>
    <row r="585">
      <c r="C585" s="19"/>
      <c r="D585" s="21"/>
      <c r="E585" s="19"/>
      <c r="F585" s="19"/>
    </row>
    <row r="586">
      <c r="C586" s="19"/>
      <c r="D586" s="21"/>
      <c r="E586" s="19"/>
      <c r="F586" s="19"/>
    </row>
    <row r="587">
      <c r="C587" s="19"/>
      <c r="D587" s="21"/>
      <c r="E587" s="19"/>
      <c r="F587" s="19"/>
    </row>
    <row r="588">
      <c r="C588" s="19"/>
      <c r="D588" s="21"/>
      <c r="E588" s="19"/>
      <c r="F588" s="19"/>
    </row>
    <row r="589">
      <c r="C589" s="19"/>
      <c r="D589" s="21"/>
      <c r="E589" s="19"/>
      <c r="F589" s="19"/>
    </row>
    <row r="590">
      <c r="C590" s="19"/>
      <c r="D590" s="21"/>
      <c r="E590" s="19"/>
      <c r="F590" s="19"/>
    </row>
    <row r="591">
      <c r="C591" s="19"/>
      <c r="D591" s="21"/>
      <c r="E591" s="19"/>
      <c r="F591" s="19"/>
    </row>
    <row r="592">
      <c r="C592" s="19"/>
      <c r="D592" s="21"/>
      <c r="E592" s="19"/>
      <c r="F592" s="19"/>
    </row>
    <row r="593">
      <c r="C593" s="19"/>
      <c r="D593" s="21"/>
      <c r="E593" s="19"/>
      <c r="F593" s="19"/>
    </row>
    <row r="594">
      <c r="C594" s="19"/>
      <c r="D594" s="21"/>
      <c r="E594" s="19"/>
      <c r="F594" s="19"/>
    </row>
    <row r="595">
      <c r="C595" s="19"/>
      <c r="D595" s="21"/>
      <c r="E595" s="19"/>
      <c r="F595" s="19"/>
    </row>
    <row r="596">
      <c r="C596" s="19"/>
      <c r="D596" s="21"/>
      <c r="E596" s="19"/>
      <c r="F596" s="19"/>
    </row>
    <row r="597">
      <c r="C597" s="19"/>
      <c r="D597" s="21"/>
      <c r="E597" s="19"/>
      <c r="F597" s="19"/>
    </row>
    <row r="598">
      <c r="C598" s="19"/>
      <c r="D598" s="21"/>
      <c r="E598" s="19"/>
      <c r="F598" s="19"/>
    </row>
    <row r="599">
      <c r="C599" s="19"/>
      <c r="D599" s="21"/>
      <c r="E599" s="19"/>
      <c r="F599" s="19"/>
    </row>
    <row r="600">
      <c r="C600" s="19"/>
      <c r="D600" s="21"/>
      <c r="E600" s="19"/>
      <c r="F600" s="19"/>
    </row>
    <row r="601">
      <c r="C601" s="19"/>
      <c r="D601" s="21"/>
      <c r="E601" s="19"/>
      <c r="F601" s="19"/>
    </row>
    <row r="602">
      <c r="C602" s="19"/>
      <c r="D602" s="21"/>
      <c r="E602" s="19"/>
      <c r="F602" s="19"/>
    </row>
    <row r="603">
      <c r="C603" s="19"/>
      <c r="D603" s="21"/>
      <c r="E603" s="19"/>
      <c r="F603" s="19"/>
    </row>
    <row r="604">
      <c r="C604" s="19"/>
      <c r="D604" s="21"/>
      <c r="E604" s="19"/>
      <c r="F604" s="19"/>
    </row>
    <row r="605">
      <c r="C605" s="19"/>
      <c r="D605" s="21"/>
      <c r="E605" s="19"/>
      <c r="F605" s="19"/>
    </row>
    <row r="606">
      <c r="C606" s="19"/>
      <c r="D606" s="21"/>
      <c r="E606" s="19"/>
      <c r="F606" s="19"/>
    </row>
    <row r="607">
      <c r="C607" s="19"/>
      <c r="D607" s="21"/>
      <c r="E607" s="19"/>
      <c r="F607" s="19"/>
    </row>
    <row r="608">
      <c r="C608" s="19"/>
      <c r="D608" s="21"/>
      <c r="E608" s="19"/>
      <c r="F608" s="19"/>
    </row>
    <row r="609">
      <c r="C609" s="19"/>
      <c r="D609" s="21"/>
      <c r="E609" s="19"/>
      <c r="F609" s="19"/>
    </row>
    <row r="610">
      <c r="C610" s="19"/>
      <c r="D610" s="21"/>
      <c r="E610" s="19"/>
      <c r="F610" s="19"/>
    </row>
    <row r="611">
      <c r="C611" s="19"/>
      <c r="D611" s="21"/>
      <c r="E611" s="19"/>
      <c r="F611" s="19"/>
    </row>
    <row r="612">
      <c r="C612" s="19"/>
      <c r="D612" s="21"/>
      <c r="E612" s="19"/>
      <c r="F612" s="19"/>
    </row>
    <row r="613">
      <c r="C613" s="19"/>
      <c r="D613" s="21"/>
      <c r="E613" s="19"/>
      <c r="F613" s="19"/>
    </row>
    <row r="614">
      <c r="C614" s="19"/>
      <c r="D614" s="21"/>
      <c r="E614" s="19"/>
      <c r="F614" s="19"/>
    </row>
    <row r="615">
      <c r="C615" s="19"/>
      <c r="D615" s="21"/>
      <c r="E615" s="19"/>
      <c r="F615" s="19"/>
    </row>
    <row r="616">
      <c r="C616" s="19"/>
      <c r="D616" s="21"/>
      <c r="E616" s="19"/>
      <c r="F616" s="19"/>
    </row>
    <row r="617">
      <c r="C617" s="19"/>
      <c r="D617" s="21"/>
      <c r="E617" s="19"/>
      <c r="F617" s="19"/>
    </row>
    <row r="618">
      <c r="C618" s="19"/>
      <c r="D618" s="21"/>
      <c r="E618" s="19"/>
      <c r="F618" s="19"/>
    </row>
    <row r="619">
      <c r="C619" s="19"/>
      <c r="D619" s="21"/>
      <c r="E619" s="19"/>
      <c r="F619" s="19"/>
    </row>
    <row r="620">
      <c r="C620" s="19"/>
      <c r="D620" s="21"/>
      <c r="E620" s="19"/>
      <c r="F620" s="19"/>
    </row>
    <row r="621">
      <c r="C621" s="19"/>
      <c r="D621" s="21"/>
      <c r="E621" s="19"/>
      <c r="F621" s="19"/>
    </row>
    <row r="622">
      <c r="C622" s="19"/>
      <c r="D622" s="21"/>
      <c r="E622" s="19"/>
      <c r="F622" s="19"/>
    </row>
    <row r="623">
      <c r="C623" s="19"/>
      <c r="D623" s="21"/>
      <c r="E623" s="19"/>
      <c r="F623" s="19"/>
    </row>
    <row r="624">
      <c r="C624" s="19"/>
      <c r="D624" s="21"/>
      <c r="E624" s="19"/>
      <c r="F624" s="19"/>
    </row>
    <row r="625">
      <c r="C625" s="19"/>
      <c r="D625" s="21"/>
      <c r="E625" s="19"/>
      <c r="F625" s="19"/>
    </row>
    <row r="626">
      <c r="C626" s="19"/>
      <c r="D626" s="21"/>
      <c r="E626" s="19"/>
      <c r="F626" s="19"/>
    </row>
    <row r="627">
      <c r="C627" s="19"/>
      <c r="D627" s="21"/>
      <c r="E627" s="19"/>
      <c r="F627" s="19"/>
    </row>
    <row r="628">
      <c r="C628" s="19"/>
      <c r="D628" s="21"/>
      <c r="E628" s="19"/>
      <c r="F628" s="19"/>
    </row>
    <row r="629">
      <c r="C629" s="19"/>
      <c r="D629" s="21"/>
      <c r="E629" s="19"/>
      <c r="F629" s="19"/>
    </row>
    <row r="630">
      <c r="C630" s="19"/>
      <c r="D630" s="21"/>
      <c r="E630" s="19"/>
      <c r="F630" s="19"/>
    </row>
    <row r="631">
      <c r="C631" s="19"/>
      <c r="D631" s="21"/>
      <c r="E631" s="19"/>
      <c r="F631" s="19"/>
    </row>
    <row r="632">
      <c r="C632" s="19"/>
      <c r="D632" s="21"/>
      <c r="E632" s="19"/>
      <c r="F632" s="19"/>
    </row>
    <row r="633">
      <c r="C633" s="19"/>
      <c r="D633" s="21"/>
      <c r="E633" s="19"/>
      <c r="F633" s="19"/>
    </row>
    <row r="634">
      <c r="C634" s="19"/>
      <c r="D634" s="21"/>
      <c r="E634" s="19"/>
      <c r="F634" s="19"/>
    </row>
    <row r="635">
      <c r="C635" s="19"/>
      <c r="D635" s="21"/>
      <c r="E635" s="19"/>
      <c r="F635" s="19"/>
    </row>
    <row r="636">
      <c r="C636" s="19"/>
      <c r="D636" s="21"/>
      <c r="E636" s="19"/>
      <c r="F636" s="19"/>
    </row>
    <row r="637">
      <c r="C637" s="19"/>
      <c r="D637" s="21"/>
      <c r="E637" s="19"/>
      <c r="F637" s="19"/>
    </row>
    <row r="638">
      <c r="C638" s="19"/>
      <c r="D638" s="21"/>
      <c r="E638" s="19"/>
      <c r="F638" s="19"/>
    </row>
    <row r="639">
      <c r="C639" s="19"/>
      <c r="D639" s="21"/>
      <c r="E639" s="19"/>
      <c r="F639" s="19"/>
    </row>
    <row r="640">
      <c r="C640" s="19"/>
      <c r="D640" s="21"/>
      <c r="E640" s="19"/>
      <c r="F640" s="19"/>
    </row>
    <row r="641">
      <c r="C641" s="19"/>
      <c r="D641" s="21"/>
      <c r="E641" s="19"/>
      <c r="F641" s="19"/>
    </row>
    <row r="642">
      <c r="C642" s="19"/>
      <c r="D642" s="21"/>
      <c r="E642" s="19"/>
      <c r="F642" s="19"/>
    </row>
    <row r="643">
      <c r="C643" s="19"/>
      <c r="D643" s="21"/>
      <c r="E643" s="19"/>
      <c r="F643" s="19"/>
    </row>
    <row r="644">
      <c r="C644" s="19"/>
      <c r="D644" s="21"/>
      <c r="E644" s="19"/>
      <c r="F644" s="19"/>
    </row>
    <row r="645">
      <c r="C645" s="19"/>
      <c r="D645" s="21"/>
      <c r="E645" s="19"/>
      <c r="F645" s="19"/>
    </row>
    <row r="646">
      <c r="C646" s="19"/>
      <c r="D646" s="21"/>
      <c r="E646" s="19"/>
      <c r="F646" s="19"/>
    </row>
    <row r="647">
      <c r="C647" s="19"/>
      <c r="D647" s="21"/>
      <c r="E647" s="19"/>
      <c r="F647" s="19"/>
    </row>
    <row r="648">
      <c r="C648" s="19"/>
      <c r="D648" s="21"/>
      <c r="E648" s="19"/>
      <c r="F648" s="19"/>
    </row>
    <row r="649">
      <c r="C649" s="19"/>
      <c r="D649" s="21"/>
      <c r="E649" s="19"/>
      <c r="F649" s="19"/>
    </row>
    <row r="650">
      <c r="C650" s="19"/>
      <c r="D650" s="21"/>
      <c r="E650" s="19"/>
      <c r="F650" s="19"/>
    </row>
    <row r="651">
      <c r="C651" s="19"/>
      <c r="D651" s="21"/>
      <c r="E651" s="19"/>
      <c r="F651" s="19"/>
    </row>
    <row r="652">
      <c r="C652" s="19"/>
      <c r="D652" s="21"/>
      <c r="E652" s="19"/>
      <c r="F652" s="19"/>
    </row>
    <row r="653">
      <c r="C653" s="19"/>
      <c r="D653" s="21"/>
      <c r="E653" s="19"/>
      <c r="F653" s="19"/>
    </row>
    <row r="654">
      <c r="C654" s="19"/>
      <c r="D654" s="21"/>
      <c r="E654" s="19"/>
      <c r="F654" s="19"/>
    </row>
    <row r="655">
      <c r="C655" s="19"/>
      <c r="D655" s="21"/>
      <c r="E655" s="19"/>
      <c r="F655" s="19"/>
    </row>
    <row r="656">
      <c r="C656" s="19"/>
      <c r="D656" s="21"/>
      <c r="E656" s="19"/>
      <c r="F656" s="19"/>
    </row>
    <row r="657">
      <c r="C657" s="19"/>
      <c r="D657" s="21"/>
      <c r="E657" s="19"/>
      <c r="F657" s="19"/>
    </row>
    <row r="658">
      <c r="C658" s="19"/>
      <c r="D658" s="21"/>
      <c r="E658" s="19"/>
      <c r="F658" s="19"/>
    </row>
    <row r="659">
      <c r="C659" s="19"/>
      <c r="D659" s="21"/>
      <c r="E659" s="19"/>
      <c r="F659" s="19"/>
    </row>
    <row r="660">
      <c r="C660" s="19"/>
      <c r="D660" s="21"/>
      <c r="E660" s="19"/>
      <c r="F660" s="19"/>
    </row>
    <row r="661">
      <c r="C661" s="19"/>
      <c r="D661" s="21"/>
      <c r="E661" s="19"/>
      <c r="F661" s="19"/>
    </row>
    <row r="662">
      <c r="C662" s="19"/>
      <c r="D662" s="21"/>
      <c r="E662" s="19"/>
      <c r="F662" s="19"/>
    </row>
    <row r="663">
      <c r="C663" s="19"/>
      <c r="D663" s="21"/>
      <c r="E663" s="19"/>
      <c r="F663" s="19"/>
    </row>
    <row r="664">
      <c r="C664" s="19"/>
      <c r="D664" s="21"/>
      <c r="E664" s="19"/>
      <c r="F664" s="19"/>
    </row>
    <row r="665">
      <c r="C665" s="19"/>
      <c r="D665" s="21"/>
      <c r="E665" s="19"/>
      <c r="F665" s="19"/>
    </row>
    <row r="666">
      <c r="C666" s="19"/>
      <c r="D666" s="21"/>
      <c r="E666" s="19"/>
      <c r="F666" s="19"/>
    </row>
    <row r="667">
      <c r="C667" s="19"/>
      <c r="D667" s="21"/>
      <c r="E667" s="19"/>
      <c r="F667" s="19"/>
    </row>
    <row r="668">
      <c r="C668" s="19"/>
      <c r="D668" s="21"/>
      <c r="E668" s="19"/>
      <c r="F668" s="19"/>
    </row>
    <row r="669">
      <c r="C669" s="19"/>
      <c r="D669" s="21"/>
      <c r="E669" s="19"/>
      <c r="F669" s="19"/>
    </row>
    <row r="670">
      <c r="C670" s="19"/>
      <c r="D670" s="21"/>
      <c r="E670" s="19"/>
      <c r="F670" s="19"/>
    </row>
    <row r="671">
      <c r="C671" s="19"/>
      <c r="D671" s="21"/>
      <c r="E671" s="19"/>
      <c r="F671" s="19"/>
    </row>
    <row r="672">
      <c r="C672" s="19"/>
      <c r="D672" s="21"/>
      <c r="E672" s="19"/>
      <c r="F672" s="19"/>
    </row>
    <row r="673">
      <c r="C673" s="19"/>
      <c r="D673" s="21"/>
      <c r="E673" s="19"/>
      <c r="F673" s="19"/>
    </row>
    <row r="674">
      <c r="C674" s="19"/>
      <c r="D674" s="21"/>
      <c r="E674" s="19"/>
      <c r="F674" s="19"/>
    </row>
    <row r="675">
      <c r="C675" s="19"/>
      <c r="D675" s="21"/>
      <c r="E675" s="19"/>
      <c r="F675" s="19"/>
    </row>
    <row r="676">
      <c r="C676" s="19"/>
      <c r="D676" s="21"/>
      <c r="E676" s="19"/>
      <c r="F676" s="19"/>
    </row>
    <row r="677">
      <c r="C677" s="19"/>
      <c r="D677" s="21"/>
      <c r="E677" s="19"/>
      <c r="F677" s="19"/>
    </row>
    <row r="678">
      <c r="C678" s="19"/>
      <c r="D678" s="21"/>
      <c r="E678" s="19"/>
      <c r="F678" s="19"/>
    </row>
    <row r="679">
      <c r="C679" s="19"/>
      <c r="D679" s="21"/>
      <c r="E679" s="19"/>
      <c r="F679" s="19"/>
    </row>
    <row r="680">
      <c r="C680" s="19"/>
      <c r="D680" s="21"/>
      <c r="E680" s="19"/>
      <c r="F680" s="19"/>
    </row>
    <row r="681">
      <c r="C681" s="19"/>
      <c r="D681" s="21"/>
      <c r="E681" s="19"/>
      <c r="F681" s="19"/>
    </row>
    <row r="682">
      <c r="C682" s="19"/>
      <c r="D682" s="21"/>
      <c r="E682" s="19"/>
      <c r="F682" s="19"/>
    </row>
    <row r="683">
      <c r="C683" s="19"/>
      <c r="D683" s="21"/>
      <c r="E683" s="19"/>
      <c r="F683" s="19"/>
    </row>
    <row r="684">
      <c r="C684" s="19"/>
      <c r="D684" s="21"/>
      <c r="E684" s="19"/>
      <c r="F684" s="19"/>
    </row>
    <row r="685">
      <c r="C685" s="19"/>
      <c r="D685" s="21"/>
      <c r="E685" s="19"/>
      <c r="F685" s="19"/>
    </row>
    <row r="686">
      <c r="C686" s="19"/>
      <c r="D686" s="21"/>
      <c r="E686" s="19"/>
      <c r="F686" s="19"/>
    </row>
    <row r="687">
      <c r="C687" s="19"/>
      <c r="D687" s="21"/>
      <c r="E687" s="19"/>
      <c r="F687" s="19"/>
    </row>
    <row r="688">
      <c r="C688" s="19"/>
      <c r="D688" s="21"/>
      <c r="E688" s="19"/>
      <c r="F688" s="19"/>
    </row>
    <row r="689">
      <c r="C689" s="19"/>
      <c r="D689" s="21"/>
      <c r="E689" s="19"/>
      <c r="F689" s="19"/>
    </row>
    <row r="690">
      <c r="C690" s="19"/>
      <c r="D690" s="21"/>
      <c r="E690" s="19"/>
      <c r="F690" s="19"/>
    </row>
    <row r="691">
      <c r="C691" s="19"/>
      <c r="D691" s="21"/>
      <c r="E691" s="19"/>
      <c r="F691" s="19"/>
    </row>
    <row r="692">
      <c r="C692" s="19"/>
      <c r="D692" s="21"/>
      <c r="E692" s="19"/>
      <c r="F692" s="19"/>
    </row>
    <row r="693">
      <c r="C693" s="19"/>
      <c r="D693" s="21"/>
      <c r="E693" s="19"/>
      <c r="F693" s="19"/>
    </row>
    <row r="694">
      <c r="C694" s="19"/>
      <c r="D694" s="21"/>
      <c r="E694" s="19"/>
      <c r="F694" s="19"/>
    </row>
    <row r="695">
      <c r="C695" s="19"/>
      <c r="D695" s="21"/>
      <c r="E695" s="19"/>
      <c r="F695" s="19"/>
    </row>
    <row r="696">
      <c r="C696" s="19"/>
      <c r="D696" s="21"/>
      <c r="E696" s="19"/>
      <c r="F696" s="19"/>
    </row>
    <row r="697">
      <c r="C697" s="19"/>
      <c r="D697" s="21"/>
      <c r="E697" s="19"/>
      <c r="F697" s="19"/>
    </row>
    <row r="698">
      <c r="C698" s="19"/>
      <c r="D698" s="21"/>
      <c r="E698" s="19"/>
      <c r="F698" s="19"/>
    </row>
    <row r="699">
      <c r="C699" s="19"/>
      <c r="D699" s="21"/>
      <c r="E699" s="19"/>
      <c r="F699" s="19"/>
    </row>
    <row r="700">
      <c r="C700" s="19"/>
      <c r="D700" s="21"/>
      <c r="E700" s="19"/>
      <c r="F700" s="19"/>
    </row>
    <row r="701">
      <c r="C701" s="19"/>
      <c r="D701" s="21"/>
      <c r="E701" s="19"/>
      <c r="F701" s="19"/>
    </row>
    <row r="702">
      <c r="C702" s="19"/>
      <c r="D702" s="21"/>
      <c r="E702" s="19"/>
      <c r="F702" s="19"/>
    </row>
    <row r="703">
      <c r="C703" s="19"/>
      <c r="D703" s="21"/>
      <c r="E703" s="19"/>
      <c r="F703" s="19"/>
    </row>
    <row r="704">
      <c r="C704" s="19"/>
      <c r="D704" s="21"/>
      <c r="E704" s="19"/>
      <c r="F704" s="19"/>
    </row>
    <row r="705">
      <c r="C705" s="19"/>
      <c r="D705" s="21"/>
      <c r="E705" s="19"/>
      <c r="F705" s="19"/>
    </row>
    <row r="706">
      <c r="C706" s="19"/>
      <c r="D706" s="21"/>
      <c r="E706" s="19"/>
      <c r="F706" s="19"/>
    </row>
    <row r="707">
      <c r="C707" s="19"/>
      <c r="D707" s="21"/>
      <c r="E707" s="19"/>
      <c r="F707" s="19"/>
    </row>
    <row r="708">
      <c r="C708" s="19"/>
      <c r="D708" s="21"/>
      <c r="E708" s="19"/>
      <c r="F708" s="19"/>
    </row>
    <row r="709">
      <c r="C709" s="19"/>
      <c r="D709" s="21"/>
      <c r="E709" s="19"/>
      <c r="F709" s="19"/>
    </row>
    <row r="710">
      <c r="C710" s="19"/>
      <c r="D710" s="21"/>
      <c r="E710" s="19"/>
      <c r="F710" s="19"/>
    </row>
    <row r="711">
      <c r="C711" s="19"/>
      <c r="D711" s="21"/>
      <c r="E711" s="19"/>
      <c r="F711" s="19"/>
    </row>
    <row r="712">
      <c r="C712" s="19"/>
      <c r="D712" s="21"/>
      <c r="E712" s="19"/>
      <c r="F712" s="19"/>
    </row>
    <row r="713">
      <c r="C713" s="19"/>
      <c r="D713" s="21"/>
      <c r="E713" s="19"/>
      <c r="F713" s="19"/>
    </row>
    <row r="714">
      <c r="C714" s="19"/>
      <c r="D714" s="21"/>
      <c r="E714" s="19"/>
      <c r="F714" s="19"/>
    </row>
    <row r="715">
      <c r="C715" s="19"/>
      <c r="D715" s="21"/>
      <c r="E715" s="19"/>
      <c r="F715" s="19"/>
    </row>
    <row r="716">
      <c r="C716" s="19"/>
      <c r="D716" s="21"/>
      <c r="E716" s="19"/>
      <c r="F716" s="19"/>
    </row>
    <row r="717">
      <c r="C717" s="19"/>
      <c r="D717" s="21"/>
      <c r="E717" s="19"/>
      <c r="F717" s="19"/>
    </row>
    <row r="718">
      <c r="C718" s="19"/>
      <c r="D718" s="21"/>
      <c r="E718" s="19"/>
      <c r="F718" s="19"/>
    </row>
    <row r="719">
      <c r="C719" s="19"/>
      <c r="D719" s="21"/>
      <c r="E719" s="19"/>
      <c r="F719" s="19"/>
    </row>
    <row r="720">
      <c r="C720" s="19"/>
      <c r="D720" s="21"/>
      <c r="E720" s="19"/>
      <c r="F720" s="19"/>
    </row>
    <row r="721">
      <c r="C721" s="19"/>
      <c r="D721" s="21"/>
      <c r="E721" s="19"/>
      <c r="F721" s="19"/>
    </row>
    <row r="722">
      <c r="C722" s="19"/>
      <c r="D722" s="21"/>
      <c r="E722" s="19"/>
      <c r="F722" s="19"/>
    </row>
    <row r="723">
      <c r="C723" s="19"/>
      <c r="D723" s="21"/>
      <c r="E723" s="19"/>
      <c r="F723" s="19"/>
    </row>
    <row r="724">
      <c r="C724" s="19"/>
      <c r="D724" s="21"/>
      <c r="E724" s="19"/>
      <c r="F724" s="19"/>
    </row>
    <row r="725">
      <c r="C725" s="19"/>
      <c r="D725" s="21"/>
      <c r="E725" s="19"/>
      <c r="F725" s="19"/>
    </row>
    <row r="726">
      <c r="C726" s="19"/>
      <c r="D726" s="21"/>
      <c r="E726" s="19"/>
      <c r="F726" s="19"/>
    </row>
    <row r="727">
      <c r="C727" s="19"/>
      <c r="D727" s="21"/>
      <c r="E727" s="19"/>
      <c r="F727" s="19"/>
    </row>
    <row r="728">
      <c r="C728" s="19"/>
      <c r="D728" s="21"/>
      <c r="E728" s="19"/>
      <c r="F728" s="19"/>
    </row>
    <row r="729">
      <c r="C729" s="19"/>
      <c r="D729" s="21"/>
      <c r="E729" s="19"/>
      <c r="F729" s="19"/>
    </row>
    <row r="730">
      <c r="C730" s="19"/>
      <c r="D730" s="21"/>
      <c r="E730" s="19"/>
      <c r="F730" s="19"/>
    </row>
    <row r="731">
      <c r="C731" s="19"/>
      <c r="D731" s="21"/>
      <c r="E731" s="19"/>
      <c r="F731" s="19"/>
    </row>
    <row r="732">
      <c r="C732" s="19"/>
      <c r="D732" s="21"/>
      <c r="E732" s="19"/>
      <c r="F732" s="19"/>
    </row>
    <row r="733">
      <c r="C733" s="19"/>
      <c r="D733" s="21"/>
      <c r="E733" s="19"/>
      <c r="F733" s="19"/>
    </row>
    <row r="734">
      <c r="C734" s="19"/>
      <c r="D734" s="21"/>
      <c r="E734" s="19"/>
      <c r="F734" s="19"/>
    </row>
    <row r="735">
      <c r="C735" s="19"/>
      <c r="D735" s="21"/>
      <c r="E735" s="19"/>
      <c r="F735" s="19"/>
    </row>
    <row r="736">
      <c r="C736" s="19"/>
      <c r="D736" s="21"/>
      <c r="E736" s="19"/>
      <c r="F736" s="19"/>
    </row>
    <row r="737">
      <c r="C737" s="19"/>
      <c r="D737" s="21"/>
      <c r="E737" s="19"/>
      <c r="F737" s="19"/>
    </row>
    <row r="738">
      <c r="C738" s="19"/>
      <c r="D738" s="21"/>
      <c r="E738" s="19"/>
      <c r="F738" s="19"/>
    </row>
    <row r="739">
      <c r="C739" s="19"/>
      <c r="D739" s="21"/>
      <c r="E739" s="19"/>
      <c r="F739" s="19"/>
    </row>
    <row r="740">
      <c r="C740" s="19"/>
      <c r="D740" s="21"/>
      <c r="E740" s="19"/>
      <c r="F740" s="19"/>
    </row>
    <row r="741">
      <c r="C741" s="19"/>
      <c r="D741" s="21"/>
      <c r="E741" s="19"/>
      <c r="F741" s="19"/>
    </row>
    <row r="742">
      <c r="C742" s="19"/>
      <c r="D742" s="21"/>
      <c r="E742" s="19"/>
      <c r="F742" s="19"/>
    </row>
    <row r="743">
      <c r="C743" s="19"/>
      <c r="D743" s="21"/>
      <c r="E743" s="19"/>
      <c r="F743" s="19"/>
    </row>
    <row r="744">
      <c r="C744" s="19"/>
      <c r="D744" s="21"/>
      <c r="E744" s="19"/>
      <c r="F744" s="19"/>
    </row>
    <row r="745">
      <c r="C745" s="19"/>
      <c r="D745" s="21"/>
      <c r="E745" s="19"/>
      <c r="F745" s="19"/>
    </row>
    <row r="746">
      <c r="C746" s="19"/>
      <c r="D746" s="21"/>
      <c r="E746" s="19"/>
      <c r="F746" s="19"/>
    </row>
    <row r="747">
      <c r="C747" s="19"/>
      <c r="D747" s="21"/>
      <c r="E747" s="19"/>
      <c r="F747" s="19"/>
    </row>
    <row r="748">
      <c r="C748" s="19"/>
      <c r="D748" s="21"/>
      <c r="E748" s="19"/>
      <c r="F748" s="19"/>
    </row>
    <row r="749">
      <c r="C749" s="19"/>
      <c r="D749" s="21"/>
      <c r="E749" s="19"/>
      <c r="F749" s="19"/>
    </row>
    <row r="750">
      <c r="C750" s="19"/>
      <c r="D750" s="21"/>
      <c r="E750" s="19"/>
      <c r="F750" s="19"/>
    </row>
    <row r="751">
      <c r="C751" s="19"/>
      <c r="D751" s="21"/>
      <c r="E751" s="19"/>
      <c r="F751" s="19"/>
    </row>
    <row r="752">
      <c r="C752" s="19"/>
      <c r="D752" s="21"/>
      <c r="E752" s="19"/>
      <c r="F752" s="19"/>
    </row>
    <row r="753">
      <c r="C753" s="19"/>
      <c r="D753" s="21"/>
      <c r="E753" s="19"/>
      <c r="F753" s="19"/>
    </row>
    <row r="754">
      <c r="C754" s="19"/>
      <c r="D754" s="21"/>
      <c r="E754" s="19"/>
      <c r="F754" s="19"/>
    </row>
    <row r="755">
      <c r="C755" s="19"/>
      <c r="D755" s="21"/>
      <c r="E755" s="19"/>
      <c r="F755" s="19"/>
    </row>
    <row r="756">
      <c r="C756" s="19"/>
      <c r="D756" s="21"/>
      <c r="E756" s="19"/>
      <c r="F756" s="19"/>
    </row>
    <row r="757">
      <c r="C757" s="19"/>
      <c r="D757" s="21"/>
      <c r="E757" s="19"/>
      <c r="F757" s="19"/>
    </row>
    <row r="758">
      <c r="C758" s="19"/>
      <c r="D758" s="21"/>
      <c r="E758" s="19"/>
      <c r="F758" s="19"/>
    </row>
    <row r="759">
      <c r="C759" s="19"/>
      <c r="D759" s="21"/>
      <c r="E759" s="19"/>
      <c r="F759" s="19"/>
    </row>
    <row r="760">
      <c r="C760" s="19"/>
      <c r="D760" s="21"/>
      <c r="E760" s="19"/>
      <c r="F760" s="19"/>
    </row>
    <row r="761">
      <c r="C761" s="19"/>
      <c r="D761" s="21"/>
      <c r="E761" s="19"/>
      <c r="F761" s="19"/>
    </row>
    <row r="762">
      <c r="C762" s="19"/>
      <c r="D762" s="21"/>
      <c r="E762" s="19"/>
      <c r="F762" s="19"/>
    </row>
    <row r="763">
      <c r="C763" s="19"/>
      <c r="D763" s="21"/>
      <c r="E763" s="19"/>
      <c r="F763" s="19"/>
    </row>
    <row r="764">
      <c r="C764" s="19"/>
      <c r="D764" s="21"/>
      <c r="E764" s="19"/>
      <c r="F764" s="19"/>
    </row>
    <row r="765">
      <c r="C765" s="19"/>
      <c r="D765" s="21"/>
      <c r="E765" s="19"/>
      <c r="F765" s="19"/>
    </row>
    <row r="766">
      <c r="C766" s="19"/>
      <c r="D766" s="21"/>
      <c r="E766" s="19"/>
      <c r="F766" s="19"/>
    </row>
    <row r="767">
      <c r="C767" s="19"/>
      <c r="D767" s="21"/>
      <c r="E767" s="19"/>
      <c r="F767" s="19"/>
    </row>
    <row r="768">
      <c r="C768" s="19"/>
      <c r="D768" s="21"/>
      <c r="E768" s="19"/>
      <c r="F768" s="19"/>
    </row>
    <row r="769">
      <c r="C769" s="19"/>
      <c r="D769" s="21"/>
      <c r="E769" s="19"/>
      <c r="F769" s="19"/>
    </row>
    <row r="770">
      <c r="C770" s="19"/>
      <c r="D770" s="21"/>
      <c r="E770" s="19"/>
      <c r="F770" s="19"/>
    </row>
    <row r="771">
      <c r="C771" s="19"/>
      <c r="D771" s="21"/>
      <c r="E771" s="19"/>
      <c r="F771" s="19"/>
    </row>
    <row r="772">
      <c r="C772" s="19"/>
      <c r="D772" s="21"/>
      <c r="E772" s="19"/>
      <c r="F772" s="19"/>
    </row>
    <row r="773">
      <c r="C773" s="19"/>
      <c r="D773" s="21"/>
      <c r="E773" s="19"/>
      <c r="F773" s="19"/>
    </row>
    <row r="774">
      <c r="C774" s="19"/>
      <c r="D774" s="21"/>
      <c r="E774" s="19"/>
      <c r="F774" s="19"/>
    </row>
    <row r="775">
      <c r="C775" s="19"/>
      <c r="D775" s="21"/>
      <c r="E775" s="19"/>
      <c r="F775" s="19"/>
    </row>
    <row r="776">
      <c r="C776" s="19"/>
      <c r="D776" s="21"/>
      <c r="E776" s="19"/>
      <c r="F776" s="19"/>
    </row>
    <row r="777">
      <c r="C777" s="19"/>
      <c r="D777" s="21"/>
      <c r="E777" s="19"/>
      <c r="F777" s="19"/>
    </row>
    <row r="778">
      <c r="C778" s="19"/>
      <c r="D778" s="21"/>
      <c r="E778" s="19"/>
      <c r="F778" s="19"/>
    </row>
    <row r="779">
      <c r="C779" s="19"/>
      <c r="D779" s="21"/>
      <c r="E779" s="19"/>
      <c r="F779" s="19"/>
    </row>
    <row r="780">
      <c r="C780" s="19"/>
      <c r="D780" s="21"/>
      <c r="E780" s="19"/>
      <c r="F780" s="19"/>
    </row>
    <row r="781">
      <c r="C781" s="19"/>
      <c r="D781" s="21"/>
      <c r="E781" s="19"/>
      <c r="F781" s="19"/>
    </row>
    <row r="782">
      <c r="C782" s="19"/>
      <c r="D782" s="21"/>
      <c r="E782" s="19"/>
      <c r="F782" s="19"/>
    </row>
    <row r="783">
      <c r="C783" s="19"/>
      <c r="D783" s="21"/>
      <c r="E783" s="19"/>
      <c r="F783" s="19"/>
    </row>
    <row r="784">
      <c r="C784" s="19"/>
      <c r="D784" s="21"/>
      <c r="E784" s="19"/>
      <c r="F784" s="19"/>
    </row>
    <row r="785">
      <c r="C785" s="19"/>
      <c r="D785" s="21"/>
      <c r="E785" s="19"/>
      <c r="F785" s="19"/>
    </row>
    <row r="786">
      <c r="C786" s="19"/>
      <c r="D786" s="21"/>
      <c r="E786" s="19"/>
      <c r="F786" s="19"/>
    </row>
    <row r="787">
      <c r="C787" s="19"/>
      <c r="D787" s="21"/>
      <c r="E787" s="19"/>
      <c r="F787" s="19"/>
    </row>
    <row r="788">
      <c r="C788" s="19"/>
      <c r="D788" s="21"/>
      <c r="E788" s="19"/>
      <c r="F788" s="19"/>
    </row>
    <row r="789">
      <c r="C789" s="19"/>
      <c r="D789" s="21"/>
      <c r="E789" s="19"/>
      <c r="F789" s="19"/>
    </row>
    <row r="790">
      <c r="C790" s="19"/>
      <c r="D790" s="21"/>
      <c r="E790" s="19"/>
      <c r="F790" s="19"/>
    </row>
    <row r="791">
      <c r="C791" s="19"/>
      <c r="D791" s="21"/>
      <c r="E791" s="19"/>
      <c r="F791" s="19"/>
    </row>
    <row r="792">
      <c r="C792" s="19"/>
      <c r="D792" s="21"/>
      <c r="E792" s="19"/>
      <c r="F792" s="19"/>
    </row>
    <row r="793">
      <c r="C793" s="19"/>
      <c r="D793" s="21"/>
      <c r="E793" s="19"/>
      <c r="F793" s="19"/>
    </row>
    <row r="794">
      <c r="C794" s="19"/>
      <c r="D794" s="21"/>
      <c r="E794" s="19"/>
      <c r="F794" s="19"/>
    </row>
    <row r="795">
      <c r="C795" s="19"/>
      <c r="D795" s="21"/>
      <c r="E795" s="19"/>
      <c r="F795" s="19"/>
    </row>
    <row r="796">
      <c r="C796" s="19"/>
      <c r="D796" s="21"/>
      <c r="E796" s="19"/>
      <c r="F796" s="19"/>
    </row>
    <row r="797">
      <c r="C797" s="19"/>
      <c r="D797" s="21"/>
      <c r="E797" s="19"/>
      <c r="F797" s="19"/>
    </row>
    <row r="798">
      <c r="C798" s="19"/>
      <c r="D798" s="21"/>
      <c r="E798" s="19"/>
      <c r="F798" s="19"/>
    </row>
    <row r="799">
      <c r="C799" s="19"/>
      <c r="D799" s="21"/>
      <c r="E799" s="19"/>
      <c r="F799" s="19"/>
    </row>
    <row r="800">
      <c r="C800" s="19"/>
      <c r="D800" s="21"/>
      <c r="E800" s="19"/>
      <c r="F800" s="19"/>
    </row>
    <row r="801">
      <c r="C801" s="19"/>
      <c r="D801" s="21"/>
      <c r="E801" s="19"/>
      <c r="F801" s="19"/>
    </row>
    <row r="802">
      <c r="C802" s="19"/>
      <c r="D802" s="21"/>
      <c r="E802" s="19"/>
      <c r="F802" s="19"/>
    </row>
    <row r="803">
      <c r="C803" s="19"/>
      <c r="D803" s="21"/>
      <c r="E803" s="19"/>
      <c r="F803" s="19"/>
    </row>
    <row r="804">
      <c r="C804" s="19"/>
      <c r="D804" s="21"/>
      <c r="E804" s="19"/>
      <c r="F804" s="19"/>
    </row>
    <row r="805">
      <c r="C805" s="19"/>
      <c r="D805" s="21"/>
      <c r="E805" s="19"/>
      <c r="F805" s="19"/>
    </row>
    <row r="806">
      <c r="C806" s="19"/>
      <c r="D806" s="21"/>
      <c r="E806" s="19"/>
      <c r="F806" s="19"/>
    </row>
    <row r="807">
      <c r="C807" s="19"/>
      <c r="D807" s="21"/>
      <c r="E807" s="19"/>
      <c r="F807" s="19"/>
    </row>
    <row r="808">
      <c r="C808" s="19"/>
      <c r="D808" s="21"/>
      <c r="E808" s="19"/>
      <c r="F808" s="19"/>
    </row>
    <row r="809">
      <c r="C809" s="19"/>
      <c r="D809" s="21"/>
      <c r="E809" s="19"/>
      <c r="F809" s="19"/>
    </row>
    <row r="810">
      <c r="C810" s="19"/>
      <c r="D810" s="21"/>
      <c r="E810" s="19"/>
      <c r="F810" s="19"/>
    </row>
    <row r="811">
      <c r="C811" s="19"/>
      <c r="D811" s="21"/>
      <c r="E811" s="19"/>
      <c r="F811" s="19"/>
    </row>
    <row r="812">
      <c r="C812" s="19"/>
      <c r="D812" s="21"/>
      <c r="E812" s="19"/>
      <c r="F812" s="19"/>
    </row>
    <row r="813">
      <c r="C813" s="19"/>
      <c r="D813" s="21"/>
      <c r="E813" s="19"/>
      <c r="F813" s="19"/>
    </row>
    <row r="814">
      <c r="C814" s="19"/>
      <c r="D814" s="21"/>
      <c r="E814" s="19"/>
      <c r="F814" s="19"/>
    </row>
    <row r="815">
      <c r="C815" s="19"/>
      <c r="D815" s="21"/>
      <c r="E815" s="19"/>
      <c r="F815" s="19"/>
    </row>
    <row r="816">
      <c r="C816" s="19"/>
      <c r="D816" s="21"/>
      <c r="E816" s="19"/>
      <c r="F816" s="19"/>
    </row>
    <row r="817">
      <c r="C817" s="19"/>
      <c r="D817" s="21"/>
      <c r="E817" s="19"/>
      <c r="F817" s="19"/>
    </row>
    <row r="818">
      <c r="C818" s="19"/>
      <c r="D818" s="21"/>
      <c r="E818" s="19"/>
      <c r="F818" s="19"/>
    </row>
    <row r="819">
      <c r="C819" s="19"/>
      <c r="D819" s="21"/>
      <c r="E819" s="19"/>
      <c r="F819" s="19"/>
    </row>
    <row r="820">
      <c r="C820" s="19"/>
      <c r="D820" s="21"/>
      <c r="E820" s="19"/>
      <c r="F820" s="19"/>
    </row>
    <row r="821">
      <c r="C821" s="19"/>
      <c r="D821" s="21"/>
      <c r="E821" s="19"/>
      <c r="F821" s="19"/>
    </row>
    <row r="822">
      <c r="C822" s="19"/>
      <c r="D822" s="21"/>
      <c r="E822" s="19"/>
      <c r="F822" s="19"/>
    </row>
    <row r="823">
      <c r="C823" s="19"/>
      <c r="D823" s="21"/>
      <c r="E823" s="19"/>
      <c r="F823" s="19"/>
    </row>
    <row r="824">
      <c r="C824" s="19"/>
      <c r="D824" s="21"/>
      <c r="E824" s="19"/>
      <c r="F824" s="19"/>
    </row>
    <row r="825">
      <c r="C825" s="19"/>
      <c r="D825" s="21"/>
      <c r="E825" s="19"/>
      <c r="F825" s="19"/>
    </row>
    <row r="826">
      <c r="C826" s="19"/>
      <c r="D826" s="21"/>
      <c r="E826" s="19"/>
      <c r="F826" s="19"/>
    </row>
    <row r="827">
      <c r="C827" s="19"/>
      <c r="D827" s="21"/>
      <c r="E827" s="19"/>
      <c r="F827" s="19"/>
    </row>
    <row r="828">
      <c r="C828" s="19"/>
      <c r="D828" s="21"/>
      <c r="E828" s="19"/>
      <c r="F828" s="19"/>
    </row>
    <row r="829">
      <c r="C829" s="19"/>
      <c r="D829" s="21"/>
      <c r="E829" s="19"/>
      <c r="F829" s="19"/>
    </row>
    <row r="830">
      <c r="C830" s="19"/>
      <c r="D830" s="21"/>
      <c r="E830" s="19"/>
      <c r="F830" s="19"/>
    </row>
    <row r="831">
      <c r="C831" s="19"/>
      <c r="D831" s="21"/>
      <c r="E831" s="19"/>
      <c r="F831" s="19"/>
    </row>
    <row r="832">
      <c r="C832" s="19"/>
      <c r="D832" s="21"/>
      <c r="E832" s="19"/>
      <c r="F832" s="19"/>
    </row>
    <row r="833">
      <c r="C833" s="19"/>
      <c r="D833" s="21"/>
      <c r="E833" s="19"/>
      <c r="F833" s="19"/>
    </row>
    <row r="834">
      <c r="C834" s="19"/>
      <c r="D834" s="21"/>
      <c r="E834" s="19"/>
      <c r="F834" s="19"/>
    </row>
    <row r="835">
      <c r="C835" s="19"/>
      <c r="D835" s="21"/>
      <c r="E835" s="19"/>
      <c r="F835" s="19"/>
    </row>
    <row r="836">
      <c r="C836" s="19"/>
      <c r="D836" s="21"/>
      <c r="E836" s="19"/>
      <c r="F836" s="19"/>
    </row>
    <row r="837">
      <c r="C837" s="19"/>
      <c r="D837" s="21"/>
      <c r="E837" s="19"/>
      <c r="F837" s="19"/>
    </row>
    <row r="838">
      <c r="C838" s="19"/>
      <c r="D838" s="21"/>
      <c r="E838" s="19"/>
      <c r="F838" s="19"/>
    </row>
    <row r="839">
      <c r="C839" s="19"/>
      <c r="D839" s="21"/>
      <c r="E839" s="19"/>
      <c r="F839" s="19"/>
    </row>
    <row r="840">
      <c r="C840" s="19"/>
      <c r="D840" s="21"/>
      <c r="E840" s="19"/>
      <c r="F840" s="19"/>
    </row>
    <row r="841">
      <c r="C841" s="19"/>
      <c r="D841" s="21"/>
      <c r="E841" s="19"/>
      <c r="F841" s="19"/>
    </row>
    <row r="842">
      <c r="C842" s="19"/>
      <c r="D842" s="21"/>
      <c r="E842" s="19"/>
      <c r="F842" s="19"/>
    </row>
    <row r="843">
      <c r="C843" s="19"/>
      <c r="D843" s="21"/>
      <c r="E843" s="19"/>
      <c r="F843" s="19"/>
    </row>
    <row r="844">
      <c r="C844" s="19"/>
      <c r="D844" s="21"/>
      <c r="E844" s="19"/>
      <c r="F844" s="19"/>
    </row>
    <row r="845">
      <c r="C845" s="19"/>
      <c r="D845" s="21"/>
      <c r="E845" s="19"/>
      <c r="F845" s="19"/>
    </row>
    <row r="846">
      <c r="C846" s="19"/>
      <c r="D846" s="21"/>
      <c r="E846" s="19"/>
      <c r="F846" s="19"/>
    </row>
    <row r="847">
      <c r="C847" s="19"/>
      <c r="D847" s="21"/>
      <c r="E847" s="19"/>
      <c r="F847" s="19"/>
    </row>
    <row r="848">
      <c r="C848" s="19"/>
      <c r="D848" s="21"/>
      <c r="E848" s="19"/>
      <c r="F848" s="19"/>
    </row>
    <row r="849">
      <c r="C849" s="19"/>
      <c r="D849" s="21"/>
      <c r="E849" s="19"/>
      <c r="F849" s="19"/>
    </row>
    <row r="850">
      <c r="C850" s="19"/>
      <c r="D850" s="21"/>
      <c r="E850" s="19"/>
      <c r="F850" s="19"/>
    </row>
    <row r="851">
      <c r="C851" s="19"/>
      <c r="D851" s="21"/>
      <c r="E851" s="19"/>
      <c r="F851" s="19"/>
    </row>
    <row r="852">
      <c r="C852" s="19"/>
      <c r="D852" s="21"/>
      <c r="E852" s="19"/>
      <c r="F852" s="19"/>
    </row>
    <row r="853">
      <c r="C853" s="19"/>
      <c r="D853" s="21"/>
      <c r="E853" s="19"/>
      <c r="F853" s="19"/>
    </row>
    <row r="854">
      <c r="C854" s="19"/>
      <c r="D854" s="21"/>
      <c r="E854" s="19"/>
      <c r="F854" s="19"/>
    </row>
    <row r="855">
      <c r="C855" s="19"/>
      <c r="D855" s="21"/>
      <c r="E855" s="19"/>
      <c r="F855" s="19"/>
    </row>
    <row r="856">
      <c r="C856" s="19"/>
      <c r="D856" s="21"/>
      <c r="E856" s="19"/>
      <c r="F856" s="19"/>
    </row>
    <row r="857">
      <c r="C857" s="19"/>
      <c r="D857" s="21"/>
      <c r="E857" s="19"/>
      <c r="F857" s="19"/>
    </row>
    <row r="858">
      <c r="C858" s="19"/>
      <c r="D858" s="21"/>
      <c r="E858" s="19"/>
      <c r="F858" s="19"/>
    </row>
    <row r="859">
      <c r="C859" s="19"/>
      <c r="D859" s="21"/>
      <c r="E859" s="19"/>
      <c r="F859" s="19"/>
    </row>
    <row r="860">
      <c r="C860" s="19"/>
      <c r="D860" s="21"/>
      <c r="E860" s="19"/>
      <c r="F860" s="19"/>
    </row>
    <row r="861">
      <c r="C861" s="19"/>
      <c r="D861" s="21"/>
      <c r="E861" s="19"/>
      <c r="F861" s="19"/>
    </row>
    <row r="862">
      <c r="C862" s="19"/>
      <c r="D862" s="21"/>
      <c r="E862" s="19"/>
      <c r="F862" s="19"/>
    </row>
    <row r="863">
      <c r="C863" s="19"/>
      <c r="D863" s="21"/>
      <c r="E863" s="19"/>
      <c r="F863" s="19"/>
    </row>
    <row r="864">
      <c r="C864" s="19"/>
      <c r="D864" s="21"/>
      <c r="E864" s="19"/>
      <c r="F864" s="19"/>
    </row>
    <row r="865">
      <c r="C865" s="19"/>
      <c r="D865" s="21"/>
      <c r="E865" s="19"/>
      <c r="F865" s="19"/>
    </row>
    <row r="866">
      <c r="C866" s="19"/>
      <c r="D866" s="21"/>
      <c r="E866" s="19"/>
      <c r="F866" s="19"/>
    </row>
    <row r="867">
      <c r="C867" s="19"/>
      <c r="D867" s="21"/>
      <c r="E867" s="19"/>
      <c r="F867" s="19"/>
    </row>
    <row r="868">
      <c r="C868" s="19"/>
      <c r="D868" s="21"/>
      <c r="E868" s="19"/>
      <c r="F868" s="19"/>
    </row>
    <row r="869">
      <c r="C869" s="19"/>
      <c r="D869" s="21"/>
      <c r="E869" s="19"/>
      <c r="F869" s="19"/>
    </row>
    <row r="870">
      <c r="C870" s="19"/>
      <c r="D870" s="21"/>
      <c r="E870" s="19"/>
      <c r="F870" s="19"/>
    </row>
    <row r="871">
      <c r="C871" s="19"/>
      <c r="D871" s="21"/>
      <c r="E871" s="19"/>
      <c r="F871" s="19"/>
    </row>
    <row r="872">
      <c r="C872" s="19"/>
      <c r="D872" s="21"/>
      <c r="E872" s="19"/>
      <c r="F872" s="19"/>
    </row>
    <row r="873">
      <c r="C873" s="19"/>
      <c r="D873" s="21"/>
      <c r="E873" s="19"/>
      <c r="F873" s="19"/>
    </row>
    <row r="874">
      <c r="C874" s="19"/>
      <c r="D874" s="21"/>
      <c r="E874" s="19"/>
      <c r="F874" s="19"/>
    </row>
    <row r="875">
      <c r="C875" s="19"/>
      <c r="D875" s="21"/>
      <c r="E875" s="19"/>
      <c r="F875" s="19"/>
    </row>
    <row r="876">
      <c r="C876" s="19"/>
      <c r="D876" s="21"/>
      <c r="E876" s="19"/>
      <c r="F876" s="19"/>
    </row>
    <row r="877">
      <c r="C877" s="19"/>
      <c r="D877" s="21"/>
      <c r="E877" s="19"/>
      <c r="F877" s="19"/>
    </row>
    <row r="878">
      <c r="C878" s="19"/>
      <c r="D878" s="21"/>
      <c r="E878" s="19"/>
      <c r="F878" s="19"/>
    </row>
    <row r="879">
      <c r="C879" s="19"/>
      <c r="D879" s="21"/>
      <c r="E879" s="19"/>
      <c r="F879" s="19"/>
    </row>
    <row r="880">
      <c r="C880" s="19"/>
      <c r="D880" s="21"/>
      <c r="E880" s="19"/>
      <c r="F880" s="19"/>
    </row>
    <row r="881">
      <c r="C881" s="19"/>
      <c r="D881" s="21"/>
      <c r="E881" s="19"/>
      <c r="F881" s="19"/>
    </row>
    <row r="882">
      <c r="C882" s="19"/>
      <c r="D882" s="21"/>
      <c r="E882" s="19"/>
      <c r="F882" s="19"/>
    </row>
    <row r="883">
      <c r="C883" s="19"/>
      <c r="D883" s="21"/>
      <c r="E883" s="19"/>
      <c r="F883" s="19"/>
    </row>
    <row r="884">
      <c r="C884" s="19"/>
      <c r="D884" s="21"/>
      <c r="E884" s="19"/>
      <c r="F884" s="19"/>
    </row>
    <row r="885">
      <c r="C885" s="19"/>
      <c r="D885" s="21"/>
      <c r="E885" s="19"/>
      <c r="F885" s="19"/>
    </row>
    <row r="886">
      <c r="C886" s="19"/>
      <c r="D886" s="21"/>
      <c r="E886" s="19"/>
      <c r="F886" s="19"/>
    </row>
    <row r="887">
      <c r="C887" s="19"/>
      <c r="D887" s="21"/>
      <c r="E887" s="19"/>
      <c r="F887" s="19"/>
    </row>
    <row r="888">
      <c r="C888" s="19"/>
      <c r="D888" s="21"/>
      <c r="E888" s="19"/>
      <c r="F888" s="19"/>
    </row>
    <row r="889">
      <c r="C889" s="19"/>
      <c r="D889" s="21"/>
      <c r="E889" s="19"/>
      <c r="F889" s="19"/>
    </row>
    <row r="890">
      <c r="C890" s="19"/>
      <c r="D890" s="21"/>
      <c r="E890" s="19"/>
      <c r="F890" s="19"/>
    </row>
    <row r="891">
      <c r="C891" s="19"/>
      <c r="D891" s="21"/>
      <c r="E891" s="19"/>
      <c r="F891" s="19"/>
    </row>
    <row r="892">
      <c r="C892" s="19"/>
      <c r="D892" s="21"/>
      <c r="E892" s="19"/>
      <c r="F892" s="19"/>
    </row>
    <row r="893">
      <c r="C893" s="19"/>
      <c r="D893" s="21"/>
      <c r="E893" s="19"/>
      <c r="F893" s="19"/>
    </row>
    <row r="894">
      <c r="C894" s="19"/>
      <c r="D894" s="21"/>
      <c r="E894" s="19"/>
      <c r="F894" s="19"/>
    </row>
    <row r="895">
      <c r="C895" s="19"/>
      <c r="D895" s="21"/>
      <c r="E895" s="19"/>
      <c r="F895" s="19"/>
    </row>
    <row r="896">
      <c r="C896" s="19"/>
      <c r="D896" s="21"/>
      <c r="E896" s="19"/>
      <c r="F896" s="19"/>
    </row>
    <row r="897">
      <c r="C897" s="19"/>
      <c r="D897" s="21"/>
      <c r="E897" s="19"/>
      <c r="F897" s="19"/>
    </row>
    <row r="898">
      <c r="C898" s="19"/>
      <c r="D898" s="21"/>
      <c r="E898" s="19"/>
      <c r="F898" s="19"/>
    </row>
    <row r="899">
      <c r="C899" s="19"/>
      <c r="D899" s="21"/>
      <c r="E899" s="19"/>
      <c r="F899" s="19"/>
    </row>
    <row r="900">
      <c r="C900" s="19"/>
      <c r="D900" s="21"/>
      <c r="E900" s="19"/>
      <c r="F900" s="19"/>
    </row>
    <row r="901">
      <c r="C901" s="19"/>
      <c r="D901" s="21"/>
      <c r="E901" s="19"/>
      <c r="F901" s="19"/>
    </row>
    <row r="902">
      <c r="C902" s="19"/>
      <c r="D902" s="21"/>
      <c r="E902" s="19"/>
      <c r="F902" s="19"/>
    </row>
    <row r="903">
      <c r="C903" s="19"/>
      <c r="D903" s="21"/>
      <c r="E903" s="19"/>
      <c r="F903" s="19"/>
    </row>
    <row r="904">
      <c r="C904" s="19"/>
      <c r="D904" s="21"/>
      <c r="E904" s="19"/>
      <c r="F904" s="19"/>
    </row>
    <row r="905">
      <c r="C905" s="19"/>
      <c r="D905" s="21"/>
      <c r="E905" s="19"/>
      <c r="F905" s="19"/>
    </row>
    <row r="906">
      <c r="C906" s="19"/>
      <c r="D906" s="21"/>
      <c r="E906" s="19"/>
      <c r="F906" s="19"/>
    </row>
    <row r="907">
      <c r="C907" s="19"/>
      <c r="D907" s="21"/>
      <c r="E907" s="19"/>
      <c r="F907" s="19"/>
    </row>
    <row r="908">
      <c r="C908" s="19"/>
      <c r="D908" s="21"/>
      <c r="E908" s="19"/>
      <c r="F908" s="19"/>
    </row>
    <row r="909">
      <c r="C909" s="19"/>
      <c r="D909" s="21"/>
      <c r="E909" s="19"/>
      <c r="F909" s="19"/>
    </row>
    <row r="910">
      <c r="C910" s="19"/>
      <c r="D910" s="21"/>
      <c r="E910" s="19"/>
      <c r="F910" s="19"/>
    </row>
    <row r="911">
      <c r="C911" s="19"/>
      <c r="D911" s="21"/>
      <c r="E911" s="19"/>
      <c r="F911" s="19"/>
    </row>
    <row r="912">
      <c r="C912" s="19"/>
      <c r="D912" s="21"/>
      <c r="E912" s="19"/>
      <c r="F912" s="19"/>
    </row>
    <row r="913">
      <c r="C913" s="19"/>
      <c r="D913" s="21"/>
      <c r="E913" s="19"/>
      <c r="F913" s="19"/>
    </row>
    <row r="914">
      <c r="C914" s="19"/>
      <c r="D914" s="21"/>
      <c r="E914" s="19"/>
      <c r="F914" s="19"/>
    </row>
    <row r="915">
      <c r="C915" s="19"/>
      <c r="D915" s="21"/>
      <c r="E915" s="19"/>
      <c r="F915" s="19"/>
    </row>
    <row r="916">
      <c r="C916" s="19"/>
      <c r="D916" s="21"/>
      <c r="E916" s="19"/>
      <c r="F916" s="19"/>
    </row>
    <row r="917">
      <c r="C917" s="19"/>
      <c r="D917" s="21"/>
      <c r="E917" s="19"/>
      <c r="F917" s="19"/>
    </row>
    <row r="918">
      <c r="C918" s="19"/>
      <c r="D918" s="21"/>
      <c r="E918" s="19"/>
      <c r="F918" s="19"/>
    </row>
    <row r="919">
      <c r="C919" s="19"/>
      <c r="D919" s="21"/>
      <c r="E919" s="19"/>
      <c r="F919" s="19"/>
    </row>
    <row r="920">
      <c r="C920" s="19"/>
      <c r="D920" s="21"/>
      <c r="E920" s="19"/>
      <c r="F920" s="19"/>
    </row>
    <row r="921">
      <c r="C921" s="19"/>
      <c r="D921" s="21"/>
      <c r="E921" s="19"/>
      <c r="F921" s="19"/>
    </row>
    <row r="922">
      <c r="C922" s="19"/>
      <c r="D922" s="21"/>
      <c r="E922" s="19"/>
      <c r="F922" s="19"/>
    </row>
    <row r="923">
      <c r="C923" s="19"/>
      <c r="D923" s="21"/>
      <c r="E923" s="19"/>
      <c r="F923" s="19"/>
    </row>
    <row r="924">
      <c r="C924" s="19"/>
      <c r="D924" s="21"/>
      <c r="E924" s="19"/>
      <c r="F924" s="19"/>
    </row>
    <row r="925">
      <c r="C925" s="19"/>
      <c r="D925" s="21"/>
      <c r="E925" s="19"/>
      <c r="F925" s="19"/>
    </row>
    <row r="926">
      <c r="C926" s="19"/>
      <c r="D926" s="21"/>
      <c r="E926" s="19"/>
      <c r="F926" s="19"/>
    </row>
    <row r="927">
      <c r="C927" s="19"/>
      <c r="D927" s="21"/>
      <c r="E927" s="19"/>
      <c r="F927" s="19"/>
    </row>
    <row r="928">
      <c r="C928" s="19"/>
      <c r="D928" s="21"/>
      <c r="E928" s="19"/>
      <c r="F928" s="19"/>
    </row>
    <row r="929">
      <c r="C929" s="19"/>
      <c r="D929" s="21"/>
      <c r="E929" s="19"/>
      <c r="F929" s="19"/>
    </row>
    <row r="930">
      <c r="C930" s="19"/>
      <c r="D930" s="21"/>
      <c r="E930" s="19"/>
      <c r="F930" s="19"/>
    </row>
    <row r="931">
      <c r="C931" s="19"/>
      <c r="D931" s="21"/>
      <c r="E931" s="19"/>
      <c r="F931" s="19"/>
    </row>
    <row r="932">
      <c r="C932" s="19"/>
      <c r="D932" s="21"/>
      <c r="E932" s="19"/>
      <c r="F932" s="19"/>
    </row>
    <row r="933">
      <c r="C933" s="19"/>
      <c r="D933" s="21"/>
      <c r="E933" s="19"/>
      <c r="F933" s="19"/>
    </row>
    <row r="934">
      <c r="C934" s="19"/>
      <c r="D934" s="21"/>
      <c r="E934" s="19"/>
      <c r="F934" s="19"/>
    </row>
    <row r="935">
      <c r="C935" s="19"/>
      <c r="D935" s="21"/>
      <c r="E935" s="19"/>
      <c r="F935" s="19"/>
    </row>
    <row r="936">
      <c r="C936" s="19"/>
      <c r="D936" s="21"/>
      <c r="E936" s="19"/>
      <c r="F936" s="19"/>
    </row>
    <row r="937">
      <c r="C937" s="19"/>
      <c r="D937" s="21"/>
      <c r="E937" s="19"/>
      <c r="F937" s="19"/>
    </row>
    <row r="938">
      <c r="C938" s="19"/>
      <c r="D938" s="21"/>
      <c r="E938" s="19"/>
      <c r="F938" s="19"/>
    </row>
    <row r="939">
      <c r="C939" s="19"/>
      <c r="D939" s="21"/>
      <c r="E939" s="19"/>
      <c r="F939" s="19"/>
    </row>
    <row r="940">
      <c r="C940" s="19"/>
      <c r="D940" s="21"/>
      <c r="E940" s="19"/>
      <c r="F940" s="19"/>
    </row>
    <row r="941">
      <c r="C941" s="19"/>
      <c r="D941" s="21"/>
      <c r="E941" s="19"/>
      <c r="F941" s="19"/>
    </row>
    <row r="942">
      <c r="C942" s="19"/>
      <c r="D942" s="21"/>
      <c r="E942" s="19"/>
      <c r="F942" s="19"/>
    </row>
    <row r="943">
      <c r="C943" s="19"/>
      <c r="D943" s="21"/>
      <c r="E943" s="19"/>
      <c r="F943" s="19"/>
    </row>
    <row r="944">
      <c r="C944" s="19"/>
      <c r="D944" s="21"/>
      <c r="E944" s="19"/>
      <c r="F944" s="19"/>
    </row>
    <row r="945">
      <c r="C945" s="19"/>
      <c r="D945" s="21"/>
      <c r="E945" s="19"/>
      <c r="F945" s="19"/>
    </row>
    <row r="946">
      <c r="C946" s="19"/>
      <c r="D946" s="21"/>
      <c r="E946" s="19"/>
      <c r="F946" s="19"/>
    </row>
    <row r="947">
      <c r="C947" s="19"/>
      <c r="D947" s="21"/>
      <c r="E947" s="19"/>
      <c r="F947" s="19"/>
    </row>
    <row r="948">
      <c r="C948" s="19"/>
      <c r="D948" s="21"/>
      <c r="E948" s="19"/>
      <c r="F948" s="19"/>
    </row>
    <row r="949">
      <c r="C949" s="19"/>
      <c r="D949" s="21"/>
      <c r="E949" s="19"/>
      <c r="F949" s="19"/>
    </row>
    <row r="950">
      <c r="C950" s="19"/>
      <c r="D950" s="21"/>
      <c r="E950" s="19"/>
      <c r="F950" s="19"/>
    </row>
    <row r="951">
      <c r="C951" s="19"/>
      <c r="D951" s="21"/>
      <c r="E951" s="19"/>
      <c r="F951" s="19"/>
    </row>
    <row r="952">
      <c r="C952" s="19"/>
      <c r="D952" s="21"/>
      <c r="E952" s="19"/>
      <c r="F952" s="19"/>
    </row>
    <row r="953">
      <c r="C953" s="19"/>
      <c r="D953" s="21"/>
      <c r="E953" s="19"/>
      <c r="F953" s="19"/>
    </row>
    <row r="954">
      <c r="C954" s="19"/>
      <c r="D954" s="21"/>
      <c r="E954" s="19"/>
      <c r="F954" s="19"/>
    </row>
    <row r="955">
      <c r="C955" s="19"/>
      <c r="D955" s="21"/>
      <c r="E955" s="19"/>
      <c r="F955" s="19"/>
    </row>
    <row r="956">
      <c r="C956" s="19"/>
      <c r="D956" s="21"/>
      <c r="E956" s="19"/>
      <c r="F956" s="19"/>
    </row>
    <row r="957">
      <c r="C957" s="19"/>
      <c r="D957" s="21"/>
      <c r="E957" s="19"/>
      <c r="F957" s="19"/>
    </row>
    <row r="958">
      <c r="C958" s="19"/>
      <c r="D958" s="21"/>
      <c r="E958" s="19"/>
      <c r="F958" s="19"/>
    </row>
    <row r="959">
      <c r="C959" s="19"/>
      <c r="D959" s="21"/>
      <c r="E959" s="19"/>
      <c r="F959" s="19"/>
    </row>
    <row r="960">
      <c r="C960" s="19"/>
      <c r="D960" s="21"/>
      <c r="E960" s="19"/>
      <c r="F960" s="19"/>
    </row>
    <row r="961">
      <c r="C961" s="19"/>
      <c r="D961" s="21"/>
      <c r="E961" s="19"/>
      <c r="F961" s="19"/>
    </row>
    <row r="962">
      <c r="C962" s="19"/>
      <c r="D962" s="21"/>
      <c r="E962" s="19"/>
      <c r="F962" s="19"/>
    </row>
    <row r="963">
      <c r="C963" s="19"/>
      <c r="D963" s="21"/>
      <c r="E963" s="19"/>
      <c r="F963" s="19"/>
    </row>
    <row r="964">
      <c r="C964" s="19"/>
      <c r="D964" s="21"/>
      <c r="E964" s="19"/>
      <c r="F964" s="19"/>
    </row>
    <row r="965">
      <c r="C965" s="19"/>
      <c r="D965" s="21"/>
      <c r="E965" s="19"/>
      <c r="F965" s="19"/>
    </row>
    <row r="966">
      <c r="C966" s="19"/>
      <c r="D966" s="21"/>
      <c r="E966" s="19"/>
      <c r="F966" s="19"/>
    </row>
    <row r="967">
      <c r="C967" s="19"/>
      <c r="D967" s="21"/>
      <c r="E967" s="19"/>
      <c r="F967" s="19"/>
    </row>
    <row r="968">
      <c r="C968" s="19"/>
      <c r="D968" s="21"/>
      <c r="E968" s="19"/>
      <c r="F968" s="19"/>
    </row>
    <row r="969">
      <c r="C969" s="19"/>
      <c r="D969" s="21"/>
      <c r="E969" s="19"/>
      <c r="F969" s="19"/>
    </row>
    <row r="970">
      <c r="C970" s="19"/>
      <c r="D970" s="21"/>
      <c r="E970" s="19"/>
      <c r="F970" s="19"/>
    </row>
    <row r="971">
      <c r="C971" s="19"/>
      <c r="D971" s="21"/>
      <c r="E971" s="19"/>
      <c r="F971" s="19"/>
    </row>
    <row r="972">
      <c r="C972" s="19"/>
      <c r="D972" s="21"/>
      <c r="E972" s="19"/>
      <c r="F972" s="19"/>
    </row>
    <row r="973">
      <c r="C973" s="19"/>
      <c r="D973" s="21"/>
      <c r="E973" s="19"/>
      <c r="F973" s="19"/>
    </row>
    <row r="974">
      <c r="C974" s="19"/>
      <c r="D974" s="21"/>
      <c r="E974" s="19"/>
      <c r="F974" s="19"/>
    </row>
    <row r="975">
      <c r="C975" s="19"/>
      <c r="D975" s="21"/>
      <c r="E975" s="19"/>
      <c r="F975" s="19"/>
    </row>
    <row r="976">
      <c r="C976" s="19"/>
      <c r="D976" s="21"/>
      <c r="E976" s="19"/>
      <c r="F976" s="19"/>
    </row>
    <row r="977">
      <c r="C977" s="19"/>
      <c r="D977" s="21"/>
      <c r="E977" s="19"/>
      <c r="F977" s="19"/>
    </row>
    <row r="978">
      <c r="C978" s="19"/>
      <c r="D978" s="21"/>
      <c r="E978" s="19"/>
      <c r="F978" s="19"/>
    </row>
    <row r="979">
      <c r="C979" s="19"/>
      <c r="D979" s="21"/>
      <c r="E979" s="19"/>
      <c r="F979" s="19"/>
    </row>
    <row r="980">
      <c r="C980" s="19"/>
      <c r="D980" s="21"/>
      <c r="E980" s="19"/>
      <c r="F980" s="19"/>
    </row>
    <row r="981">
      <c r="C981" s="19"/>
      <c r="D981" s="21"/>
      <c r="E981" s="19"/>
      <c r="F981" s="19"/>
    </row>
    <row r="982">
      <c r="C982" s="19"/>
      <c r="D982" s="21"/>
      <c r="E982" s="19"/>
      <c r="F982" s="19"/>
    </row>
    <row r="983">
      <c r="C983" s="19"/>
      <c r="D983" s="21"/>
      <c r="E983" s="19"/>
      <c r="F983" s="19"/>
    </row>
    <row r="984">
      <c r="C984" s="19"/>
      <c r="D984" s="21"/>
      <c r="E984" s="19"/>
      <c r="F984" s="19"/>
    </row>
    <row r="985">
      <c r="C985" s="19"/>
      <c r="D985" s="21"/>
      <c r="E985" s="19"/>
      <c r="F985" s="19"/>
    </row>
    <row r="986">
      <c r="C986" s="19"/>
      <c r="D986" s="21"/>
      <c r="E986" s="19"/>
      <c r="F986" s="19"/>
    </row>
    <row r="987">
      <c r="C987" s="19"/>
      <c r="D987" s="21"/>
      <c r="E987" s="19"/>
      <c r="F987" s="19"/>
    </row>
    <row r="988">
      <c r="C988" s="19"/>
      <c r="D988" s="21"/>
      <c r="E988" s="19"/>
      <c r="F988" s="19"/>
    </row>
    <row r="989">
      <c r="C989" s="19"/>
      <c r="D989" s="21"/>
      <c r="E989" s="19"/>
      <c r="F989" s="19"/>
    </row>
    <row r="990">
      <c r="C990" s="19"/>
      <c r="D990" s="21"/>
      <c r="E990" s="19"/>
      <c r="F990" s="19"/>
    </row>
    <row r="991">
      <c r="C991" s="19"/>
      <c r="D991" s="21"/>
      <c r="E991" s="19"/>
      <c r="F991" s="19"/>
    </row>
    <row r="992">
      <c r="C992" s="19"/>
      <c r="D992" s="21"/>
      <c r="E992" s="19"/>
      <c r="F992" s="19"/>
    </row>
    <row r="993">
      <c r="C993" s="19"/>
      <c r="D993" s="21"/>
      <c r="E993" s="19"/>
      <c r="F993" s="19"/>
    </row>
    <row r="994">
      <c r="C994" s="19"/>
      <c r="D994" s="21"/>
      <c r="E994" s="19"/>
      <c r="F994" s="19"/>
    </row>
    <row r="995">
      <c r="C995" s="19"/>
      <c r="D995" s="21"/>
      <c r="E995" s="19"/>
      <c r="F995" s="19"/>
    </row>
    <row r="996">
      <c r="C996" s="19"/>
      <c r="D996" s="21"/>
      <c r="E996" s="19"/>
      <c r="F996" s="19"/>
    </row>
    <row r="997">
      <c r="C997" s="19"/>
      <c r="D997" s="21"/>
      <c r="E997" s="19"/>
      <c r="F997" s="19"/>
    </row>
    <row r="998">
      <c r="C998" s="19"/>
      <c r="D998" s="21"/>
      <c r="E998" s="19"/>
      <c r="F998" s="19"/>
    </row>
    <row r="999">
      <c r="C999" s="19"/>
      <c r="D999" s="21"/>
      <c r="E999" s="19"/>
      <c r="F999" s="19"/>
    </row>
    <row r="1000">
      <c r="C1000" s="19"/>
      <c r="D1000" s="21"/>
      <c r="E1000" s="19"/>
      <c r="F1000" s="19"/>
    </row>
  </sheetData>
  <autoFilter ref="$A$1:$I$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75"/>
    <col customWidth="1" min="6" max="6" width="17.63"/>
    <col customWidth="1" min="7" max="7" width="13.13"/>
    <col customWidth="1" min="8" max="8" width="14.75"/>
    <col customWidth="1" min="9" max="9" width="16.13"/>
    <col customWidth="1" min="12" max="13" width="20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2"/>
      <c r="K1" s="23" t="s">
        <v>2</v>
      </c>
      <c r="L1" s="23" t="s">
        <v>3</v>
      </c>
      <c r="M1" s="24" t="s">
        <v>4</v>
      </c>
      <c r="N1" s="24" t="s">
        <v>5</v>
      </c>
      <c r="O1" s="24" t="s">
        <v>6</v>
      </c>
      <c r="P1" s="23" t="s">
        <v>7</v>
      </c>
      <c r="Q1" s="4"/>
      <c r="R1" s="4"/>
    </row>
    <row r="2">
      <c r="A2" s="5">
        <v>100.0</v>
      </c>
      <c r="B2" s="5" t="s">
        <v>9</v>
      </c>
      <c r="C2" s="6">
        <v>30.0</v>
      </c>
      <c r="D2" s="7">
        <v>1.2E7</v>
      </c>
      <c r="E2" s="8">
        <v>10.0</v>
      </c>
      <c r="F2" s="8">
        <v>520.0</v>
      </c>
      <c r="G2" s="9">
        <v>12.0</v>
      </c>
      <c r="H2" s="9">
        <v>56.0</v>
      </c>
      <c r="I2" s="10">
        <v>4000000.0</v>
      </c>
      <c r="J2" s="14" t="s">
        <v>2</v>
      </c>
      <c r="K2" s="13">
        <v>1.0</v>
      </c>
    </row>
    <row r="3">
      <c r="A3" s="5">
        <v>101.0</v>
      </c>
      <c r="B3" s="5" t="s">
        <v>10</v>
      </c>
      <c r="C3" s="6">
        <v>30.0</v>
      </c>
      <c r="D3" s="7">
        <v>8600000.0</v>
      </c>
      <c r="E3" s="8">
        <v>7.3</v>
      </c>
      <c r="F3" s="8">
        <v>744.0</v>
      </c>
      <c r="G3" s="9">
        <v>9.46</v>
      </c>
      <c r="H3" s="5">
        <v>57.0</v>
      </c>
      <c r="I3" s="11">
        <v>4300000.0</v>
      </c>
      <c r="J3" s="14" t="s">
        <v>3</v>
      </c>
      <c r="K3" s="13">
        <v>0.14077443377049093</v>
      </c>
      <c r="L3" s="13">
        <v>1.0</v>
      </c>
    </row>
    <row r="4">
      <c r="A4" s="5">
        <v>102.0</v>
      </c>
      <c r="B4" s="5" t="s">
        <v>9</v>
      </c>
      <c r="C4" s="6">
        <v>30.0</v>
      </c>
      <c r="D4" s="7">
        <v>7200000.0</v>
      </c>
      <c r="E4" s="8">
        <v>2.8</v>
      </c>
      <c r="F4" s="8">
        <v>113.96666666666668</v>
      </c>
      <c r="G4" s="5">
        <v>22.0</v>
      </c>
      <c r="H4" s="5">
        <v>40.0</v>
      </c>
      <c r="I4" s="11">
        <v>4800000.0</v>
      </c>
      <c r="J4" s="14" t="s">
        <v>4</v>
      </c>
      <c r="K4" s="13">
        <v>0.16034758753368594</v>
      </c>
      <c r="L4" s="13">
        <v>0.37894671252536294</v>
      </c>
      <c r="M4" s="13">
        <v>1.0</v>
      </c>
    </row>
    <row r="5">
      <c r="A5" s="5">
        <v>103.0</v>
      </c>
      <c r="B5" s="5" t="s">
        <v>10</v>
      </c>
      <c r="C5" s="6">
        <v>30.0</v>
      </c>
      <c r="D5" s="12">
        <v>3.0E7</v>
      </c>
      <c r="E5" s="8">
        <v>8.5</v>
      </c>
      <c r="F5" s="8">
        <v>168.75</v>
      </c>
      <c r="G5" s="5">
        <v>18.0</v>
      </c>
      <c r="H5" s="5">
        <v>37.0</v>
      </c>
      <c r="I5" s="11">
        <v>5500000.0</v>
      </c>
      <c r="J5" s="14" t="s">
        <v>5</v>
      </c>
      <c r="K5" s="13">
        <v>0.19344527042990242</v>
      </c>
      <c r="L5" s="13">
        <v>0.4836920601379846</v>
      </c>
      <c r="M5" s="13">
        <v>0.685331956257221</v>
      </c>
      <c r="N5" s="13">
        <v>1.0</v>
      </c>
    </row>
    <row r="6">
      <c r="A6" s="5">
        <v>104.0</v>
      </c>
      <c r="B6" s="5" t="s">
        <v>9</v>
      </c>
      <c r="C6" s="6">
        <v>20.0</v>
      </c>
      <c r="D6" s="7">
        <v>1.044E7</v>
      </c>
      <c r="E6" s="8">
        <v>13.6</v>
      </c>
      <c r="F6" s="8">
        <v>736.0</v>
      </c>
      <c r="G6" s="9">
        <v>13.5</v>
      </c>
      <c r="H6" s="9">
        <v>36.2</v>
      </c>
      <c r="I6" s="11">
        <v>5800000.0</v>
      </c>
      <c r="J6" s="14" t="s">
        <v>6</v>
      </c>
      <c r="K6" s="13">
        <v>0.20780328295022737</v>
      </c>
      <c r="L6" s="13">
        <v>0.44567271212558507</v>
      </c>
      <c r="M6" s="13">
        <v>0.6213744703127725</v>
      </c>
      <c r="N6" s="13">
        <v>0.7768861588401965</v>
      </c>
      <c r="O6" s="13">
        <v>1.0</v>
      </c>
      <c r="P6" s="13"/>
      <c r="Q6" s="13"/>
      <c r="R6" s="13"/>
    </row>
    <row r="7">
      <c r="A7" s="5">
        <v>105.0</v>
      </c>
      <c r="B7" s="5" t="s">
        <v>10</v>
      </c>
      <c r="C7" s="6">
        <v>20.0</v>
      </c>
      <c r="D7" s="7">
        <v>1.89E7</v>
      </c>
      <c r="E7" s="8">
        <v>9.3</v>
      </c>
      <c r="F7" s="8">
        <v>1104.0</v>
      </c>
      <c r="G7" s="9">
        <v>8.8</v>
      </c>
      <c r="H7" s="9">
        <v>30.700000000000003</v>
      </c>
      <c r="I7" s="11">
        <v>6300000.0</v>
      </c>
      <c r="J7" s="25" t="s">
        <v>7</v>
      </c>
      <c r="K7" s="26">
        <v>-0.12897538170791523</v>
      </c>
      <c r="L7" s="26">
        <v>-0.44837560046482855</v>
      </c>
      <c r="M7" s="26">
        <v>-0.5702766088669311</v>
      </c>
      <c r="N7" s="26">
        <v>-0.7873056092759015</v>
      </c>
      <c r="O7" s="26">
        <v>-0.7941434615401096</v>
      </c>
      <c r="P7" s="27">
        <v>1.0</v>
      </c>
      <c r="Q7" s="13"/>
      <c r="R7" s="13"/>
    </row>
    <row r="8">
      <c r="A8" s="5">
        <v>106.0</v>
      </c>
      <c r="B8" s="5" t="s">
        <v>9</v>
      </c>
      <c r="C8" s="6">
        <v>20.0</v>
      </c>
      <c r="D8" s="7">
        <v>1.32E7</v>
      </c>
      <c r="E8" s="8">
        <v>4.6</v>
      </c>
      <c r="F8" s="8">
        <v>160.76666666666668</v>
      </c>
      <c r="G8" s="5">
        <v>26.4</v>
      </c>
      <c r="H8" s="5">
        <v>31.0</v>
      </c>
      <c r="I8" s="11">
        <v>6600000.0</v>
      </c>
    </row>
    <row r="9">
      <c r="A9" s="5">
        <v>107.0</v>
      </c>
      <c r="B9" s="5" t="s">
        <v>10</v>
      </c>
      <c r="C9" s="8">
        <v>21.299999999999997</v>
      </c>
      <c r="D9" s="7">
        <v>1.065E7</v>
      </c>
      <c r="E9" s="8">
        <v>10.1</v>
      </c>
      <c r="F9" s="8">
        <v>211.95000000000002</v>
      </c>
      <c r="G9" s="5">
        <v>25.56</v>
      </c>
      <c r="H9" s="9">
        <v>21.900000000000006</v>
      </c>
      <c r="I9" s="11">
        <v>7100000.0</v>
      </c>
      <c r="K9" s="4"/>
      <c r="L9" s="4"/>
      <c r="M9" s="4"/>
      <c r="N9" s="4"/>
      <c r="O9" s="4"/>
      <c r="P9" s="4"/>
      <c r="Q9" s="4"/>
    </row>
    <row r="10">
      <c r="A10" s="5">
        <v>108.0</v>
      </c>
      <c r="B10" s="5" t="s">
        <v>9</v>
      </c>
      <c r="C10" s="8">
        <v>32.6</v>
      </c>
      <c r="D10" s="7">
        <v>1.014E7</v>
      </c>
      <c r="E10" s="8">
        <v>17.6</v>
      </c>
      <c r="F10" s="8">
        <v>976.0</v>
      </c>
      <c r="G10" s="9">
        <v>21.0</v>
      </c>
      <c r="H10" s="5">
        <v>15.0</v>
      </c>
      <c r="I10" s="11">
        <v>7800000.0</v>
      </c>
    </row>
    <row r="11">
      <c r="A11" s="5">
        <v>109.0</v>
      </c>
      <c r="B11" s="5" t="s">
        <v>10</v>
      </c>
      <c r="C11" s="8">
        <v>33.6</v>
      </c>
      <c r="D11" s="7">
        <v>1.458E7</v>
      </c>
      <c r="E11" s="8">
        <v>11.1</v>
      </c>
      <c r="F11" s="8">
        <v>1428.0</v>
      </c>
      <c r="G11" s="9">
        <v>16.5</v>
      </c>
      <c r="H11" s="9">
        <v>10.900000000000006</v>
      </c>
      <c r="I11" s="11">
        <v>8100000.0</v>
      </c>
    </row>
    <row r="12">
      <c r="A12" s="5">
        <v>110.0</v>
      </c>
      <c r="B12" s="5" t="s">
        <v>9</v>
      </c>
      <c r="C12" s="8">
        <v>35.0</v>
      </c>
      <c r="D12" s="7">
        <v>1.32E7</v>
      </c>
      <c r="E12" s="8">
        <v>6.6</v>
      </c>
      <c r="F12" s="8">
        <v>212.76666666666668</v>
      </c>
      <c r="G12" s="5">
        <v>34.4</v>
      </c>
      <c r="H12" s="5">
        <v>5.0</v>
      </c>
      <c r="I12" s="11">
        <v>8600000.0</v>
      </c>
    </row>
    <row r="13">
      <c r="A13" s="5">
        <v>111.0</v>
      </c>
      <c r="B13" s="5" t="s">
        <v>10</v>
      </c>
      <c r="C13" s="8">
        <v>36.0</v>
      </c>
      <c r="D13" s="7">
        <v>1.065E7</v>
      </c>
      <c r="E13" s="8">
        <v>12.299999999999999</v>
      </c>
      <c r="F13" s="8">
        <v>271.35</v>
      </c>
      <c r="G13" s="5">
        <v>33.48</v>
      </c>
      <c r="H13" s="5">
        <v>25.0</v>
      </c>
      <c r="I13" s="11">
        <v>9300000.0</v>
      </c>
      <c r="J13" s="15"/>
      <c r="K13" s="28"/>
    </row>
    <row r="14">
      <c r="A14" s="5">
        <v>112.0</v>
      </c>
      <c r="B14" s="5" t="s">
        <v>9</v>
      </c>
      <c r="C14" s="8">
        <v>19.799999999999997</v>
      </c>
      <c r="D14" s="7">
        <v>1.89E7</v>
      </c>
      <c r="E14" s="8">
        <v>21.2</v>
      </c>
      <c r="F14" s="8">
        <v>1192.0</v>
      </c>
      <c r="G14" s="9">
        <v>28.799999999999997</v>
      </c>
      <c r="H14" s="5">
        <v>25.0</v>
      </c>
      <c r="I14" s="11">
        <v>9600000.0</v>
      </c>
    </row>
    <row r="15">
      <c r="A15" s="5">
        <v>113.0</v>
      </c>
      <c r="B15" s="5" t="s">
        <v>10</v>
      </c>
      <c r="C15" s="8">
        <v>21.299999999999997</v>
      </c>
      <c r="D15" s="7">
        <v>1.458E7</v>
      </c>
      <c r="E15" s="8">
        <v>13.1</v>
      </c>
      <c r="F15" s="8">
        <v>1788.0</v>
      </c>
      <c r="G15" s="9">
        <v>22.220000000000002</v>
      </c>
      <c r="H15" s="9">
        <v>18.900000000000006</v>
      </c>
      <c r="I15" s="11">
        <v>1.01E7</v>
      </c>
    </row>
    <row r="16">
      <c r="A16" s="5">
        <v>114.0</v>
      </c>
      <c r="B16" s="5" t="s">
        <v>9</v>
      </c>
      <c r="C16" s="8">
        <v>21.599999999999998</v>
      </c>
      <c r="D16" s="7">
        <v>1.32E7</v>
      </c>
      <c r="E16" s="8">
        <v>8.799999999999999</v>
      </c>
      <c r="F16" s="8">
        <v>269.96666666666664</v>
      </c>
      <c r="G16" s="5">
        <v>43.199999999999996</v>
      </c>
      <c r="H16" s="9">
        <v>11.200000000000003</v>
      </c>
      <c r="I16" s="11">
        <v>1.08E7</v>
      </c>
      <c r="J16" s="14"/>
      <c r="K16" s="13"/>
      <c r="L16" s="13"/>
      <c r="M16" s="13"/>
      <c r="N16" s="13"/>
      <c r="O16" s="13"/>
      <c r="P16" s="13"/>
      <c r="Q16" s="13"/>
    </row>
    <row r="17">
      <c r="A17" s="5">
        <v>115.0</v>
      </c>
      <c r="B17" s="5" t="s">
        <v>10</v>
      </c>
      <c r="C17" s="8">
        <v>32.6</v>
      </c>
      <c r="D17" s="7">
        <v>1.065E7</v>
      </c>
      <c r="E17" s="8">
        <v>7.0</v>
      </c>
      <c r="F17" s="8">
        <v>128.25</v>
      </c>
      <c r="G17" s="5">
        <v>14.4</v>
      </c>
      <c r="H17" s="9">
        <v>56.0</v>
      </c>
      <c r="I17" s="10">
        <v>4000000.0</v>
      </c>
    </row>
    <row r="18">
      <c r="A18" s="5">
        <v>116.0</v>
      </c>
      <c r="B18" s="5" t="s">
        <v>9</v>
      </c>
      <c r="C18" s="6">
        <v>30.0</v>
      </c>
      <c r="D18" s="12">
        <v>8600000.0</v>
      </c>
      <c r="E18" s="8">
        <v>10.6</v>
      </c>
      <c r="F18" s="8">
        <v>278.0</v>
      </c>
      <c r="G18" s="9">
        <v>12.899999999999999</v>
      </c>
      <c r="H18" s="9">
        <v>52.7</v>
      </c>
      <c r="I18" s="11">
        <v>4300000.0</v>
      </c>
      <c r="J18" s="14"/>
      <c r="K18" s="13"/>
    </row>
    <row r="19">
      <c r="A19" s="5">
        <v>117.0</v>
      </c>
      <c r="B19" s="5" t="s">
        <v>10</v>
      </c>
      <c r="C19" s="6">
        <v>30.0</v>
      </c>
      <c r="D19" s="12">
        <v>3.0E7</v>
      </c>
      <c r="E19" s="8">
        <v>6.0</v>
      </c>
      <c r="F19" s="8">
        <v>170.0</v>
      </c>
      <c r="G19" s="9">
        <v>5.5</v>
      </c>
      <c r="H19" s="9">
        <v>67.0</v>
      </c>
      <c r="I19" s="10">
        <v>3000000.0</v>
      </c>
    </row>
    <row r="20">
      <c r="A20" s="5">
        <v>118.0</v>
      </c>
      <c r="B20" s="5" t="s">
        <v>9</v>
      </c>
      <c r="C20" s="6">
        <v>30.0</v>
      </c>
      <c r="D20" s="7">
        <v>1.044E7</v>
      </c>
      <c r="E20" s="8">
        <v>1.2999999999999998</v>
      </c>
      <c r="F20" s="8">
        <v>224.9</v>
      </c>
      <c r="G20" s="5">
        <v>12.0</v>
      </c>
      <c r="H20" s="5">
        <v>68.0</v>
      </c>
      <c r="I20" s="11">
        <v>3300000.0</v>
      </c>
    </row>
    <row r="21">
      <c r="A21" s="5">
        <v>119.0</v>
      </c>
      <c r="B21" s="5" t="s">
        <v>10</v>
      </c>
      <c r="C21" s="6">
        <v>30.0</v>
      </c>
      <c r="D21" s="7">
        <v>1.89E7</v>
      </c>
      <c r="E21" s="8">
        <v>6.8</v>
      </c>
      <c r="F21" s="8">
        <v>245.70000000000002</v>
      </c>
      <c r="G21" s="5">
        <v>13.68</v>
      </c>
      <c r="H21" s="9">
        <v>58.2</v>
      </c>
      <c r="I21" s="11">
        <v>3800000.0</v>
      </c>
      <c r="J21" s="16"/>
      <c r="K21" s="15"/>
      <c r="L21" s="15"/>
      <c r="M21" s="15"/>
      <c r="N21" s="15"/>
      <c r="O21" s="15"/>
    </row>
    <row r="22">
      <c r="A22" s="5">
        <v>120.0</v>
      </c>
      <c r="B22" s="5" t="s">
        <v>9</v>
      </c>
      <c r="C22" s="6">
        <v>20.0</v>
      </c>
      <c r="D22" s="7">
        <v>1.89E7</v>
      </c>
      <c r="E22" s="8">
        <v>11.0</v>
      </c>
      <c r="F22" s="8">
        <v>290.0</v>
      </c>
      <c r="G22" s="9">
        <v>13.5</v>
      </c>
      <c r="H22" s="9">
        <v>50.5</v>
      </c>
      <c r="I22" s="11">
        <v>4500000.0</v>
      </c>
      <c r="L22" s="29"/>
      <c r="M22" s="29"/>
    </row>
    <row r="23">
      <c r="A23" s="5">
        <v>121.0</v>
      </c>
      <c r="B23" s="5" t="s">
        <v>10</v>
      </c>
      <c r="C23" s="6">
        <v>20.0</v>
      </c>
      <c r="D23" s="7">
        <v>1.065E7</v>
      </c>
      <c r="E23" s="8">
        <v>7.8</v>
      </c>
      <c r="F23" s="8">
        <v>278.0</v>
      </c>
      <c r="G23" s="9">
        <v>11.0</v>
      </c>
      <c r="H23" s="5">
        <v>39.0</v>
      </c>
      <c r="I23" s="11">
        <v>4800000.0</v>
      </c>
      <c r="L23" s="29"/>
      <c r="M23" s="29"/>
    </row>
    <row r="24">
      <c r="A24" s="5">
        <v>122.0</v>
      </c>
      <c r="B24" s="5" t="s">
        <v>9</v>
      </c>
      <c r="C24" s="6">
        <v>20.0</v>
      </c>
      <c r="D24" s="12">
        <v>7950000.0</v>
      </c>
      <c r="E24" s="8">
        <v>3.3</v>
      </c>
      <c r="F24" s="8">
        <v>380.90000000000003</v>
      </c>
      <c r="G24" s="5">
        <v>24.0</v>
      </c>
      <c r="H24" s="5">
        <v>41.0</v>
      </c>
      <c r="I24" s="11">
        <v>5300000.0</v>
      </c>
      <c r="J24" s="14"/>
      <c r="K24" s="13"/>
      <c r="L24" s="29"/>
      <c r="M24" s="30"/>
    </row>
    <row r="25">
      <c r="A25" s="5">
        <v>123.0</v>
      </c>
      <c r="B25" s="5" t="s">
        <v>10</v>
      </c>
      <c r="C25" s="6">
        <v>22.0</v>
      </c>
      <c r="D25" s="7">
        <v>1.89E7</v>
      </c>
      <c r="E25" s="8">
        <v>8.6</v>
      </c>
      <c r="F25" s="8">
        <v>342.90000000000003</v>
      </c>
      <c r="G25" s="5">
        <v>19.8</v>
      </c>
      <c r="H25" s="9">
        <v>38.4</v>
      </c>
      <c r="I25" s="11">
        <v>5600000.0</v>
      </c>
    </row>
    <row r="26">
      <c r="A26" s="5">
        <v>124.0</v>
      </c>
      <c r="B26" s="5" t="s">
        <v>9</v>
      </c>
      <c r="C26" s="6">
        <v>22.0</v>
      </c>
      <c r="D26" s="12">
        <v>1.098E7</v>
      </c>
      <c r="E26" s="8">
        <v>14.2</v>
      </c>
      <c r="F26" s="8">
        <v>386.0</v>
      </c>
      <c r="G26" s="9">
        <v>15.0</v>
      </c>
      <c r="H26" s="5">
        <v>30.0</v>
      </c>
      <c r="I26" s="11">
        <v>6100000.0</v>
      </c>
      <c r="J26" s="16"/>
      <c r="K26" s="15"/>
      <c r="L26" s="15"/>
      <c r="M26" s="15"/>
      <c r="N26" s="15"/>
      <c r="O26" s="15"/>
      <c r="P26" s="15"/>
      <c r="Q26" s="15"/>
      <c r="R26" s="15"/>
    </row>
    <row r="27">
      <c r="A27" s="5">
        <v>125.0</v>
      </c>
      <c r="B27" s="5" t="s">
        <v>10</v>
      </c>
      <c r="C27" s="8">
        <v>32.6</v>
      </c>
      <c r="D27" s="12">
        <v>2.04E7</v>
      </c>
      <c r="E27" s="8">
        <v>9.8</v>
      </c>
      <c r="F27" s="8">
        <v>398.0</v>
      </c>
      <c r="G27" s="9">
        <v>14.96</v>
      </c>
      <c r="H27" s="5">
        <v>25.0</v>
      </c>
      <c r="I27" s="11">
        <v>6800000.0</v>
      </c>
    </row>
    <row r="28">
      <c r="A28" s="5">
        <v>126.0</v>
      </c>
      <c r="B28" s="5" t="s">
        <v>9</v>
      </c>
      <c r="C28" s="8">
        <v>33.6</v>
      </c>
      <c r="D28" s="12">
        <v>1.42E7</v>
      </c>
      <c r="E28" s="8">
        <v>5.1</v>
      </c>
      <c r="F28" s="8">
        <v>521.3000000000001</v>
      </c>
      <c r="G28" s="5">
        <v>28.4</v>
      </c>
      <c r="H28" s="9">
        <v>21.900000000000006</v>
      </c>
      <c r="I28" s="11">
        <v>7100000.0</v>
      </c>
    </row>
    <row r="29">
      <c r="A29" s="5">
        <v>127.0</v>
      </c>
      <c r="B29" s="5" t="s">
        <v>10</v>
      </c>
      <c r="C29" s="8">
        <v>35.0</v>
      </c>
      <c r="D29" s="12">
        <v>1.14E7</v>
      </c>
      <c r="E29" s="8">
        <v>10.6</v>
      </c>
      <c r="F29" s="8">
        <v>450.90000000000003</v>
      </c>
      <c r="G29" s="5">
        <v>30.6</v>
      </c>
      <c r="H29" s="5">
        <v>22.0</v>
      </c>
      <c r="I29" s="11">
        <v>7600000.0</v>
      </c>
      <c r="J29" s="14"/>
      <c r="K29" s="13"/>
      <c r="L29" s="13"/>
      <c r="M29" s="13"/>
      <c r="N29" s="13"/>
      <c r="O29" s="13"/>
      <c r="P29" s="13"/>
      <c r="Q29" s="13"/>
      <c r="R29" s="13"/>
    </row>
    <row r="30">
      <c r="A30" s="5">
        <v>128.0</v>
      </c>
      <c r="B30" s="5" t="s">
        <v>9</v>
      </c>
      <c r="C30" s="8">
        <v>36.0</v>
      </c>
      <c r="D30" s="12">
        <v>1.079E7</v>
      </c>
      <c r="E30" s="8">
        <v>18.599999999999998</v>
      </c>
      <c r="F30" s="8">
        <v>518.0</v>
      </c>
      <c r="G30" s="9">
        <v>24.0</v>
      </c>
      <c r="H30" s="5">
        <v>20.0</v>
      </c>
      <c r="I30" s="11">
        <v>8300000.0</v>
      </c>
    </row>
    <row r="31">
      <c r="A31" s="5">
        <v>129.0</v>
      </c>
      <c r="B31" s="5" t="s">
        <v>10</v>
      </c>
      <c r="C31" s="8">
        <v>19.799999999999997</v>
      </c>
      <c r="D31" s="12">
        <v>1.548E7</v>
      </c>
      <c r="E31" s="8">
        <v>11.6</v>
      </c>
      <c r="F31" s="8">
        <v>506.0</v>
      </c>
      <c r="G31" s="9">
        <v>18.92</v>
      </c>
      <c r="H31" s="5">
        <v>15.0</v>
      </c>
      <c r="I31" s="11">
        <v>8600000.0</v>
      </c>
    </row>
    <row r="32">
      <c r="A32" s="5">
        <v>130.0</v>
      </c>
      <c r="B32" s="5" t="s">
        <v>9</v>
      </c>
      <c r="C32" s="8">
        <v>21.299999999999997</v>
      </c>
      <c r="D32" s="12">
        <v>2.73E7</v>
      </c>
      <c r="E32" s="8">
        <v>7.1</v>
      </c>
      <c r="F32" s="8">
        <v>677.3000000000001</v>
      </c>
      <c r="G32" s="5">
        <v>36.4</v>
      </c>
      <c r="H32" s="9">
        <v>29.900000000000006</v>
      </c>
      <c r="I32" s="11">
        <v>9100000.0</v>
      </c>
    </row>
    <row r="33">
      <c r="A33" s="5">
        <v>131.0</v>
      </c>
      <c r="B33" s="5" t="s">
        <v>10</v>
      </c>
      <c r="C33" s="8">
        <v>27.9</v>
      </c>
      <c r="D33" s="12">
        <v>1.96E7</v>
      </c>
      <c r="E33" s="8">
        <v>12.799999999999999</v>
      </c>
      <c r="F33" s="8">
        <v>569.7</v>
      </c>
      <c r="G33" s="5">
        <v>35.279999999999994</v>
      </c>
      <c r="H33" s="5">
        <v>25.0</v>
      </c>
      <c r="I33" s="11">
        <v>9800000.0</v>
      </c>
    </row>
    <row r="34">
      <c r="A34" s="5">
        <v>132.0</v>
      </c>
      <c r="B34" s="5" t="s">
        <v>9</v>
      </c>
      <c r="C34" s="8">
        <v>28.799999999999997</v>
      </c>
      <c r="D34" s="12">
        <v>1.515E7</v>
      </c>
      <c r="E34" s="8">
        <v>22.2</v>
      </c>
      <c r="F34" s="8">
        <v>626.0</v>
      </c>
      <c r="G34" s="9">
        <v>20.2</v>
      </c>
      <c r="H34" s="9">
        <v>18.900000000000006</v>
      </c>
      <c r="I34" s="11">
        <v>1.01E7</v>
      </c>
    </row>
    <row r="35">
      <c r="A35" s="5">
        <v>133.0</v>
      </c>
      <c r="B35" s="5" t="s">
        <v>10</v>
      </c>
      <c r="C35" s="8">
        <v>20.2</v>
      </c>
      <c r="D35" s="12">
        <v>1.378E7</v>
      </c>
      <c r="E35" s="8">
        <v>13.6</v>
      </c>
      <c r="F35" s="8">
        <v>626.0</v>
      </c>
      <c r="G35" s="9">
        <v>21.2</v>
      </c>
      <c r="H35" s="5">
        <v>19.5</v>
      </c>
      <c r="I35" s="11">
        <v>1.06E7</v>
      </c>
    </row>
    <row r="36">
      <c r="A36" s="5">
        <v>134.0</v>
      </c>
      <c r="B36" s="5" t="s">
        <v>9</v>
      </c>
      <c r="C36" s="8">
        <v>21.599999999999998</v>
      </c>
      <c r="D36" s="12">
        <v>1.998E7</v>
      </c>
      <c r="E36" s="8">
        <v>9.1</v>
      </c>
      <c r="F36" s="8">
        <v>833.3000000000001</v>
      </c>
      <c r="G36" s="5">
        <v>21.0</v>
      </c>
      <c r="H36" s="5">
        <v>10.0</v>
      </c>
      <c r="I36" s="11">
        <v>1.11E7</v>
      </c>
    </row>
    <row r="37">
      <c r="A37" s="5">
        <v>135.0</v>
      </c>
      <c r="B37" s="5" t="s">
        <v>10</v>
      </c>
      <c r="C37" s="8">
        <v>24.0</v>
      </c>
      <c r="D37" s="7">
        <v>3.54E7</v>
      </c>
      <c r="E37" s="8">
        <v>14.799999999999999</v>
      </c>
      <c r="F37" s="8">
        <v>677.7</v>
      </c>
      <c r="G37" s="5">
        <v>23.0</v>
      </c>
      <c r="H37" s="5">
        <v>15.0</v>
      </c>
      <c r="I37" s="11">
        <v>1.18E7</v>
      </c>
    </row>
    <row r="38">
      <c r="A38" s="5">
        <v>136.0</v>
      </c>
      <c r="B38" s="5" t="s">
        <v>9</v>
      </c>
      <c r="C38" s="8">
        <v>32.6</v>
      </c>
      <c r="D38" s="12">
        <v>3.0E7</v>
      </c>
      <c r="E38" s="8">
        <v>26.2</v>
      </c>
      <c r="F38" s="8">
        <v>746.0</v>
      </c>
      <c r="G38" s="5">
        <v>28.0</v>
      </c>
      <c r="H38" s="5">
        <v>17.0</v>
      </c>
      <c r="I38" s="11">
        <v>1.21E7</v>
      </c>
    </row>
    <row r="39">
      <c r="A39" s="5">
        <v>137.0</v>
      </c>
      <c r="B39" s="5" t="s">
        <v>10</v>
      </c>
      <c r="C39" s="8">
        <v>33.6</v>
      </c>
      <c r="D39" s="7">
        <v>1.89E7</v>
      </c>
      <c r="E39" s="8">
        <v>15.6</v>
      </c>
      <c r="F39" s="8">
        <v>746.0</v>
      </c>
      <c r="G39" s="5">
        <v>27.0</v>
      </c>
      <c r="H39" s="5">
        <v>15.0</v>
      </c>
      <c r="I39" s="11">
        <v>1.26E7</v>
      </c>
    </row>
    <row r="40">
      <c r="A40" s="5">
        <v>138.0</v>
      </c>
      <c r="B40" s="5" t="s">
        <v>9</v>
      </c>
      <c r="C40" s="8">
        <v>35.0</v>
      </c>
      <c r="D40" s="7">
        <v>1.89E7</v>
      </c>
      <c r="E40" s="8">
        <v>11.299999999999999</v>
      </c>
      <c r="F40" s="8">
        <v>1004.9000000000001</v>
      </c>
      <c r="G40" s="5">
        <v>25.0</v>
      </c>
      <c r="H40" s="5">
        <v>14.0</v>
      </c>
      <c r="I40" s="11">
        <v>1.33E7</v>
      </c>
    </row>
    <row r="41">
      <c r="A41" s="5">
        <v>139.0</v>
      </c>
      <c r="B41" s="5" t="s">
        <v>10</v>
      </c>
      <c r="C41" s="8">
        <v>36.0</v>
      </c>
      <c r="D41" s="7">
        <v>1.32E7</v>
      </c>
      <c r="E41" s="8">
        <v>16.6</v>
      </c>
      <c r="F41" s="8">
        <v>774.9</v>
      </c>
      <c r="G41" s="5">
        <v>23.0</v>
      </c>
      <c r="H41" s="5">
        <v>13.0</v>
      </c>
      <c r="I41" s="11">
        <v>1.36E7</v>
      </c>
    </row>
    <row r="42">
      <c r="A42" s="5">
        <v>140.0</v>
      </c>
      <c r="B42" s="5" t="s">
        <v>9</v>
      </c>
      <c r="C42" s="8">
        <v>19.799999999999997</v>
      </c>
      <c r="D42" s="7">
        <v>1.065E7</v>
      </c>
      <c r="E42" s="8">
        <v>30.2</v>
      </c>
      <c r="F42" s="8">
        <v>866.0</v>
      </c>
      <c r="G42" s="9">
        <v>28.2</v>
      </c>
      <c r="H42" s="5">
        <v>16.0</v>
      </c>
      <c r="I42" s="11">
        <v>1.41E7</v>
      </c>
    </row>
    <row r="43">
      <c r="A43" s="5">
        <v>141.0</v>
      </c>
      <c r="B43" s="5" t="s">
        <v>10</v>
      </c>
      <c r="C43" s="6">
        <v>30.0</v>
      </c>
      <c r="D43" s="7">
        <v>2.96E7</v>
      </c>
      <c r="E43" s="8">
        <v>17.799999999999997</v>
      </c>
      <c r="F43" s="8">
        <v>878.0</v>
      </c>
      <c r="G43" s="9">
        <v>29.599999999999998</v>
      </c>
      <c r="H43" s="5">
        <v>15.0</v>
      </c>
      <c r="I43" s="11">
        <v>1.48E7</v>
      </c>
    </row>
    <row r="44">
      <c r="A44" s="5">
        <v>142.0</v>
      </c>
      <c r="B44" s="5" t="s">
        <v>9</v>
      </c>
      <c r="C44" s="6">
        <v>30.0</v>
      </c>
      <c r="D44" s="7">
        <v>2.295E7</v>
      </c>
      <c r="E44" s="8">
        <v>13.299999999999997</v>
      </c>
      <c r="F44" s="8">
        <v>1160.9</v>
      </c>
      <c r="G44" s="9">
        <v>30.599999999999998</v>
      </c>
      <c r="H44" s="5">
        <v>5.0</v>
      </c>
      <c r="I44" s="11">
        <v>1.53E7</v>
      </c>
    </row>
    <row r="45">
      <c r="A45" s="5">
        <v>143.0</v>
      </c>
      <c r="B45" s="5" t="s">
        <v>10</v>
      </c>
      <c r="C45" s="6">
        <v>30.0</v>
      </c>
      <c r="D45" s="7">
        <v>2.08E7</v>
      </c>
      <c r="E45" s="8">
        <v>19.0</v>
      </c>
      <c r="F45" s="8">
        <v>904.5</v>
      </c>
      <c r="G45" s="9">
        <v>32.0</v>
      </c>
      <c r="H45" s="5">
        <v>5.0</v>
      </c>
      <c r="I45" s="11">
        <v>1.6E7</v>
      </c>
    </row>
    <row r="46">
      <c r="A46" s="5">
        <v>144.0</v>
      </c>
      <c r="B46" s="5" t="s">
        <v>9</v>
      </c>
      <c r="C46" s="6">
        <v>30.0</v>
      </c>
      <c r="D46" s="7">
        <v>2.934E7</v>
      </c>
      <c r="E46" s="8">
        <v>34.6</v>
      </c>
      <c r="F46" s="8">
        <v>998.0</v>
      </c>
      <c r="G46" s="9">
        <v>32.6</v>
      </c>
      <c r="H46" s="5">
        <v>5.0</v>
      </c>
      <c r="I46" s="11">
        <v>1.63E7</v>
      </c>
    </row>
    <row r="47">
      <c r="A47" s="5">
        <v>145.0</v>
      </c>
      <c r="B47" s="5" t="s">
        <v>10</v>
      </c>
      <c r="C47" s="6">
        <v>20.0</v>
      </c>
      <c r="D47" s="17">
        <v>1.5E7</v>
      </c>
      <c r="E47" s="8">
        <v>19.8</v>
      </c>
      <c r="F47" s="8">
        <v>998.0</v>
      </c>
      <c r="G47" s="9">
        <v>33.6</v>
      </c>
      <c r="H47" s="5">
        <v>5.0</v>
      </c>
      <c r="I47" s="11">
        <v>1.68E7</v>
      </c>
    </row>
    <row r="48">
      <c r="A48" s="5">
        <v>146.0</v>
      </c>
      <c r="B48" s="5" t="s">
        <v>9</v>
      </c>
      <c r="C48" s="6">
        <v>20.0</v>
      </c>
      <c r="D48" s="7">
        <v>1.89E7</v>
      </c>
      <c r="E48" s="8">
        <v>15.5</v>
      </c>
      <c r="F48" s="8">
        <v>1332.5</v>
      </c>
      <c r="G48" s="5">
        <v>33.0</v>
      </c>
      <c r="H48" s="5">
        <v>5.0</v>
      </c>
      <c r="I48" s="11">
        <v>1.75E7</v>
      </c>
    </row>
    <row r="49">
      <c r="A49" s="5">
        <v>147.0</v>
      </c>
      <c r="B49" s="5" t="s">
        <v>10</v>
      </c>
      <c r="C49" s="6">
        <v>20.0</v>
      </c>
      <c r="D49" s="12">
        <v>2.7E7</v>
      </c>
      <c r="E49" s="8">
        <v>21.0</v>
      </c>
      <c r="F49" s="8">
        <v>1012.5</v>
      </c>
      <c r="G49" s="5">
        <v>30.0</v>
      </c>
      <c r="H49" s="5">
        <v>4.0</v>
      </c>
      <c r="I49" s="11">
        <v>1.8E7</v>
      </c>
    </row>
    <row r="50">
      <c r="A50" s="5">
        <v>148.0</v>
      </c>
      <c r="B50" s="5" t="s">
        <v>9</v>
      </c>
      <c r="C50" s="8">
        <v>19.799999999999997</v>
      </c>
      <c r="D50" s="12">
        <v>2.431E7</v>
      </c>
      <c r="E50" s="8">
        <v>39.4</v>
      </c>
      <c r="F50" s="8">
        <v>1142.0</v>
      </c>
      <c r="G50" s="9">
        <v>35.0</v>
      </c>
      <c r="H50" s="5">
        <v>4.0</v>
      </c>
      <c r="I50" s="11">
        <v>1.87E7</v>
      </c>
    </row>
    <row r="51">
      <c r="A51" s="5">
        <v>149.0</v>
      </c>
      <c r="B51" s="5" t="s">
        <v>10</v>
      </c>
      <c r="C51" s="8">
        <v>21.299999999999997</v>
      </c>
      <c r="D51" s="7">
        <v>1.89E7</v>
      </c>
      <c r="E51" s="8">
        <v>22.2</v>
      </c>
      <c r="F51" s="8">
        <v>1142.0</v>
      </c>
      <c r="G51" s="5">
        <v>37.0</v>
      </c>
      <c r="H51" s="5">
        <v>4.0</v>
      </c>
      <c r="I51" s="11">
        <v>1.92E7</v>
      </c>
    </row>
    <row r="52">
      <c r="A52" s="5">
        <v>150.0</v>
      </c>
      <c r="B52" s="5" t="s">
        <v>9</v>
      </c>
      <c r="C52" s="8">
        <v>39.8</v>
      </c>
      <c r="D52" s="17">
        <v>1.5E7</v>
      </c>
      <c r="E52" s="8">
        <v>17.9</v>
      </c>
      <c r="F52" s="8">
        <v>1519.7</v>
      </c>
      <c r="G52" s="5">
        <v>38.0</v>
      </c>
      <c r="H52" s="5">
        <v>4.0</v>
      </c>
      <c r="I52" s="11">
        <v>1.99E7</v>
      </c>
    </row>
    <row r="53">
      <c r="A53" s="5">
        <v>151.0</v>
      </c>
      <c r="B53" s="5" t="s">
        <v>10</v>
      </c>
      <c r="C53" s="6">
        <v>25.0</v>
      </c>
      <c r="D53" s="17">
        <v>1.5E7</v>
      </c>
      <c r="E53" s="8">
        <v>23.2</v>
      </c>
      <c r="F53" s="8">
        <v>1131.3</v>
      </c>
      <c r="G53" s="9">
        <v>40.4</v>
      </c>
      <c r="H53" s="5">
        <v>4.0</v>
      </c>
      <c r="I53" s="11">
        <v>2.02E7</v>
      </c>
    </row>
    <row r="54">
      <c r="A54" s="5">
        <v>152.0</v>
      </c>
      <c r="B54" s="5" t="s">
        <v>9</v>
      </c>
      <c r="C54" s="8">
        <v>21.0</v>
      </c>
      <c r="D54" s="18">
        <v>3000000.0</v>
      </c>
      <c r="E54" s="8">
        <v>4.4</v>
      </c>
      <c r="F54" s="8">
        <v>160.0</v>
      </c>
      <c r="G54" s="5">
        <v>14.0</v>
      </c>
      <c r="H54" s="5">
        <v>80.0</v>
      </c>
      <c r="I54" s="10">
        <v>1200000.0</v>
      </c>
    </row>
    <row r="55">
      <c r="A55" s="5">
        <v>153.0</v>
      </c>
      <c r="B55" s="5" t="s">
        <v>10</v>
      </c>
      <c r="C55" s="8">
        <v>21.0</v>
      </c>
      <c r="D55" s="7">
        <v>1.89E7</v>
      </c>
      <c r="E55" s="8">
        <v>4.5</v>
      </c>
      <c r="F55" s="8">
        <v>110.0</v>
      </c>
      <c r="G55" s="5">
        <v>6.3</v>
      </c>
      <c r="H55" s="5">
        <v>80.0</v>
      </c>
      <c r="I55" s="11">
        <v>1500000.0</v>
      </c>
    </row>
    <row r="56">
      <c r="A56" s="5">
        <v>154.0</v>
      </c>
      <c r="B56" s="5" t="s">
        <v>9</v>
      </c>
      <c r="C56" s="8">
        <v>21.0</v>
      </c>
      <c r="D56" s="12">
        <v>3.0E7</v>
      </c>
      <c r="E56" s="6">
        <v>3.0</v>
      </c>
      <c r="F56" s="8">
        <v>156.0</v>
      </c>
      <c r="G56" s="5">
        <v>12.0</v>
      </c>
      <c r="H56" s="9">
        <v>78.0</v>
      </c>
      <c r="I56" s="11">
        <v>2000000.0</v>
      </c>
    </row>
    <row r="57">
      <c r="A57" s="5">
        <v>155.0</v>
      </c>
      <c r="B57" s="5" t="s">
        <v>10</v>
      </c>
      <c r="C57" s="8">
        <v>25.0</v>
      </c>
      <c r="D57" s="7">
        <v>1.044E7</v>
      </c>
      <c r="E57" s="8">
        <v>5.699999999999999</v>
      </c>
      <c r="F57" s="8">
        <v>186.3</v>
      </c>
      <c r="G57" s="5">
        <v>8.0</v>
      </c>
      <c r="H57" s="9">
        <v>70.3</v>
      </c>
      <c r="I57" s="11">
        <v>2700000.0</v>
      </c>
    </row>
    <row r="58">
      <c r="A58" s="5">
        <v>156.0</v>
      </c>
      <c r="B58" s="5" t="s">
        <v>9</v>
      </c>
      <c r="C58" s="8">
        <v>19.799999999999997</v>
      </c>
      <c r="D58" s="7">
        <v>1.89E7</v>
      </c>
      <c r="E58" s="8">
        <v>8.0</v>
      </c>
      <c r="F58" s="8">
        <v>200.0</v>
      </c>
      <c r="G58" s="5">
        <v>2.7</v>
      </c>
      <c r="H58" s="9">
        <v>67.0</v>
      </c>
      <c r="I58" s="11">
        <v>3000000.0</v>
      </c>
    </row>
    <row r="59">
      <c r="A59" s="5">
        <v>157.0</v>
      </c>
      <c r="B59" s="5" t="s">
        <v>10</v>
      </c>
      <c r="C59" s="8">
        <v>21.299999999999997</v>
      </c>
      <c r="D59" s="7">
        <v>1.32E7</v>
      </c>
      <c r="E59" s="8">
        <v>6.5</v>
      </c>
      <c r="F59" s="8">
        <v>200.0</v>
      </c>
      <c r="G59" s="5">
        <v>10.5</v>
      </c>
      <c r="H59" s="9">
        <v>61.5</v>
      </c>
      <c r="I59" s="11">
        <v>3500000.0</v>
      </c>
    </row>
    <row r="60">
      <c r="A60" s="5">
        <v>158.0</v>
      </c>
      <c r="B60" s="5" t="s">
        <v>9</v>
      </c>
      <c r="C60" s="8">
        <v>23.4</v>
      </c>
      <c r="D60" s="7">
        <v>1.065E7</v>
      </c>
      <c r="E60" s="8">
        <v>1.7999999999999998</v>
      </c>
      <c r="F60" s="8">
        <v>263.90000000000003</v>
      </c>
      <c r="G60" s="5">
        <v>15.2</v>
      </c>
      <c r="H60" s="9">
        <v>58.2</v>
      </c>
      <c r="I60" s="11">
        <v>3800000.0</v>
      </c>
    </row>
    <row r="61">
      <c r="A61" s="5">
        <v>159.0</v>
      </c>
      <c r="B61" s="5" t="s">
        <v>10</v>
      </c>
      <c r="C61" s="8">
        <v>24.299999999999997</v>
      </c>
      <c r="D61" s="12">
        <v>7740000.0</v>
      </c>
      <c r="E61" s="8">
        <v>7.3</v>
      </c>
      <c r="F61" s="8">
        <v>272.7</v>
      </c>
      <c r="G61" s="5">
        <v>7.74</v>
      </c>
      <c r="H61" s="9">
        <v>52.7</v>
      </c>
      <c r="I61" s="11">
        <v>4300000.0</v>
      </c>
    </row>
    <row r="62">
      <c r="A62" s="5">
        <v>160.0</v>
      </c>
      <c r="B62" s="5" t="s">
        <v>9</v>
      </c>
      <c r="C62" s="8">
        <v>25.799999999999997</v>
      </c>
      <c r="D62" s="12">
        <v>1.5E7</v>
      </c>
      <c r="E62" s="8">
        <v>12.0</v>
      </c>
      <c r="F62" s="8">
        <v>320.0</v>
      </c>
      <c r="G62" s="5">
        <v>13.5</v>
      </c>
      <c r="H62" s="5">
        <v>38.0</v>
      </c>
      <c r="I62" s="11">
        <v>5000000.0</v>
      </c>
    </row>
    <row r="63">
      <c r="A63" s="5">
        <v>161.0</v>
      </c>
      <c r="B63" s="5" t="s">
        <v>10</v>
      </c>
      <c r="C63" s="8">
        <v>27.9</v>
      </c>
      <c r="D63" s="12">
        <v>1.06E7</v>
      </c>
      <c r="E63" s="8">
        <v>8.3</v>
      </c>
      <c r="F63" s="8">
        <v>308.0</v>
      </c>
      <c r="G63" s="5">
        <v>16.0</v>
      </c>
      <c r="H63" s="5">
        <v>35.0</v>
      </c>
      <c r="I63" s="11">
        <v>5300000.0</v>
      </c>
    </row>
    <row r="64">
      <c r="A64" s="5">
        <v>162.0</v>
      </c>
      <c r="B64" s="5" t="s">
        <v>9</v>
      </c>
      <c r="C64" s="8">
        <v>28.799999999999997</v>
      </c>
      <c r="D64" s="12">
        <v>8700000.0</v>
      </c>
      <c r="E64" s="8">
        <v>3.8</v>
      </c>
      <c r="F64" s="8">
        <v>419.90000000000003</v>
      </c>
      <c r="G64" s="5">
        <v>8.1</v>
      </c>
      <c r="H64" s="9">
        <v>36.2</v>
      </c>
      <c r="I64" s="11">
        <v>5800000.0</v>
      </c>
    </row>
    <row r="65">
      <c r="A65" s="5">
        <v>163.0</v>
      </c>
      <c r="B65" s="5" t="s">
        <v>10</v>
      </c>
      <c r="C65" s="8">
        <v>20.2</v>
      </c>
      <c r="D65" s="7">
        <v>1.89E7</v>
      </c>
      <c r="E65" s="8">
        <v>9.5</v>
      </c>
      <c r="F65" s="8">
        <v>391.5</v>
      </c>
      <c r="G65" s="5">
        <v>15.0</v>
      </c>
      <c r="H65" s="9">
        <v>28.5</v>
      </c>
      <c r="I65" s="11">
        <v>6500000.0</v>
      </c>
    </row>
    <row r="66">
      <c r="A66" s="5">
        <v>164.0</v>
      </c>
      <c r="B66" s="5" t="s">
        <v>9</v>
      </c>
      <c r="C66" s="8">
        <v>21.599999999999998</v>
      </c>
      <c r="D66" s="12">
        <v>1.224E7</v>
      </c>
      <c r="E66" s="8">
        <v>15.6</v>
      </c>
      <c r="F66" s="8">
        <v>428.0</v>
      </c>
      <c r="G66" s="5">
        <v>27.2</v>
      </c>
      <c r="H66" s="5">
        <v>25.0</v>
      </c>
      <c r="I66" s="11">
        <v>6800000.0</v>
      </c>
    </row>
    <row r="67">
      <c r="A67" s="5">
        <v>165.0</v>
      </c>
      <c r="B67" s="5" t="s">
        <v>10</v>
      </c>
      <c r="C67" s="8">
        <v>24.0</v>
      </c>
      <c r="D67" s="12">
        <v>2.19E7</v>
      </c>
      <c r="E67" s="8">
        <v>10.3</v>
      </c>
      <c r="F67" s="8">
        <v>428.0</v>
      </c>
      <c r="G67" s="5">
        <v>13.14</v>
      </c>
      <c r="H67" s="9">
        <v>19.700000000000003</v>
      </c>
      <c r="I67" s="11">
        <v>7300000.0</v>
      </c>
    </row>
    <row r="68">
      <c r="A68" s="5">
        <v>166.0</v>
      </c>
      <c r="B68" s="5" t="s">
        <v>9</v>
      </c>
      <c r="C68" s="8">
        <v>27.0</v>
      </c>
      <c r="D68" s="12">
        <v>1.6E7</v>
      </c>
      <c r="E68" s="8">
        <v>6.0</v>
      </c>
      <c r="F68" s="8">
        <v>591.5</v>
      </c>
      <c r="G68" s="5">
        <v>27.0</v>
      </c>
      <c r="H68" s="5">
        <v>15.0</v>
      </c>
      <c r="I68" s="11">
        <v>8000000.0</v>
      </c>
    </row>
    <row r="69">
      <c r="A69" s="5">
        <v>167.0</v>
      </c>
      <c r="B69" s="5" t="s">
        <v>10</v>
      </c>
      <c r="C69" s="8">
        <v>27.299999999999997</v>
      </c>
      <c r="D69" s="12">
        <v>3.0E7</v>
      </c>
      <c r="E69" s="8">
        <v>11.299999999999999</v>
      </c>
      <c r="F69" s="8">
        <v>488.7</v>
      </c>
      <c r="G69" s="5">
        <v>32.0</v>
      </c>
      <c r="H69" s="9">
        <v>8.700000000000003</v>
      </c>
      <c r="I69" s="11">
        <v>8300000.0</v>
      </c>
    </row>
    <row r="70">
      <c r="A70" s="5">
        <v>168.0</v>
      </c>
      <c r="B70" s="5" t="s">
        <v>9</v>
      </c>
      <c r="C70" s="8">
        <v>29.4</v>
      </c>
      <c r="D70" s="12">
        <v>1.144E7</v>
      </c>
      <c r="E70" s="8">
        <v>19.599999999999998</v>
      </c>
      <c r="F70" s="8">
        <v>548.0</v>
      </c>
      <c r="G70" s="5">
        <v>15.839999999999998</v>
      </c>
      <c r="H70" s="5">
        <v>15.0</v>
      </c>
      <c r="I70" s="11">
        <v>8800000.0</v>
      </c>
    </row>
    <row r="71">
      <c r="A71" s="5">
        <v>169.0</v>
      </c>
      <c r="B71" s="5" t="s">
        <v>10</v>
      </c>
      <c r="C71" s="8">
        <v>24.299999999999997</v>
      </c>
      <c r="D71" s="12">
        <v>1.674E7</v>
      </c>
      <c r="E71" s="8">
        <v>12.299999999999999</v>
      </c>
      <c r="F71" s="8">
        <v>548.0</v>
      </c>
      <c r="G71" s="5">
        <v>27.9</v>
      </c>
      <c r="H71" s="5">
        <v>25.0</v>
      </c>
      <c r="I71" s="11">
        <v>9300000.0</v>
      </c>
    </row>
    <row r="72">
      <c r="A72" s="5">
        <v>170.0</v>
      </c>
      <c r="B72" s="5" t="s">
        <v>9</v>
      </c>
      <c r="C72" s="6">
        <v>30.0</v>
      </c>
      <c r="D72" s="7">
        <v>3.0E7</v>
      </c>
      <c r="E72" s="8">
        <v>8.0</v>
      </c>
      <c r="F72" s="8">
        <v>747.5</v>
      </c>
      <c r="G72" s="9">
        <v>20.0</v>
      </c>
      <c r="H72" s="9">
        <v>20.0</v>
      </c>
      <c r="I72" s="11">
        <v>1.0E7</v>
      </c>
    </row>
    <row r="73">
      <c r="A73" s="5">
        <v>171.0</v>
      </c>
      <c r="B73" s="5" t="s">
        <v>10</v>
      </c>
      <c r="C73" s="6">
        <v>30.0</v>
      </c>
      <c r="D73" s="7">
        <v>2.06E7</v>
      </c>
      <c r="E73" s="8">
        <v>13.299999999999999</v>
      </c>
      <c r="F73" s="8">
        <v>596.7</v>
      </c>
      <c r="G73" s="9">
        <v>30.9</v>
      </c>
      <c r="H73" s="5">
        <v>15.0</v>
      </c>
      <c r="I73" s="11">
        <v>1.03E7</v>
      </c>
    </row>
    <row r="74">
      <c r="A74" s="5">
        <v>172.0</v>
      </c>
      <c r="B74" s="5" t="s">
        <v>9</v>
      </c>
      <c r="C74" s="6">
        <v>30.0</v>
      </c>
      <c r="D74" s="7">
        <v>1.62E7</v>
      </c>
      <c r="E74" s="8">
        <v>23.599999999999998</v>
      </c>
      <c r="F74" s="8">
        <v>668.0</v>
      </c>
      <c r="G74" s="9">
        <v>25.919999999999998</v>
      </c>
      <c r="H74" s="9">
        <v>11.200000000000003</v>
      </c>
      <c r="I74" s="11">
        <v>1.08E7</v>
      </c>
    </row>
    <row r="75">
      <c r="A75" s="5">
        <v>173.0</v>
      </c>
      <c r="B75" s="5" t="s">
        <v>10</v>
      </c>
      <c r="C75" s="6">
        <v>30.0</v>
      </c>
      <c r="D75" s="7">
        <v>1.495E7</v>
      </c>
      <c r="E75" s="8">
        <v>14.5</v>
      </c>
      <c r="F75" s="8">
        <v>680.0</v>
      </c>
      <c r="G75" s="5">
        <v>28.6</v>
      </c>
      <c r="H75" s="5">
        <v>15.0</v>
      </c>
      <c r="I75" s="11">
        <v>1.15E7</v>
      </c>
    </row>
    <row r="76">
      <c r="A76" s="5">
        <v>174.0</v>
      </c>
      <c r="B76" s="5" t="s">
        <v>9</v>
      </c>
      <c r="C76" s="6">
        <v>20.0</v>
      </c>
      <c r="D76" s="7">
        <v>2.124E7</v>
      </c>
      <c r="E76" s="8">
        <v>9.799999999999999</v>
      </c>
      <c r="F76" s="8">
        <v>887.9</v>
      </c>
      <c r="G76" s="9">
        <v>30.0</v>
      </c>
      <c r="H76" s="5">
        <v>15.0</v>
      </c>
      <c r="I76" s="11">
        <v>1.18E7</v>
      </c>
    </row>
    <row r="77">
      <c r="A77" s="5">
        <v>175.0</v>
      </c>
      <c r="B77" s="5" t="s">
        <v>10</v>
      </c>
      <c r="C77" s="6">
        <v>20.0</v>
      </c>
      <c r="D77" s="7">
        <v>3.69E7</v>
      </c>
      <c r="E77" s="8">
        <v>15.299999999999999</v>
      </c>
      <c r="F77" s="8">
        <v>704.7</v>
      </c>
      <c r="G77" s="9">
        <v>22.8</v>
      </c>
      <c r="H77" s="5">
        <v>15.0</v>
      </c>
      <c r="I77" s="11">
        <v>1.23E7</v>
      </c>
    </row>
    <row r="78">
      <c r="A78" s="5">
        <v>176.0</v>
      </c>
      <c r="B78" s="5" t="s">
        <v>9</v>
      </c>
      <c r="C78" s="6">
        <v>20.0</v>
      </c>
      <c r="D78" s="7">
        <v>2.6E7</v>
      </c>
      <c r="E78" s="8">
        <v>28.0</v>
      </c>
      <c r="F78" s="8">
        <v>800.0</v>
      </c>
      <c r="G78" s="5">
        <v>37.7</v>
      </c>
      <c r="H78" s="5">
        <v>5.0</v>
      </c>
      <c r="I78" s="11">
        <v>1.3E7</v>
      </c>
    </row>
    <row r="79">
      <c r="A79" s="5">
        <v>177.0</v>
      </c>
      <c r="B79" s="5" t="s">
        <v>10</v>
      </c>
      <c r="C79" s="6">
        <v>22.0</v>
      </c>
      <c r="D79" s="7">
        <v>2.025E7</v>
      </c>
      <c r="E79" s="8">
        <v>16.5</v>
      </c>
      <c r="F79" s="8">
        <v>800.0</v>
      </c>
      <c r="G79" s="9">
        <v>45.0</v>
      </c>
      <c r="H79" s="5">
        <v>15.0</v>
      </c>
      <c r="I79" s="11">
        <v>1.35E7</v>
      </c>
    </row>
    <row r="80">
      <c r="A80" s="5">
        <v>178.0</v>
      </c>
      <c r="B80" s="5" t="s">
        <v>9</v>
      </c>
      <c r="C80" s="8">
        <v>20.4</v>
      </c>
      <c r="D80" s="7">
        <v>1.846E7</v>
      </c>
      <c r="E80" s="8">
        <v>12.2</v>
      </c>
      <c r="F80" s="8">
        <v>1075.1000000000001</v>
      </c>
      <c r="G80" s="9">
        <v>34.08</v>
      </c>
      <c r="H80" s="9">
        <v>8.800000000000011</v>
      </c>
      <c r="I80" s="11">
        <v>1.42E7</v>
      </c>
    </row>
    <row r="81">
      <c r="A81" s="5">
        <v>179.0</v>
      </c>
      <c r="B81" s="5" t="s">
        <v>10</v>
      </c>
      <c r="C81" s="8">
        <v>21.299999999999997</v>
      </c>
      <c r="D81" s="7">
        <v>2.61E7</v>
      </c>
      <c r="E81" s="8">
        <v>17.5</v>
      </c>
      <c r="F81" s="8">
        <v>823.5</v>
      </c>
      <c r="G81" s="5">
        <v>37.7</v>
      </c>
      <c r="H81" s="5">
        <v>5.0</v>
      </c>
      <c r="I81" s="11">
        <v>1.45E7</v>
      </c>
    </row>
    <row r="82">
      <c r="A82" s="5">
        <v>180.0</v>
      </c>
      <c r="B82" s="5" t="s">
        <v>9</v>
      </c>
      <c r="C82" s="6">
        <v>30.0</v>
      </c>
      <c r="D82" s="17">
        <v>1.5E7</v>
      </c>
      <c r="E82" s="8">
        <v>32.0</v>
      </c>
      <c r="F82" s="8">
        <v>920.0</v>
      </c>
      <c r="G82" s="9">
        <v>45.0</v>
      </c>
      <c r="H82" s="5">
        <v>15.0</v>
      </c>
      <c r="I82" s="11">
        <v>1.5E7</v>
      </c>
    </row>
    <row r="83">
      <c r="A83" s="5">
        <v>181.0</v>
      </c>
      <c r="B83" s="5" t="s">
        <v>10</v>
      </c>
      <c r="C83" s="6">
        <v>30.0</v>
      </c>
      <c r="D83" s="12">
        <v>3.14E7</v>
      </c>
      <c r="E83" s="8">
        <v>18.7</v>
      </c>
      <c r="F83" s="8">
        <v>932.0</v>
      </c>
      <c r="G83" s="9">
        <v>37.68</v>
      </c>
      <c r="H83" s="5">
        <v>15.0</v>
      </c>
      <c r="I83" s="11">
        <v>1.57E7</v>
      </c>
    </row>
    <row r="84">
      <c r="A84" s="5">
        <v>182.0</v>
      </c>
      <c r="B84" s="5" t="s">
        <v>9</v>
      </c>
      <c r="C84" s="6">
        <v>30.0</v>
      </c>
      <c r="D84" s="12">
        <v>2.43E7</v>
      </c>
      <c r="E84" s="8">
        <v>14.2</v>
      </c>
      <c r="F84" s="8">
        <v>1231.1000000000001</v>
      </c>
      <c r="G84" s="5">
        <v>42.12</v>
      </c>
      <c r="H84" s="5">
        <v>5.0</v>
      </c>
      <c r="I84" s="11">
        <v>1.62E7</v>
      </c>
    </row>
    <row r="85">
      <c r="A85" s="5">
        <v>183.0</v>
      </c>
      <c r="B85" s="5" t="s">
        <v>10</v>
      </c>
      <c r="C85" s="6">
        <v>30.0</v>
      </c>
      <c r="D85" s="7">
        <v>1.89E7</v>
      </c>
      <c r="E85" s="8">
        <v>19.9</v>
      </c>
      <c r="F85" s="8">
        <v>953.1</v>
      </c>
      <c r="G85" s="9">
        <v>50.699999999999996</v>
      </c>
      <c r="H85" s="5">
        <v>5.0</v>
      </c>
      <c r="I85" s="11">
        <v>1.69E7</v>
      </c>
    </row>
    <row r="86">
      <c r="A86" s="5">
        <v>184.0</v>
      </c>
      <c r="B86" s="5" t="s">
        <v>9</v>
      </c>
      <c r="C86" s="6">
        <v>20.0</v>
      </c>
      <c r="D86" s="12">
        <v>3.132E7</v>
      </c>
      <c r="E86" s="8">
        <v>36.8</v>
      </c>
      <c r="F86" s="8">
        <v>1064.0</v>
      </c>
      <c r="G86" s="9">
        <v>41.76</v>
      </c>
      <c r="H86" s="5">
        <v>5.0</v>
      </c>
      <c r="I86" s="11">
        <v>1.74E7</v>
      </c>
    </row>
    <row r="87">
      <c r="A87" s="5">
        <v>185.0</v>
      </c>
      <c r="B87" s="5" t="s">
        <v>10</v>
      </c>
      <c r="C87" s="6">
        <v>20.0</v>
      </c>
      <c r="D87" s="17">
        <v>1.5E7</v>
      </c>
      <c r="E87" s="8">
        <v>21.099999999999998</v>
      </c>
      <c r="F87" s="8">
        <v>1076.0</v>
      </c>
      <c r="G87" s="5">
        <v>41.6</v>
      </c>
      <c r="H87" s="5">
        <v>5.0</v>
      </c>
      <c r="I87" s="11">
        <v>1.81E7</v>
      </c>
    </row>
    <row r="88">
      <c r="A88" s="5">
        <v>186.0</v>
      </c>
      <c r="B88" s="5" t="s">
        <v>9</v>
      </c>
      <c r="C88" s="6">
        <v>20.0</v>
      </c>
      <c r="D88" s="12">
        <v>3.68E7</v>
      </c>
      <c r="E88" s="8">
        <v>16.4</v>
      </c>
      <c r="F88" s="8">
        <v>1402.7</v>
      </c>
      <c r="G88" s="5">
        <v>31.0</v>
      </c>
      <c r="H88" s="5">
        <v>4.0</v>
      </c>
      <c r="I88" s="11">
        <v>1.84E7</v>
      </c>
    </row>
    <row r="89">
      <c r="A89" s="5">
        <v>187.0</v>
      </c>
      <c r="B89" s="5" t="s">
        <v>10</v>
      </c>
      <c r="C89" s="8">
        <v>30.599999999999998</v>
      </c>
      <c r="D89" s="7">
        <v>1.89E7</v>
      </c>
      <c r="E89" s="8">
        <v>8.0</v>
      </c>
      <c r="F89" s="8">
        <v>157.5</v>
      </c>
      <c r="G89" s="5">
        <v>5.0</v>
      </c>
      <c r="H89" s="5">
        <v>88.0</v>
      </c>
      <c r="I89" s="10">
        <v>800000.0</v>
      </c>
    </row>
    <row r="90">
      <c r="A90" s="5">
        <v>188.0</v>
      </c>
      <c r="B90" s="5" t="s">
        <v>9</v>
      </c>
      <c r="C90" s="8">
        <v>32.0</v>
      </c>
      <c r="D90" s="18">
        <v>3000000.0</v>
      </c>
      <c r="E90" s="8">
        <v>4.199999999999999</v>
      </c>
      <c r="F90" s="8">
        <v>160.0</v>
      </c>
      <c r="G90" s="5">
        <v>6.0</v>
      </c>
      <c r="H90" s="5">
        <v>75.0</v>
      </c>
      <c r="I90" s="11">
        <v>1100000.0</v>
      </c>
    </row>
    <row r="91">
      <c r="A91" s="5">
        <v>189.0</v>
      </c>
      <c r="B91" s="5" t="s">
        <v>10</v>
      </c>
      <c r="C91" s="8">
        <v>32.6</v>
      </c>
      <c r="D91" s="12">
        <v>3.0E7</v>
      </c>
      <c r="E91" s="8">
        <v>4.6</v>
      </c>
      <c r="F91" s="8">
        <v>110.0</v>
      </c>
      <c r="G91" s="5">
        <v>7.0</v>
      </c>
      <c r="H91" s="5">
        <v>83.0</v>
      </c>
      <c r="I91" s="11">
        <v>1600000.0</v>
      </c>
    </row>
    <row r="92">
      <c r="A92" s="5">
        <v>190.0</v>
      </c>
      <c r="B92" s="5" t="s">
        <v>9</v>
      </c>
      <c r="C92" s="8">
        <v>33.6</v>
      </c>
      <c r="D92" s="7">
        <v>1.044E7</v>
      </c>
      <c r="E92" s="6">
        <v>4.0</v>
      </c>
      <c r="F92" s="8">
        <v>156.0</v>
      </c>
      <c r="G92" s="5">
        <v>8.0</v>
      </c>
      <c r="H92" s="9">
        <v>74.7</v>
      </c>
      <c r="I92" s="11">
        <v>2300000.0</v>
      </c>
    </row>
    <row r="93">
      <c r="A93" s="5">
        <v>191.0</v>
      </c>
      <c r="B93" s="5" t="s">
        <v>10</v>
      </c>
      <c r="C93" s="8">
        <v>35.0</v>
      </c>
      <c r="D93" s="7">
        <v>1.89E7</v>
      </c>
      <c r="E93" s="8">
        <v>5.6</v>
      </c>
      <c r="F93" s="8">
        <v>180.9</v>
      </c>
      <c r="G93" s="5">
        <v>4.0</v>
      </c>
      <c r="H93" s="9">
        <v>71.4</v>
      </c>
      <c r="I93" s="11">
        <v>2600000.0</v>
      </c>
    </row>
    <row r="94">
      <c r="A94" s="5">
        <v>192.0</v>
      </c>
      <c r="B94" s="5" t="s">
        <v>9</v>
      </c>
      <c r="C94" s="8">
        <v>36.0</v>
      </c>
      <c r="D94" s="7">
        <v>1.32E7</v>
      </c>
      <c r="E94" s="8">
        <v>8.2</v>
      </c>
      <c r="F94" s="8">
        <v>206.0</v>
      </c>
      <c r="G94" s="5">
        <v>3.0</v>
      </c>
      <c r="H94" s="9">
        <v>65.9</v>
      </c>
      <c r="I94" s="11">
        <v>3100000.0</v>
      </c>
    </row>
    <row r="95">
      <c r="A95" s="5">
        <v>193.0</v>
      </c>
      <c r="B95" s="5" t="s">
        <v>10</v>
      </c>
      <c r="C95" s="8">
        <v>24.0</v>
      </c>
      <c r="D95" s="7">
        <v>1.065E7</v>
      </c>
      <c r="E95" s="8">
        <v>4.8</v>
      </c>
      <c r="F95" s="8">
        <v>194.0</v>
      </c>
      <c r="G95" s="9">
        <v>6.8</v>
      </c>
      <c r="H95" s="9">
        <v>62.6</v>
      </c>
      <c r="I95" s="11">
        <v>3400000.0</v>
      </c>
    </row>
    <row r="96">
      <c r="A96" s="5">
        <v>194.0</v>
      </c>
      <c r="B96" s="5" t="s">
        <v>9</v>
      </c>
      <c r="C96" s="8">
        <v>24.0</v>
      </c>
      <c r="D96" s="12">
        <v>7020000.0</v>
      </c>
      <c r="E96" s="8">
        <v>9.9</v>
      </c>
      <c r="F96" s="8">
        <v>271.7</v>
      </c>
      <c r="G96" s="9">
        <v>7.8</v>
      </c>
      <c r="H96" s="9">
        <v>57.1</v>
      </c>
      <c r="I96" s="11">
        <v>3900000.0</v>
      </c>
    </row>
    <row r="97">
      <c r="A97" s="5">
        <v>195.0</v>
      </c>
      <c r="B97" s="5" t="s">
        <v>10</v>
      </c>
      <c r="C97" s="6">
        <v>22.0</v>
      </c>
      <c r="D97" s="12">
        <v>1.38E7</v>
      </c>
      <c r="E97" s="6">
        <v>2.0</v>
      </c>
      <c r="F97" s="8">
        <v>288.90000000000003</v>
      </c>
      <c r="G97" s="5">
        <v>12.0</v>
      </c>
      <c r="H97" s="5">
        <v>43.0</v>
      </c>
      <c r="I97" s="11">
        <v>4600000.0</v>
      </c>
    </row>
    <row r="98">
      <c r="A98" s="5">
        <v>196.0</v>
      </c>
      <c r="B98" s="5" t="s">
        <v>9</v>
      </c>
      <c r="C98" s="8">
        <v>20.4</v>
      </c>
      <c r="D98" s="12">
        <v>9800000.0</v>
      </c>
      <c r="E98" s="8">
        <v>10.899999999999999</v>
      </c>
      <c r="F98" s="8">
        <v>314.0</v>
      </c>
      <c r="G98" s="5">
        <v>11.0</v>
      </c>
      <c r="H98" s="5">
        <v>45.0</v>
      </c>
      <c r="I98" s="11">
        <v>4900000.0</v>
      </c>
    </row>
    <row r="99">
      <c r="A99" s="5">
        <v>197.0</v>
      </c>
      <c r="B99" s="5" t="s">
        <v>10</v>
      </c>
      <c r="C99" s="8">
        <v>19.799999999999997</v>
      </c>
      <c r="D99" s="12">
        <v>3.0E7</v>
      </c>
      <c r="E99" s="8">
        <v>8.799999999999999</v>
      </c>
      <c r="F99" s="8">
        <v>314.0</v>
      </c>
      <c r="G99" s="5">
        <v>10.0</v>
      </c>
      <c r="H99" s="5">
        <v>42.0</v>
      </c>
      <c r="I99" s="11">
        <v>5400000.0</v>
      </c>
    </row>
    <row r="100">
      <c r="A100" s="5">
        <v>198.0</v>
      </c>
      <c r="B100" s="5" t="s">
        <v>9</v>
      </c>
      <c r="C100" s="8">
        <v>21.299999999999997</v>
      </c>
      <c r="D100" s="12">
        <v>7930000.0</v>
      </c>
      <c r="E100" s="8">
        <v>12.1</v>
      </c>
      <c r="F100" s="8">
        <v>443.3</v>
      </c>
      <c r="G100" s="5">
        <v>9.0</v>
      </c>
      <c r="H100" s="5">
        <v>30.0</v>
      </c>
      <c r="I100" s="11">
        <v>6100000.0</v>
      </c>
    </row>
    <row r="101">
      <c r="A101" s="5">
        <v>199.0</v>
      </c>
      <c r="B101" s="5" t="s">
        <v>10</v>
      </c>
      <c r="C101" s="8">
        <v>23.4</v>
      </c>
      <c r="D101" s="12">
        <v>1.152E7</v>
      </c>
      <c r="E101" s="6">
        <v>1.0</v>
      </c>
      <c r="F101" s="8">
        <v>386.1</v>
      </c>
      <c r="G101" s="5">
        <v>8.0</v>
      </c>
      <c r="H101" s="9">
        <v>29.60000000000001</v>
      </c>
      <c r="I101" s="11">
        <v>6400000.0</v>
      </c>
    </row>
    <row r="102">
      <c r="A102" s="5">
        <v>200.0</v>
      </c>
      <c r="B102" s="5" t="s">
        <v>9</v>
      </c>
      <c r="C102" s="8">
        <v>24.299999999999997</v>
      </c>
      <c r="D102" s="12">
        <v>2.07E7</v>
      </c>
      <c r="E102" s="8">
        <v>12.899999999999999</v>
      </c>
      <c r="F102" s="8">
        <v>434.0</v>
      </c>
      <c r="G102" s="9">
        <v>13.799999999999999</v>
      </c>
      <c r="H102" s="5">
        <v>25.0</v>
      </c>
      <c r="I102" s="11">
        <v>6900000.0</v>
      </c>
    </row>
    <row r="103">
      <c r="A103" s="5">
        <v>201.0</v>
      </c>
      <c r="B103" s="5" t="s">
        <v>10</v>
      </c>
      <c r="C103" s="8">
        <v>25.799999999999997</v>
      </c>
      <c r="D103" s="12">
        <v>1.52E7</v>
      </c>
      <c r="E103" s="8">
        <v>13.2</v>
      </c>
      <c r="F103" s="8">
        <v>446.0</v>
      </c>
      <c r="G103" s="5">
        <v>15.0</v>
      </c>
      <c r="H103" s="5">
        <v>15.0</v>
      </c>
      <c r="I103" s="11">
        <v>7600000.0</v>
      </c>
    </row>
    <row r="104">
      <c r="A104" s="5">
        <v>202.0</v>
      </c>
      <c r="B104" s="5" t="s">
        <v>9</v>
      </c>
      <c r="C104" s="8">
        <v>27.9</v>
      </c>
      <c r="D104" s="12">
        <v>1.185E7</v>
      </c>
      <c r="E104" s="8">
        <v>13.899999999999999</v>
      </c>
      <c r="F104" s="8">
        <v>583.7</v>
      </c>
      <c r="G104" s="5">
        <v>13.0</v>
      </c>
      <c r="H104" s="5">
        <v>15.0</v>
      </c>
      <c r="I104" s="11">
        <v>7900000.0</v>
      </c>
    </row>
    <row r="105">
      <c r="A105" s="5">
        <v>203.0</v>
      </c>
      <c r="B105" s="5" t="s">
        <v>10</v>
      </c>
      <c r="C105" s="8">
        <v>28.799999999999997</v>
      </c>
      <c r="D105" s="12">
        <v>1.092E7</v>
      </c>
      <c r="E105" s="8">
        <v>2.4000000000000004</v>
      </c>
      <c r="F105" s="8">
        <v>494.1</v>
      </c>
      <c r="G105" s="5">
        <v>14.0</v>
      </c>
      <c r="H105" s="5">
        <v>5.0</v>
      </c>
      <c r="I105" s="11">
        <v>8400000.0</v>
      </c>
    </row>
    <row r="106">
      <c r="A106" s="5">
        <v>204.0</v>
      </c>
      <c r="B106" s="5" t="s">
        <v>9</v>
      </c>
      <c r="C106" s="8">
        <v>20.2</v>
      </c>
      <c r="D106" s="12">
        <v>1.602E7</v>
      </c>
      <c r="E106" s="8">
        <v>14.9</v>
      </c>
      <c r="F106" s="8">
        <v>554.0</v>
      </c>
      <c r="G106" s="9">
        <v>17.8</v>
      </c>
      <c r="H106" s="5">
        <v>15.0</v>
      </c>
      <c r="I106" s="11">
        <v>8900000.0</v>
      </c>
    </row>
    <row r="107">
      <c r="A107" s="5">
        <v>205.0</v>
      </c>
      <c r="B107" s="5" t="s">
        <v>10</v>
      </c>
      <c r="C107" s="8">
        <v>21.599999999999998</v>
      </c>
      <c r="D107" s="7">
        <v>2.88E7</v>
      </c>
      <c r="E107" s="8">
        <v>17.2</v>
      </c>
      <c r="F107" s="8">
        <v>566.0</v>
      </c>
      <c r="G107" s="9">
        <v>19.2</v>
      </c>
      <c r="H107" s="5">
        <v>25.0</v>
      </c>
      <c r="I107" s="11">
        <v>9600000.0</v>
      </c>
    </row>
    <row r="108">
      <c r="A108" s="5">
        <v>206.0</v>
      </c>
      <c r="B108" s="5" t="s">
        <v>9</v>
      </c>
      <c r="C108" s="8">
        <v>24.0</v>
      </c>
      <c r="D108" s="7">
        <v>1.98E7</v>
      </c>
      <c r="E108" s="8">
        <v>15.9</v>
      </c>
      <c r="F108" s="8">
        <v>739.7</v>
      </c>
      <c r="G108" s="9">
        <v>19.8</v>
      </c>
      <c r="H108" s="9">
        <v>21.10000000000001</v>
      </c>
      <c r="I108" s="11">
        <v>9900000.0</v>
      </c>
    </row>
    <row r="109">
      <c r="A109" s="5">
        <v>207.0</v>
      </c>
      <c r="B109" s="5" t="s">
        <v>10</v>
      </c>
      <c r="C109" s="8">
        <v>27.0</v>
      </c>
      <c r="D109" s="7">
        <v>1.56E7</v>
      </c>
      <c r="E109" s="8">
        <v>4.4</v>
      </c>
      <c r="F109" s="8">
        <v>602.1</v>
      </c>
      <c r="G109" s="9">
        <v>20.8</v>
      </c>
      <c r="H109" s="5">
        <v>15.0</v>
      </c>
      <c r="I109" s="11">
        <v>1.04E7</v>
      </c>
    </row>
    <row r="110">
      <c r="A110" s="5">
        <v>208.0</v>
      </c>
      <c r="B110" s="5" t="s">
        <v>9</v>
      </c>
      <c r="C110" s="8">
        <v>24.299999999999997</v>
      </c>
      <c r="D110" s="7">
        <v>1.443E7</v>
      </c>
      <c r="E110" s="8">
        <v>17.1</v>
      </c>
      <c r="F110" s="8">
        <v>686.0</v>
      </c>
      <c r="G110" s="5">
        <v>27.0</v>
      </c>
      <c r="H110" s="5">
        <v>5.0</v>
      </c>
      <c r="I110" s="11">
        <v>1.11E7</v>
      </c>
    </row>
    <row r="111">
      <c r="A111" s="5">
        <v>209.0</v>
      </c>
      <c r="B111" s="5" t="s">
        <v>10</v>
      </c>
      <c r="C111" s="8">
        <v>25.799999999999997</v>
      </c>
      <c r="D111" s="7">
        <v>2.052E7</v>
      </c>
      <c r="E111" s="8">
        <v>20.8</v>
      </c>
      <c r="F111" s="8">
        <v>674.0</v>
      </c>
      <c r="G111" s="5">
        <v>28.0</v>
      </c>
      <c r="H111" s="5">
        <v>15.0</v>
      </c>
      <c r="I111" s="11">
        <v>1.14E7</v>
      </c>
    </row>
    <row r="112">
      <c r="A112" s="5">
        <v>210.0</v>
      </c>
      <c r="B112" s="5" t="s">
        <v>9</v>
      </c>
      <c r="C112" s="8">
        <v>27.9</v>
      </c>
      <c r="D112" s="7">
        <v>3.57E7</v>
      </c>
      <c r="E112" s="8">
        <v>17.9</v>
      </c>
      <c r="F112" s="8">
        <v>895.7</v>
      </c>
      <c r="G112" s="5">
        <v>21.0</v>
      </c>
      <c r="H112" s="9">
        <v>19.099999999999994</v>
      </c>
      <c r="I112" s="11">
        <v>1.19E7</v>
      </c>
    </row>
    <row r="113">
      <c r="A113" s="5">
        <v>211.0</v>
      </c>
      <c r="B113" s="5" t="s">
        <v>10</v>
      </c>
      <c r="C113" s="8">
        <v>25.2</v>
      </c>
      <c r="D113" s="7">
        <v>2.52E7</v>
      </c>
      <c r="E113" s="8">
        <v>6.6</v>
      </c>
      <c r="F113" s="8">
        <v>720.9</v>
      </c>
      <c r="G113" s="5">
        <v>23.0</v>
      </c>
      <c r="H113" s="9">
        <v>11.400000000000006</v>
      </c>
      <c r="I113" s="11">
        <v>1.26E7</v>
      </c>
    </row>
    <row r="114">
      <c r="A114" s="5">
        <v>212.0</v>
      </c>
      <c r="B114" s="5" t="s">
        <v>9</v>
      </c>
      <c r="C114" s="8">
        <v>26.2</v>
      </c>
      <c r="D114" s="7">
        <v>1.965E7</v>
      </c>
      <c r="E114" s="8">
        <v>19.1</v>
      </c>
      <c r="F114" s="8">
        <v>806.0</v>
      </c>
      <c r="G114" s="5">
        <v>28.0</v>
      </c>
      <c r="H114" s="5">
        <v>5.0</v>
      </c>
      <c r="I114" s="11">
        <v>1.31E7</v>
      </c>
    </row>
    <row r="115">
      <c r="A115" s="5">
        <v>213.0</v>
      </c>
      <c r="B115" s="5" t="s">
        <v>10</v>
      </c>
      <c r="C115" s="8">
        <v>27.599999999999998</v>
      </c>
      <c r="D115" s="7">
        <v>1.794E7</v>
      </c>
      <c r="E115" s="8">
        <v>25.599999999999998</v>
      </c>
      <c r="F115" s="8">
        <v>818.0</v>
      </c>
      <c r="G115" s="5">
        <v>27.0</v>
      </c>
      <c r="H115" s="5">
        <v>15.0</v>
      </c>
      <c r="I115" s="11">
        <v>1.38E7</v>
      </c>
    </row>
    <row r="116">
      <c r="A116" s="5">
        <v>214.0</v>
      </c>
      <c r="B116" s="5" t="s">
        <v>9</v>
      </c>
      <c r="C116" s="8">
        <v>28.2</v>
      </c>
      <c r="D116" s="7">
        <v>2.538E7</v>
      </c>
      <c r="E116" s="8">
        <v>20.1</v>
      </c>
      <c r="F116" s="8">
        <v>1067.3</v>
      </c>
      <c r="G116" s="9">
        <v>28.2</v>
      </c>
      <c r="H116" s="9">
        <v>9.900000000000006</v>
      </c>
      <c r="I116" s="11">
        <v>1.41E7</v>
      </c>
    </row>
    <row r="117">
      <c r="A117" s="5">
        <v>215.0</v>
      </c>
      <c r="B117" s="5" t="s">
        <v>10</v>
      </c>
      <c r="C117" s="8">
        <v>29.2</v>
      </c>
      <c r="D117" s="17">
        <v>1.5E7</v>
      </c>
      <c r="E117" s="8">
        <v>8.6</v>
      </c>
      <c r="F117" s="8">
        <v>828.9</v>
      </c>
      <c r="G117" s="9">
        <v>29.2</v>
      </c>
      <c r="H117" s="5">
        <v>15.0</v>
      </c>
      <c r="I117" s="11">
        <v>1.46E7</v>
      </c>
    </row>
    <row r="118">
      <c r="A118" s="5">
        <v>216.0</v>
      </c>
      <c r="B118" s="5" t="s">
        <v>9</v>
      </c>
      <c r="C118" s="8">
        <v>30.599999999999998</v>
      </c>
      <c r="D118" s="12">
        <v>3.06E7</v>
      </c>
      <c r="E118" s="8">
        <v>21.299999999999997</v>
      </c>
      <c r="F118" s="8">
        <v>938.0</v>
      </c>
      <c r="G118" s="9">
        <v>30.599999999999998</v>
      </c>
      <c r="H118" s="5">
        <v>5.0</v>
      </c>
      <c r="I118" s="11">
        <v>1.53E7</v>
      </c>
    </row>
    <row r="119">
      <c r="A119" s="5">
        <v>217.0</v>
      </c>
      <c r="B119" s="5" t="s">
        <v>10</v>
      </c>
      <c r="C119" s="6">
        <v>22.0</v>
      </c>
      <c r="D119" s="12">
        <v>2.37E7</v>
      </c>
      <c r="E119" s="8">
        <v>29.599999999999998</v>
      </c>
      <c r="F119" s="8">
        <v>938.0</v>
      </c>
      <c r="G119" s="9">
        <v>31.599999999999998</v>
      </c>
      <c r="H119" s="5">
        <v>15.0</v>
      </c>
      <c r="I119" s="11">
        <v>1.58E7</v>
      </c>
    </row>
    <row r="120">
      <c r="A120" s="5">
        <v>218.0</v>
      </c>
      <c r="B120" s="5" t="s">
        <v>9</v>
      </c>
      <c r="C120" s="8">
        <v>20.4</v>
      </c>
      <c r="D120" s="12">
        <v>2.145E7</v>
      </c>
      <c r="E120" s="8">
        <v>22.5</v>
      </c>
      <c r="F120" s="8">
        <v>1254.5</v>
      </c>
      <c r="G120" s="9">
        <v>33.0</v>
      </c>
      <c r="H120" s="5">
        <v>4.0</v>
      </c>
      <c r="I120" s="11">
        <v>1.65E7</v>
      </c>
    </row>
    <row r="121">
      <c r="A121" s="5">
        <v>219.0</v>
      </c>
      <c r="B121" s="5" t="s">
        <v>10</v>
      </c>
      <c r="C121" s="8">
        <v>21.299999999999997</v>
      </c>
      <c r="D121" s="12">
        <v>3.06E7</v>
      </c>
      <c r="E121" s="8">
        <v>11.0</v>
      </c>
      <c r="F121" s="8">
        <v>958.5</v>
      </c>
      <c r="G121" s="9">
        <v>34.0</v>
      </c>
      <c r="H121" s="5">
        <v>4.0</v>
      </c>
      <c r="I121" s="11">
        <v>1.7E7</v>
      </c>
    </row>
    <row r="122">
      <c r="A122" s="5">
        <v>220.0</v>
      </c>
      <c r="B122" s="5" t="s">
        <v>9</v>
      </c>
      <c r="C122" s="8">
        <v>22.799999999999997</v>
      </c>
      <c r="D122" s="17">
        <v>1.5E7</v>
      </c>
      <c r="E122" s="8">
        <v>23.7</v>
      </c>
      <c r="F122" s="8">
        <v>1082.0</v>
      </c>
      <c r="G122" s="5">
        <v>36.0</v>
      </c>
      <c r="H122" s="5">
        <v>4.0</v>
      </c>
      <c r="I122" s="11">
        <v>1.77E7</v>
      </c>
    </row>
    <row r="123">
      <c r="A123" s="5">
        <v>221.0</v>
      </c>
      <c r="B123" s="5" t="s">
        <v>10</v>
      </c>
      <c r="C123" s="8">
        <v>24.9</v>
      </c>
      <c r="D123" s="12">
        <v>3.6E7</v>
      </c>
      <c r="E123" s="8">
        <v>34.0</v>
      </c>
      <c r="F123" s="8">
        <v>1070.0</v>
      </c>
      <c r="G123" s="5">
        <v>33.0</v>
      </c>
      <c r="H123" s="5">
        <v>4.0</v>
      </c>
      <c r="I123" s="11">
        <v>1.8E7</v>
      </c>
    </row>
    <row r="124">
      <c r="A124" s="5">
        <v>222.0</v>
      </c>
      <c r="B124" s="5" t="s">
        <v>9</v>
      </c>
      <c r="C124" s="8">
        <v>25.799999999999997</v>
      </c>
      <c r="D124" s="12">
        <v>3000000.0</v>
      </c>
      <c r="E124" s="8">
        <v>8.0</v>
      </c>
      <c r="F124" s="8">
        <v>156.0</v>
      </c>
      <c r="G124" s="5">
        <v>10.0</v>
      </c>
      <c r="H124" s="9">
        <v>78.0</v>
      </c>
      <c r="I124" s="10">
        <v>2000000.0</v>
      </c>
    </row>
    <row r="125">
      <c r="A125" s="5">
        <v>223.0</v>
      </c>
      <c r="B125" s="5" t="s">
        <v>10</v>
      </c>
      <c r="C125" s="8">
        <v>27.299999999999997</v>
      </c>
      <c r="D125" s="18">
        <v>3000000.0</v>
      </c>
      <c r="E125" s="6">
        <v>2.0</v>
      </c>
      <c r="F125" s="8">
        <v>164.70000000000002</v>
      </c>
      <c r="G125" s="5">
        <v>7.199999999999999</v>
      </c>
      <c r="H125" s="9">
        <v>74.7</v>
      </c>
      <c r="I125" s="11">
        <v>2300000.0</v>
      </c>
    </row>
    <row r="126">
      <c r="A126" s="5">
        <v>224.0</v>
      </c>
      <c r="B126" s="5" t="s">
        <v>9</v>
      </c>
      <c r="C126" s="6">
        <v>30.0</v>
      </c>
      <c r="D126" s="12">
        <v>3.0E7</v>
      </c>
      <c r="E126" s="8">
        <v>8.8</v>
      </c>
      <c r="F126" s="8">
        <v>160.0</v>
      </c>
      <c r="G126" s="5">
        <v>5.6000000000000005</v>
      </c>
      <c r="H126" s="9">
        <v>69.2</v>
      </c>
      <c r="I126" s="11">
        <v>2800000.0</v>
      </c>
    </row>
    <row r="127">
      <c r="A127" s="5">
        <v>225.0</v>
      </c>
      <c r="B127" s="5" t="s">
        <v>10</v>
      </c>
      <c r="C127" s="6">
        <v>30.0</v>
      </c>
      <c r="D127" s="7">
        <v>1.044E7</v>
      </c>
      <c r="E127" s="8">
        <v>5.0</v>
      </c>
      <c r="F127" s="8">
        <v>200.0</v>
      </c>
      <c r="G127" s="5">
        <v>14.0</v>
      </c>
      <c r="H127" s="9">
        <v>61.5</v>
      </c>
      <c r="I127" s="11">
        <v>3500000.0</v>
      </c>
    </row>
    <row r="128">
      <c r="A128" s="5">
        <v>226.0</v>
      </c>
      <c r="B128" s="5" t="s">
        <v>9</v>
      </c>
      <c r="C128" s="6">
        <v>30.0</v>
      </c>
      <c r="D128" s="7">
        <v>1.89E7</v>
      </c>
      <c r="E128" s="8">
        <v>9.8</v>
      </c>
      <c r="F128" s="8">
        <v>263.90000000000003</v>
      </c>
      <c r="G128" s="5">
        <v>9.12</v>
      </c>
      <c r="H128" s="9">
        <v>58.2</v>
      </c>
      <c r="I128" s="11">
        <v>3800000.0</v>
      </c>
    </row>
    <row r="129">
      <c r="A129" s="5">
        <v>227.0</v>
      </c>
      <c r="B129" s="5" t="s">
        <v>10</v>
      </c>
      <c r="C129" s="6">
        <v>30.0</v>
      </c>
      <c r="D129" s="7">
        <v>1.32E7</v>
      </c>
      <c r="E129" s="6">
        <v>5.0</v>
      </c>
      <c r="F129" s="8">
        <v>272.7</v>
      </c>
      <c r="G129" s="5">
        <v>6.88</v>
      </c>
      <c r="H129" s="9">
        <v>52.7</v>
      </c>
      <c r="I129" s="11">
        <v>4300000.0</v>
      </c>
    </row>
    <row r="130">
      <c r="A130" s="5">
        <v>228.0</v>
      </c>
      <c r="B130" s="5" t="s">
        <v>9</v>
      </c>
      <c r="C130" s="6">
        <v>20.0</v>
      </c>
      <c r="D130" s="7">
        <v>1.065E7</v>
      </c>
      <c r="E130" s="8">
        <v>10.6</v>
      </c>
      <c r="F130" s="8">
        <v>296.0</v>
      </c>
      <c r="G130" s="5">
        <v>18.0</v>
      </c>
      <c r="H130" s="5">
        <v>47.0</v>
      </c>
      <c r="I130" s="11">
        <v>4600000.0</v>
      </c>
    </row>
    <row r="131">
      <c r="A131" s="5">
        <v>229.0</v>
      </c>
      <c r="B131" s="5" t="s">
        <v>10</v>
      </c>
      <c r="C131" s="6">
        <v>20.0</v>
      </c>
      <c r="D131" s="12">
        <v>9180000.0</v>
      </c>
      <c r="E131" s="8">
        <v>8.2</v>
      </c>
      <c r="F131" s="8">
        <v>296.0</v>
      </c>
      <c r="G131" s="5">
        <v>12.0</v>
      </c>
      <c r="H131" s="5">
        <v>37.0</v>
      </c>
      <c r="I131" s="11">
        <v>5100000.0</v>
      </c>
    </row>
    <row r="132">
      <c r="A132" s="5">
        <v>230.0</v>
      </c>
      <c r="B132" s="5" t="s">
        <v>9</v>
      </c>
      <c r="C132" s="6">
        <v>20.0</v>
      </c>
      <c r="D132" s="12">
        <v>1.74E7</v>
      </c>
      <c r="E132" s="8">
        <v>11.8</v>
      </c>
      <c r="F132" s="8">
        <v>419.90000000000003</v>
      </c>
      <c r="G132" s="5">
        <v>9.600000000000001</v>
      </c>
      <c r="H132" s="9">
        <v>36.2</v>
      </c>
      <c r="I132" s="11">
        <v>5800000.0</v>
      </c>
    </row>
    <row r="133">
      <c r="A133" s="5">
        <v>231.0</v>
      </c>
      <c r="B133" s="5" t="s">
        <v>10</v>
      </c>
      <c r="C133" s="8">
        <v>20.2</v>
      </c>
      <c r="D133" s="12">
        <v>1.22E7</v>
      </c>
      <c r="E133" s="6">
        <v>6.0</v>
      </c>
      <c r="F133" s="8">
        <v>369.90000000000003</v>
      </c>
      <c r="G133" s="5">
        <v>22.0</v>
      </c>
      <c r="H133" s="5">
        <v>30.0</v>
      </c>
      <c r="I133" s="11">
        <v>6100000.0</v>
      </c>
    </row>
    <row r="134">
      <c r="A134" s="5">
        <v>232.0</v>
      </c>
      <c r="B134" s="5" t="s">
        <v>9</v>
      </c>
      <c r="C134" s="8">
        <v>21.599999999999998</v>
      </c>
      <c r="D134" s="12">
        <v>9900000.0</v>
      </c>
      <c r="E134" s="8">
        <v>12.6</v>
      </c>
      <c r="F134" s="8">
        <v>416.0</v>
      </c>
      <c r="G134" s="5">
        <v>15.839999999999998</v>
      </c>
      <c r="H134" s="5">
        <v>25.0</v>
      </c>
      <c r="I134" s="11">
        <v>6600000.0</v>
      </c>
    </row>
    <row r="135">
      <c r="A135" s="5">
        <v>233.0</v>
      </c>
      <c r="B135" s="5" t="s">
        <v>10</v>
      </c>
      <c r="C135" s="8">
        <v>24.0</v>
      </c>
      <c r="D135" s="12">
        <v>9490000.0</v>
      </c>
      <c r="E135" s="8">
        <v>12.6</v>
      </c>
      <c r="F135" s="8">
        <v>428.0</v>
      </c>
      <c r="G135" s="5">
        <v>11.68</v>
      </c>
      <c r="H135" s="9">
        <v>19.700000000000003</v>
      </c>
      <c r="I135" s="11">
        <v>7300000.0</v>
      </c>
    </row>
    <row r="136">
      <c r="A136" s="5">
        <v>234.0</v>
      </c>
      <c r="B136" s="5" t="s">
        <v>9</v>
      </c>
      <c r="C136" s="8">
        <v>27.0</v>
      </c>
      <c r="D136" s="12">
        <v>1.368E7</v>
      </c>
      <c r="E136" s="8">
        <v>13.6</v>
      </c>
      <c r="F136" s="8">
        <v>560.3000000000001</v>
      </c>
      <c r="G136" s="5">
        <v>30.0</v>
      </c>
      <c r="H136" s="5">
        <v>15.0</v>
      </c>
      <c r="I136" s="11">
        <v>7600000.0</v>
      </c>
    </row>
    <row r="137">
      <c r="A137" s="5">
        <v>235.0</v>
      </c>
      <c r="B137" s="5" t="s">
        <v>10</v>
      </c>
      <c r="C137" s="8">
        <v>35.0</v>
      </c>
      <c r="D137" s="12">
        <v>2.43E7</v>
      </c>
      <c r="E137" s="8">
        <v>2.0999999999999996</v>
      </c>
      <c r="F137" s="8">
        <v>477.90000000000003</v>
      </c>
      <c r="G137" s="5">
        <v>20.4</v>
      </c>
      <c r="H137" s="9">
        <v>10.900000000000006</v>
      </c>
      <c r="I137" s="11">
        <v>8100000.0</v>
      </c>
    </row>
    <row r="138">
      <c r="A138" s="5">
        <v>236.0</v>
      </c>
      <c r="B138" s="5" t="s">
        <v>9</v>
      </c>
      <c r="C138" s="8">
        <v>36.0</v>
      </c>
      <c r="D138" s="12">
        <v>1.76E7</v>
      </c>
      <c r="E138" s="8">
        <v>14.799999999999999</v>
      </c>
      <c r="F138" s="8">
        <v>548.0</v>
      </c>
      <c r="G138" s="5">
        <v>14.079999999999998</v>
      </c>
      <c r="H138" s="5">
        <v>15.0</v>
      </c>
      <c r="I138" s="11">
        <v>8800000.0</v>
      </c>
    </row>
    <row r="139">
      <c r="A139" s="5">
        <v>237.0</v>
      </c>
      <c r="B139" s="5" t="s">
        <v>10</v>
      </c>
      <c r="C139" s="8">
        <v>27.0</v>
      </c>
      <c r="D139" s="12">
        <v>1.365E7</v>
      </c>
      <c r="E139" s="8">
        <v>16.2</v>
      </c>
      <c r="F139" s="8">
        <v>536.0</v>
      </c>
      <c r="G139" s="5">
        <v>36.4</v>
      </c>
      <c r="H139" s="9">
        <v>29.900000000000006</v>
      </c>
      <c r="I139" s="11">
        <v>9100000.0</v>
      </c>
    </row>
    <row r="140">
      <c r="A140" s="5">
        <v>238.0</v>
      </c>
      <c r="B140" s="5" t="s">
        <v>9</v>
      </c>
      <c r="C140" s="8">
        <v>27.0</v>
      </c>
      <c r="D140" s="12">
        <v>1.248E7</v>
      </c>
      <c r="E140" s="8">
        <v>23.2</v>
      </c>
      <c r="F140" s="8">
        <v>716.3000000000001</v>
      </c>
      <c r="G140" s="5">
        <v>23.04</v>
      </c>
      <c r="H140" s="5">
        <v>25.0</v>
      </c>
      <c r="I140" s="11">
        <v>9600000.0</v>
      </c>
    </row>
    <row r="141">
      <c r="A141" s="5">
        <v>239.0</v>
      </c>
      <c r="B141" s="5" t="s">
        <v>10</v>
      </c>
      <c r="C141" s="6">
        <v>22.0</v>
      </c>
      <c r="D141" s="12">
        <v>1.818E7</v>
      </c>
      <c r="E141" s="8">
        <v>12.1</v>
      </c>
      <c r="F141" s="8">
        <v>585.9</v>
      </c>
      <c r="G141" s="5">
        <v>16.16</v>
      </c>
      <c r="H141" s="9">
        <v>18.900000000000006</v>
      </c>
      <c r="I141" s="11">
        <v>1.01E7</v>
      </c>
    </row>
    <row r="142">
      <c r="A142" s="5">
        <v>240.0</v>
      </c>
      <c r="B142" s="5" t="s">
        <v>9</v>
      </c>
      <c r="C142" s="6">
        <v>22.0</v>
      </c>
      <c r="D142" s="7">
        <v>3.24E7</v>
      </c>
      <c r="E142" s="8">
        <v>7.799999999999999</v>
      </c>
      <c r="F142" s="8">
        <v>668.0</v>
      </c>
      <c r="G142" s="5">
        <v>43.199999999999996</v>
      </c>
      <c r="H142" s="9">
        <v>11.200000000000003</v>
      </c>
      <c r="I142" s="11">
        <v>1.08E7</v>
      </c>
    </row>
    <row r="143">
      <c r="A143" s="5">
        <v>241.0</v>
      </c>
      <c r="B143" s="5" t="s">
        <v>10</v>
      </c>
      <c r="C143" s="6">
        <v>22.0</v>
      </c>
      <c r="D143" s="7">
        <v>2.22E7</v>
      </c>
      <c r="E143" s="8">
        <v>15.1</v>
      </c>
      <c r="F143" s="8">
        <v>656.0</v>
      </c>
      <c r="G143" s="5">
        <v>30.0</v>
      </c>
      <c r="H143" s="5">
        <v>5.0</v>
      </c>
      <c r="I143" s="11">
        <v>1.11E7</v>
      </c>
    </row>
    <row r="144">
      <c r="A144" s="5">
        <v>242.0</v>
      </c>
      <c r="B144" s="5" t="s">
        <v>9</v>
      </c>
      <c r="C144" s="8">
        <v>19.799999999999997</v>
      </c>
      <c r="D144" s="7">
        <v>1.74E7</v>
      </c>
      <c r="E144" s="8">
        <v>27.2</v>
      </c>
      <c r="F144" s="8">
        <v>872.3000000000001</v>
      </c>
      <c r="G144" s="5">
        <v>18.400000000000002</v>
      </c>
      <c r="H144" s="5">
        <v>15.0</v>
      </c>
      <c r="I144" s="11">
        <v>1.16E7</v>
      </c>
    </row>
    <row r="145">
      <c r="A145" s="5">
        <v>243.0</v>
      </c>
      <c r="B145" s="5" t="s">
        <v>10</v>
      </c>
      <c r="C145" s="8">
        <v>21.299999999999997</v>
      </c>
      <c r="D145" s="7">
        <v>1.599E7</v>
      </c>
      <c r="E145" s="8">
        <v>14.299999999999999</v>
      </c>
      <c r="F145" s="8">
        <v>704.7</v>
      </c>
      <c r="G145" s="5">
        <v>22.0</v>
      </c>
      <c r="H145" s="5">
        <v>15.0</v>
      </c>
      <c r="I145" s="11">
        <v>1.23E7</v>
      </c>
    </row>
    <row r="146">
      <c r="A146" s="5">
        <v>244.0</v>
      </c>
      <c r="B146" s="5" t="s">
        <v>9</v>
      </c>
      <c r="C146" s="8">
        <v>23.4</v>
      </c>
      <c r="D146" s="7">
        <v>2.268E7</v>
      </c>
      <c r="E146" s="8">
        <v>9.6</v>
      </c>
      <c r="F146" s="8">
        <v>776.0</v>
      </c>
      <c r="G146" s="5">
        <v>20.0</v>
      </c>
      <c r="H146" s="9">
        <v>11.400000000000006</v>
      </c>
      <c r="I146" s="11">
        <v>1.26E7</v>
      </c>
    </row>
    <row r="147">
      <c r="A147" s="5">
        <v>245.0</v>
      </c>
      <c r="B147" s="5" t="s">
        <v>10</v>
      </c>
      <c r="C147" s="8">
        <v>24.299999999999997</v>
      </c>
      <c r="D147" s="17">
        <v>1.5E7</v>
      </c>
      <c r="E147" s="8">
        <v>17.1</v>
      </c>
      <c r="F147" s="8">
        <v>776.0</v>
      </c>
      <c r="G147" s="5">
        <v>19.0</v>
      </c>
      <c r="H147" s="5">
        <v>5.0</v>
      </c>
      <c r="I147" s="11">
        <v>1.31E7</v>
      </c>
    </row>
    <row r="148">
      <c r="A148" s="5">
        <v>246.0</v>
      </c>
      <c r="B148" s="5" t="s">
        <v>9</v>
      </c>
      <c r="C148" s="8">
        <v>25.799999999999997</v>
      </c>
      <c r="D148" s="7">
        <v>2.76E7</v>
      </c>
      <c r="E148" s="8">
        <v>31.599999999999998</v>
      </c>
      <c r="F148" s="8">
        <v>1043.9</v>
      </c>
      <c r="G148" s="5">
        <v>29.0</v>
      </c>
      <c r="H148" s="5">
        <v>15.0</v>
      </c>
      <c r="I148" s="11">
        <v>1.38E7</v>
      </c>
    </row>
    <row r="149">
      <c r="A149" s="5">
        <v>247.0</v>
      </c>
      <c r="B149" s="5" t="s">
        <v>10</v>
      </c>
      <c r="C149" s="6">
        <v>22.0</v>
      </c>
      <c r="D149" s="7">
        <v>2.145E7</v>
      </c>
      <c r="E149" s="8">
        <v>16.299999999999997</v>
      </c>
      <c r="F149" s="8">
        <v>812.7</v>
      </c>
      <c r="G149" s="9">
        <v>28.599999999999998</v>
      </c>
      <c r="H149" s="5">
        <v>5.0</v>
      </c>
      <c r="I149" s="11">
        <v>1.43E7</v>
      </c>
    </row>
    <row r="150">
      <c r="A150" s="5">
        <v>248.0</v>
      </c>
      <c r="B150" s="5" t="s">
        <v>9</v>
      </c>
      <c r="C150" s="8">
        <v>20.4</v>
      </c>
      <c r="D150" s="7">
        <v>1.95E7</v>
      </c>
      <c r="E150" s="8">
        <v>12.0</v>
      </c>
      <c r="F150" s="8">
        <v>920.0</v>
      </c>
      <c r="G150" s="9">
        <v>30.0</v>
      </c>
      <c r="H150" s="5">
        <v>15.0</v>
      </c>
      <c r="I150" s="11">
        <v>1.5E7</v>
      </c>
    </row>
    <row r="151">
      <c r="A151" s="5">
        <v>249.0</v>
      </c>
      <c r="B151" s="5" t="s">
        <v>10</v>
      </c>
      <c r="C151" s="8">
        <v>21.299999999999997</v>
      </c>
      <c r="D151" s="7">
        <v>2.754E7</v>
      </c>
      <c r="E151" s="8">
        <v>19.299999999999997</v>
      </c>
      <c r="F151" s="8">
        <v>908.0</v>
      </c>
      <c r="G151" s="9">
        <v>30.599999999999998</v>
      </c>
      <c r="H151" s="5">
        <v>5.0</v>
      </c>
      <c r="I151" s="11">
        <v>1.53E7</v>
      </c>
    </row>
    <row r="152">
      <c r="A152" s="5">
        <v>250.0</v>
      </c>
      <c r="B152" s="5" t="s">
        <v>9</v>
      </c>
      <c r="C152" s="8">
        <v>22.799999999999997</v>
      </c>
      <c r="D152" s="17">
        <v>1.5E7</v>
      </c>
      <c r="E152" s="8">
        <v>35.599999999999994</v>
      </c>
      <c r="F152" s="8">
        <v>1199.9</v>
      </c>
      <c r="G152" s="9">
        <v>31.599999999999998</v>
      </c>
      <c r="H152" s="5">
        <v>15.0</v>
      </c>
      <c r="I152" s="11">
        <v>1.58E7</v>
      </c>
    </row>
    <row r="153">
      <c r="A153" s="5">
        <v>251.0</v>
      </c>
      <c r="B153" s="5" t="s">
        <v>10</v>
      </c>
      <c r="C153" s="8">
        <v>24.9</v>
      </c>
      <c r="D153" s="12">
        <v>3.3E7</v>
      </c>
      <c r="E153" s="8">
        <v>18.5</v>
      </c>
      <c r="F153" s="8">
        <v>931.5</v>
      </c>
      <c r="G153" s="9">
        <v>33.0</v>
      </c>
      <c r="H153" s="5">
        <v>5.0</v>
      </c>
      <c r="I153" s="11">
        <v>1.65E7</v>
      </c>
    </row>
    <row r="154">
      <c r="A154" s="5">
        <v>252.0</v>
      </c>
      <c r="B154" s="5" t="s">
        <v>9</v>
      </c>
      <c r="C154" s="8">
        <v>25.799999999999997</v>
      </c>
      <c r="D154" s="12">
        <v>2.55E7</v>
      </c>
      <c r="E154" s="8">
        <v>14.0</v>
      </c>
      <c r="F154" s="8">
        <v>1040.0</v>
      </c>
      <c r="G154" s="9">
        <v>34.0</v>
      </c>
      <c r="H154" s="5">
        <v>5.0</v>
      </c>
      <c r="I154" s="11">
        <v>1.7E7</v>
      </c>
    </row>
    <row r="155">
      <c r="A155" s="5">
        <v>253.0</v>
      </c>
      <c r="B155" s="5" t="s">
        <v>10</v>
      </c>
      <c r="C155" s="8">
        <v>27.299999999999997</v>
      </c>
      <c r="D155" s="12">
        <v>2.301E7</v>
      </c>
      <c r="E155" s="8">
        <v>21.7</v>
      </c>
      <c r="F155" s="8">
        <v>1052.0</v>
      </c>
      <c r="G155" s="5">
        <v>30.0</v>
      </c>
      <c r="H155" s="5">
        <v>5.0</v>
      </c>
      <c r="I155" s="11">
        <v>1.77E7</v>
      </c>
    </row>
    <row r="156">
      <c r="A156" s="5">
        <v>254.0</v>
      </c>
      <c r="B156" s="5" t="s">
        <v>9</v>
      </c>
      <c r="C156" s="8">
        <v>29.4</v>
      </c>
      <c r="D156" s="12">
        <v>3.276E7</v>
      </c>
      <c r="E156" s="8">
        <v>40.4</v>
      </c>
      <c r="F156" s="8">
        <v>1387.1000000000001</v>
      </c>
      <c r="G156" s="9">
        <v>35.0</v>
      </c>
      <c r="H156" s="5">
        <v>5.0</v>
      </c>
      <c r="I156" s="11">
        <v>1.82E7</v>
      </c>
    </row>
    <row r="157">
      <c r="A157" s="5">
        <v>255.0</v>
      </c>
      <c r="B157" s="5" t="s">
        <v>10</v>
      </c>
      <c r="C157" s="8">
        <v>37.8</v>
      </c>
      <c r="D157" s="17">
        <v>1.5E7</v>
      </c>
      <c r="E157" s="8">
        <v>20.9</v>
      </c>
      <c r="F157" s="8">
        <v>1061.1000000000001</v>
      </c>
      <c r="G157" s="5">
        <v>37.0</v>
      </c>
      <c r="H157" s="5">
        <v>4.0</v>
      </c>
      <c r="I157" s="11">
        <v>1.89E7</v>
      </c>
    </row>
    <row r="158">
      <c r="A158" s="5">
        <v>256.0</v>
      </c>
      <c r="B158" s="5" t="s">
        <v>9</v>
      </c>
      <c r="C158" s="8">
        <v>38.4</v>
      </c>
      <c r="D158" s="17">
        <v>1.5E7</v>
      </c>
      <c r="E158" s="8">
        <v>16.2</v>
      </c>
      <c r="F158" s="8">
        <v>1172.0</v>
      </c>
      <c r="G158" s="5">
        <v>38.0</v>
      </c>
      <c r="H158" s="5">
        <v>4.0</v>
      </c>
      <c r="I158" s="11">
        <v>1.92E7</v>
      </c>
    </row>
    <row r="159">
      <c r="A159" s="5">
        <v>257.0</v>
      </c>
      <c r="B159" s="5" t="s">
        <v>10</v>
      </c>
      <c r="C159" s="8">
        <v>21.0</v>
      </c>
      <c r="D159" s="18">
        <v>3000000.0</v>
      </c>
      <c r="E159" s="8">
        <v>5.5</v>
      </c>
      <c r="F159" s="8">
        <v>110.0</v>
      </c>
      <c r="G159" s="5">
        <v>8.0</v>
      </c>
      <c r="H159" s="5">
        <v>80.0</v>
      </c>
      <c r="I159" s="10">
        <v>1500000.0</v>
      </c>
    </row>
    <row r="160">
      <c r="A160" s="5">
        <v>258.0</v>
      </c>
      <c r="B160" s="5" t="s">
        <v>9</v>
      </c>
      <c r="C160" s="8">
        <v>21.0</v>
      </c>
      <c r="D160" s="18">
        <v>3000000.0</v>
      </c>
      <c r="E160" s="8">
        <v>7.6</v>
      </c>
      <c r="F160" s="8">
        <v>156.0</v>
      </c>
      <c r="G160" s="5">
        <v>4.0</v>
      </c>
      <c r="H160" s="5">
        <v>84.0</v>
      </c>
      <c r="I160" s="11">
        <v>1800000.0</v>
      </c>
    </row>
    <row r="161">
      <c r="A161" s="5">
        <v>259.0</v>
      </c>
      <c r="B161" s="5" t="s">
        <v>10</v>
      </c>
      <c r="C161" s="8">
        <v>25.0</v>
      </c>
      <c r="D161" s="12">
        <v>4140000.0</v>
      </c>
      <c r="E161" s="8">
        <v>9.0</v>
      </c>
      <c r="F161" s="8">
        <v>164.70000000000002</v>
      </c>
      <c r="G161" s="5">
        <v>3.0</v>
      </c>
      <c r="H161" s="9">
        <v>74.7</v>
      </c>
      <c r="I161" s="11">
        <v>2300000.0</v>
      </c>
    </row>
    <row r="162">
      <c r="A162" s="5">
        <v>260.0</v>
      </c>
      <c r="B162" s="5" t="s">
        <v>9</v>
      </c>
      <c r="C162" s="8">
        <v>25.0</v>
      </c>
      <c r="D162" s="12">
        <v>9000000.0</v>
      </c>
      <c r="E162" s="6">
        <v>8.0</v>
      </c>
      <c r="F162" s="8">
        <v>200.0</v>
      </c>
      <c r="G162" s="5">
        <v>7.5</v>
      </c>
      <c r="H162" s="9">
        <v>67.0</v>
      </c>
      <c r="I162" s="11">
        <v>3000000.0</v>
      </c>
    </row>
    <row r="163">
      <c r="A163" s="5">
        <v>261.0</v>
      </c>
      <c r="B163" s="5" t="s">
        <v>10</v>
      </c>
      <c r="C163" s="8">
        <v>24.0</v>
      </c>
      <c r="D163" s="12">
        <v>6600000.0</v>
      </c>
      <c r="E163" s="8">
        <v>7.3</v>
      </c>
      <c r="F163" s="8">
        <v>188.0</v>
      </c>
      <c r="G163" s="5">
        <v>7.199999999999999</v>
      </c>
      <c r="H163" s="9">
        <v>63.7</v>
      </c>
      <c r="I163" s="11">
        <v>3300000.0</v>
      </c>
    </row>
    <row r="164">
      <c r="A164" s="5">
        <v>262.0</v>
      </c>
      <c r="B164" s="5" t="s">
        <v>9</v>
      </c>
      <c r="C164" s="6">
        <v>30.0</v>
      </c>
      <c r="D164" s="12">
        <v>5700000.0</v>
      </c>
      <c r="E164" s="8">
        <v>11.6</v>
      </c>
      <c r="F164" s="8">
        <v>263.90000000000003</v>
      </c>
      <c r="G164" s="9">
        <v>13.68</v>
      </c>
      <c r="H164" s="9">
        <v>58.2</v>
      </c>
      <c r="I164" s="11">
        <v>3800000.0</v>
      </c>
    </row>
    <row r="165">
      <c r="A165" s="5">
        <v>263.0</v>
      </c>
      <c r="B165" s="5" t="s">
        <v>10</v>
      </c>
      <c r="C165" s="6">
        <v>30.0</v>
      </c>
      <c r="D165" s="12">
        <v>5330000.0</v>
      </c>
      <c r="E165" s="8">
        <v>6.1</v>
      </c>
      <c r="F165" s="8">
        <v>261.90000000000003</v>
      </c>
      <c r="G165" s="5">
        <v>12.299999999999999</v>
      </c>
      <c r="H165" s="9">
        <v>54.9</v>
      </c>
      <c r="I165" s="11">
        <v>4100000.0</v>
      </c>
    </row>
    <row r="166">
      <c r="A166" s="5">
        <v>264.0</v>
      </c>
      <c r="B166" s="5" t="s">
        <v>9</v>
      </c>
      <c r="C166" s="6">
        <v>30.0</v>
      </c>
      <c r="D166" s="12">
        <v>8280000.0</v>
      </c>
      <c r="E166" s="8">
        <v>1.5999999999999996</v>
      </c>
      <c r="F166" s="8">
        <v>296.0</v>
      </c>
      <c r="G166" s="5">
        <v>12.0</v>
      </c>
      <c r="H166" s="5">
        <v>39.0</v>
      </c>
      <c r="I166" s="11">
        <v>4600000.0</v>
      </c>
    </row>
    <row r="167">
      <c r="A167" s="5">
        <v>265.0</v>
      </c>
      <c r="B167" s="5" t="s">
        <v>10</v>
      </c>
      <c r="C167" s="6">
        <v>30.0</v>
      </c>
      <c r="D167" s="12">
        <v>1.59E7</v>
      </c>
      <c r="E167" s="8">
        <v>9.3</v>
      </c>
      <c r="F167" s="8">
        <v>308.0</v>
      </c>
      <c r="G167" s="9">
        <v>16.2</v>
      </c>
      <c r="H167" s="5">
        <v>30.0</v>
      </c>
      <c r="I167" s="11">
        <v>5300000.0</v>
      </c>
    </row>
    <row r="168">
      <c r="A168" s="5">
        <v>266.0</v>
      </c>
      <c r="B168" s="5" t="s">
        <v>9</v>
      </c>
      <c r="C168" s="6">
        <v>20.0</v>
      </c>
      <c r="D168" s="12">
        <v>1.12E7</v>
      </c>
      <c r="E168" s="8">
        <v>15.2</v>
      </c>
      <c r="F168" s="8">
        <v>404.3</v>
      </c>
      <c r="G168" s="5">
        <v>12.0</v>
      </c>
      <c r="H168" s="9">
        <v>38.4</v>
      </c>
      <c r="I168" s="11">
        <v>5600000.0</v>
      </c>
    </row>
    <row r="169">
      <c r="A169" s="5">
        <v>267.0</v>
      </c>
      <c r="B169" s="5" t="s">
        <v>10</v>
      </c>
      <c r="C169" s="6">
        <v>20.0</v>
      </c>
      <c r="D169" s="12">
        <v>9150000.0</v>
      </c>
      <c r="E169" s="8">
        <v>8.1</v>
      </c>
      <c r="F169" s="8">
        <v>369.90000000000003</v>
      </c>
      <c r="G169" s="5">
        <v>10.799999999999999</v>
      </c>
      <c r="H169" s="5">
        <v>30.0</v>
      </c>
      <c r="I169" s="11">
        <v>6100000.0</v>
      </c>
    </row>
    <row r="170">
      <c r="A170" s="5">
        <v>268.0</v>
      </c>
      <c r="B170" s="5" t="s">
        <v>9</v>
      </c>
      <c r="C170" s="6">
        <v>20.0</v>
      </c>
      <c r="D170" s="12">
        <v>8840000.0</v>
      </c>
      <c r="E170" s="8">
        <v>3.8</v>
      </c>
      <c r="F170" s="8">
        <v>428.0</v>
      </c>
      <c r="G170" s="9">
        <v>24.48</v>
      </c>
      <c r="H170" s="5">
        <v>25.0</v>
      </c>
      <c r="I170" s="11">
        <v>6800000.0</v>
      </c>
    </row>
    <row r="171">
      <c r="A171" s="5">
        <v>269.0</v>
      </c>
      <c r="B171" s="5" t="s">
        <v>10</v>
      </c>
      <c r="C171" s="8">
        <v>25.799999999999997</v>
      </c>
      <c r="D171" s="12">
        <v>1.278E7</v>
      </c>
      <c r="E171" s="8">
        <v>11.1</v>
      </c>
      <c r="F171" s="8">
        <v>416.0</v>
      </c>
      <c r="G171" s="5">
        <v>21.299999999999997</v>
      </c>
      <c r="H171" s="9">
        <v>21.900000000000006</v>
      </c>
      <c r="I171" s="11">
        <v>7100000.0</v>
      </c>
    </row>
    <row r="172">
      <c r="A172" s="5">
        <v>270.0</v>
      </c>
      <c r="B172" s="5" t="s">
        <v>9</v>
      </c>
      <c r="C172" s="8">
        <v>27.9</v>
      </c>
      <c r="D172" s="12">
        <v>2.28E7</v>
      </c>
      <c r="E172" s="8">
        <v>19.2</v>
      </c>
      <c r="F172" s="8">
        <v>560.3000000000001</v>
      </c>
      <c r="G172" s="5">
        <v>19.2</v>
      </c>
      <c r="H172" s="5">
        <v>15.0</v>
      </c>
      <c r="I172" s="11">
        <v>7600000.0</v>
      </c>
    </row>
    <row r="173">
      <c r="A173" s="5">
        <v>271.0</v>
      </c>
      <c r="B173" s="5" t="s">
        <v>10</v>
      </c>
      <c r="C173" s="8">
        <v>28.799999999999997</v>
      </c>
      <c r="D173" s="12">
        <v>1.66E7</v>
      </c>
      <c r="E173" s="8">
        <v>10.299999999999999</v>
      </c>
      <c r="F173" s="8">
        <v>488.7</v>
      </c>
      <c r="G173" s="9">
        <v>25.2</v>
      </c>
      <c r="H173" s="9">
        <v>8.700000000000003</v>
      </c>
      <c r="I173" s="11">
        <v>8300000.0</v>
      </c>
    </row>
    <row r="174">
      <c r="A174" s="5">
        <v>272.0</v>
      </c>
      <c r="B174" s="5" t="s">
        <v>9</v>
      </c>
      <c r="C174" s="8">
        <v>20.2</v>
      </c>
      <c r="D174" s="12">
        <v>1.29E7</v>
      </c>
      <c r="E174" s="8">
        <v>5.6</v>
      </c>
      <c r="F174" s="8">
        <v>536.0</v>
      </c>
      <c r="G174" s="5">
        <v>25.799999999999997</v>
      </c>
      <c r="H174" s="5">
        <v>5.0</v>
      </c>
      <c r="I174" s="11">
        <v>8600000.0</v>
      </c>
    </row>
    <row r="175">
      <c r="A175" s="5">
        <v>273.0</v>
      </c>
      <c r="B175" s="5" t="s">
        <v>10</v>
      </c>
      <c r="C175" s="8">
        <v>21.599999999999998</v>
      </c>
      <c r="D175" s="12">
        <v>1.183E7</v>
      </c>
      <c r="E175" s="8">
        <v>13.1</v>
      </c>
      <c r="F175" s="8">
        <v>536.0</v>
      </c>
      <c r="G175" s="5">
        <v>21.84</v>
      </c>
      <c r="H175" s="9">
        <v>29.900000000000006</v>
      </c>
      <c r="I175" s="11">
        <v>9100000.0</v>
      </c>
    </row>
    <row r="176">
      <c r="A176" s="5">
        <v>274.0</v>
      </c>
      <c r="B176" s="5" t="s">
        <v>9</v>
      </c>
      <c r="C176" s="8">
        <v>24.0</v>
      </c>
      <c r="D176" s="12">
        <v>1.728E7</v>
      </c>
      <c r="E176" s="8">
        <v>23.2</v>
      </c>
      <c r="F176" s="8">
        <v>716.3000000000001</v>
      </c>
      <c r="G176" s="9">
        <v>34.56</v>
      </c>
      <c r="H176" s="5">
        <v>25.0</v>
      </c>
      <c r="I176" s="11">
        <v>9600000.0</v>
      </c>
    </row>
    <row r="177">
      <c r="A177" s="5">
        <v>275.0</v>
      </c>
      <c r="B177" s="5" t="s">
        <v>10</v>
      </c>
      <c r="C177" s="8">
        <v>27.0</v>
      </c>
      <c r="D177" s="7">
        <v>3.09E7</v>
      </c>
      <c r="E177" s="8">
        <v>12.299999999999999</v>
      </c>
      <c r="F177" s="8">
        <v>596.7</v>
      </c>
      <c r="G177" s="9">
        <v>20.599999999999998</v>
      </c>
      <c r="H177" s="5">
        <v>15.0</v>
      </c>
      <c r="I177" s="11">
        <v>1.03E7</v>
      </c>
    </row>
    <row r="178">
      <c r="A178" s="5">
        <v>276.0</v>
      </c>
      <c r="B178" s="5" t="s">
        <v>9</v>
      </c>
      <c r="C178" s="8">
        <v>25.799999999999997</v>
      </c>
      <c r="D178" s="7">
        <v>2.12E7</v>
      </c>
      <c r="E178" s="8">
        <v>7.6</v>
      </c>
      <c r="F178" s="8">
        <v>656.0</v>
      </c>
      <c r="G178" s="9">
        <v>21.2</v>
      </c>
      <c r="H178" s="5">
        <v>15.0</v>
      </c>
      <c r="I178" s="11">
        <v>1.06E7</v>
      </c>
    </row>
    <row r="179">
      <c r="A179" s="5">
        <v>277.0</v>
      </c>
      <c r="B179" s="5" t="s">
        <v>10</v>
      </c>
      <c r="C179" s="8">
        <v>27.299999999999997</v>
      </c>
      <c r="D179" s="7">
        <v>1.665E7</v>
      </c>
      <c r="E179" s="8">
        <v>15.1</v>
      </c>
      <c r="F179" s="8">
        <v>656.0</v>
      </c>
      <c r="G179" s="5">
        <v>30.0</v>
      </c>
      <c r="H179" s="5">
        <v>5.0</v>
      </c>
      <c r="I179" s="11">
        <v>1.11E7</v>
      </c>
    </row>
    <row r="180">
      <c r="A180" s="5">
        <v>278.0</v>
      </c>
      <c r="B180" s="5" t="s">
        <v>9</v>
      </c>
      <c r="C180" s="8">
        <v>29.4</v>
      </c>
      <c r="D180" s="7">
        <v>1.534E7</v>
      </c>
      <c r="E180" s="8">
        <v>27.599999999999998</v>
      </c>
      <c r="F180" s="8">
        <v>887.9</v>
      </c>
      <c r="G180" s="5">
        <v>27.0</v>
      </c>
      <c r="H180" s="5">
        <v>15.0</v>
      </c>
      <c r="I180" s="11">
        <v>1.18E7</v>
      </c>
    </row>
    <row r="181">
      <c r="A181" s="5">
        <v>279.0</v>
      </c>
      <c r="B181" s="5" t="s">
        <v>10</v>
      </c>
      <c r="C181" s="6">
        <v>22.0</v>
      </c>
      <c r="D181" s="7">
        <v>2.178E7</v>
      </c>
      <c r="E181" s="8">
        <v>14.1</v>
      </c>
      <c r="F181" s="8">
        <v>693.9</v>
      </c>
      <c r="G181" s="5">
        <v>28.0</v>
      </c>
      <c r="H181" s="5">
        <v>15.0</v>
      </c>
      <c r="I181" s="11">
        <v>1.21E7</v>
      </c>
    </row>
    <row r="182">
      <c r="A182" s="5">
        <v>280.0</v>
      </c>
      <c r="B182" s="5" t="s">
        <v>9</v>
      </c>
      <c r="C182" s="6">
        <v>22.0</v>
      </c>
      <c r="D182" s="7">
        <v>3.78E7</v>
      </c>
      <c r="E182" s="8">
        <v>9.6</v>
      </c>
      <c r="F182" s="8">
        <v>776.0</v>
      </c>
      <c r="G182" s="5">
        <v>21.0</v>
      </c>
      <c r="H182" s="9">
        <v>11.400000000000006</v>
      </c>
      <c r="I182" s="11">
        <v>1.26E7</v>
      </c>
    </row>
    <row r="183">
      <c r="A183" s="5">
        <v>281.0</v>
      </c>
      <c r="B183" s="5" t="s">
        <v>10</v>
      </c>
      <c r="C183" s="8">
        <v>19.799999999999997</v>
      </c>
      <c r="D183" s="7">
        <v>2.66E7</v>
      </c>
      <c r="E183" s="8">
        <v>17.299999999999997</v>
      </c>
      <c r="F183" s="8">
        <v>788.0</v>
      </c>
      <c r="G183" s="5">
        <v>23.0</v>
      </c>
      <c r="H183" s="5">
        <v>15.0</v>
      </c>
      <c r="I183" s="11">
        <v>1.33E7</v>
      </c>
    </row>
    <row r="184">
      <c r="A184" s="5">
        <v>282.0</v>
      </c>
      <c r="B184" s="5" t="s">
        <v>9</v>
      </c>
      <c r="C184" s="8">
        <v>21.299999999999997</v>
      </c>
      <c r="D184" s="7">
        <v>2.07E7</v>
      </c>
      <c r="E184" s="8">
        <v>31.599999999999998</v>
      </c>
      <c r="F184" s="8">
        <v>1043.9</v>
      </c>
      <c r="G184" s="5">
        <v>28.0</v>
      </c>
      <c r="H184" s="5">
        <v>15.0</v>
      </c>
      <c r="I184" s="11">
        <v>1.38E7</v>
      </c>
    </row>
    <row r="185">
      <c r="A185" s="5">
        <v>283.0</v>
      </c>
      <c r="B185" s="5" t="s">
        <v>10</v>
      </c>
      <c r="C185" s="8">
        <v>23.4</v>
      </c>
      <c r="D185" s="7">
        <v>1.885E7</v>
      </c>
      <c r="E185" s="8">
        <v>25.0</v>
      </c>
      <c r="F185" s="8">
        <v>823.5</v>
      </c>
      <c r="G185" s="9">
        <v>29.0</v>
      </c>
      <c r="H185" s="5">
        <v>5.0</v>
      </c>
      <c r="I185" s="11">
        <v>1.45E7</v>
      </c>
    </row>
    <row r="186">
      <c r="A186" s="5">
        <v>284.0</v>
      </c>
      <c r="B186" s="5" t="s">
        <v>9</v>
      </c>
      <c r="C186" s="8">
        <v>24.299999999999997</v>
      </c>
      <c r="D186" s="7">
        <v>2.664E7</v>
      </c>
      <c r="E186" s="8">
        <v>19.799999999999997</v>
      </c>
      <c r="F186" s="8">
        <v>908.0</v>
      </c>
      <c r="G186" s="9">
        <v>29.599999999999998</v>
      </c>
      <c r="H186" s="5">
        <v>15.0</v>
      </c>
      <c r="I186" s="11">
        <v>1.48E7</v>
      </c>
    </row>
    <row r="187">
      <c r="A187" s="5">
        <v>285.0</v>
      </c>
      <c r="B187" s="5" t="s">
        <v>10</v>
      </c>
      <c r="C187" s="8">
        <v>25.799999999999997</v>
      </c>
      <c r="D187" s="17">
        <v>1.5E7</v>
      </c>
      <c r="E187" s="8">
        <v>10.299999999999999</v>
      </c>
      <c r="F187" s="8">
        <v>908.0</v>
      </c>
      <c r="G187" s="9">
        <v>30.599999999999998</v>
      </c>
      <c r="H187" s="5">
        <v>5.0</v>
      </c>
      <c r="I187" s="11">
        <v>1.53E7</v>
      </c>
    </row>
    <row r="188">
      <c r="A188" s="5">
        <v>286.0</v>
      </c>
      <c r="B188" s="5" t="s">
        <v>9</v>
      </c>
      <c r="C188" s="8">
        <v>27.9</v>
      </c>
      <c r="D188" s="12">
        <v>3.2E7</v>
      </c>
      <c r="E188" s="8">
        <v>23.0</v>
      </c>
      <c r="F188" s="8">
        <v>1215.5</v>
      </c>
      <c r="G188" s="9">
        <v>32.0</v>
      </c>
      <c r="H188" s="5">
        <v>4.0</v>
      </c>
      <c r="I188" s="11">
        <v>1.6E7</v>
      </c>
    </row>
    <row r="189">
      <c r="A189" s="5">
        <v>287.0</v>
      </c>
      <c r="B189" s="5" t="s">
        <v>10</v>
      </c>
      <c r="C189" s="8">
        <v>33.0</v>
      </c>
      <c r="D189" s="12">
        <v>2.475E7</v>
      </c>
      <c r="E189" s="8">
        <v>29.0</v>
      </c>
      <c r="F189" s="8">
        <v>931.5</v>
      </c>
      <c r="G189" s="9">
        <v>33.0</v>
      </c>
      <c r="H189" s="5">
        <v>4.0</v>
      </c>
      <c r="I189" s="11">
        <v>1.65E7</v>
      </c>
    </row>
    <row r="190">
      <c r="A190" s="5">
        <v>288.0</v>
      </c>
      <c r="B190" s="5" t="s">
        <v>9</v>
      </c>
      <c r="C190" s="8">
        <v>34.4</v>
      </c>
      <c r="D190" s="12">
        <v>2.236E7</v>
      </c>
      <c r="E190" s="8">
        <v>22.2</v>
      </c>
      <c r="F190" s="8">
        <v>1052.0</v>
      </c>
      <c r="G190" s="9">
        <v>34.4</v>
      </c>
      <c r="H190" s="5">
        <v>4.0</v>
      </c>
      <c r="I190" s="11">
        <v>1.72E7</v>
      </c>
    </row>
    <row r="191">
      <c r="A191" s="5">
        <v>289.0</v>
      </c>
      <c r="B191" s="5" t="s">
        <v>10</v>
      </c>
      <c r="C191" s="8">
        <v>35.4</v>
      </c>
      <c r="D191" s="12">
        <v>3.186E7</v>
      </c>
      <c r="E191" s="8">
        <v>12.7</v>
      </c>
      <c r="F191" s="8">
        <v>1052.0</v>
      </c>
      <c r="G191" s="5">
        <v>32.0</v>
      </c>
      <c r="H191" s="5">
        <v>5.0</v>
      </c>
      <c r="I191" s="11">
        <v>1.77E7</v>
      </c>
    </row>
    <row r="192">
      <c r="A192" s="5">
        <v>290.0</v>
      </c>
      <c r="B192" s="5" t="s">
        <v>9</v>
      </c>
      <c r="C192" s="8">
        <v>36.8</v>
      </c>
      <c r="D192" s="12">
        <v>3.0E7</v>
      </c>
      <c r="E192" s="8">
        <v>25.4</v>
      </c>
      <c r="F192" s="8">
        <v>1402.7</v>
      </c>
      <c r="G192" s="5">
        <v>31.0</v>
      </c>
      <c r="H192" s="5">
        <v>5.0</v>
      </c>
      <c r="I192" s="11">
        <v>1.84E7</v>
      </c>
    </row>
    <row r="193">
      <c r="A193" s="5">
        <v>291.0</v>
      </c>
      <c r="B193" s="5" t="s">
        <v>10</v>
      </c>
      <c r="C193" s="8">
        <v>37.4</v>
      </c>
      <c r="D193" s="12">
        <v>3.74E7</v>
      </c>
      <c r="E193" s="8">
        <v>33.4</v>
      </c>
      <c r="F193" s="8">
        <v>1050.3</v>
      </c>
      <c r="G193" s="5">
        <v>36.0</v>
      </c>
      <c r="H193" s="5">
        <v>5.0</v>
      </c>
      <c r="I193" s="11">
        <v>1.87E7</v>
      </c>
    </row>
    <row r="194">
      <c r="A194" s="5">
        <v>292.0</v>
      </c>
      <c r="B194" s="5" t="s">
        <v>9</v>
      </c>
      <c r="C194" s="8">
        <v>19.0</v>
      </c>
      <c r="D194" s="18">
        <v>3000000.0</v>
      </c>
      <c r="E194" s="8">
        <v>5.5</v>
      </c>
      <c r="F194" s="8">
        <v>160.0</v>
      </c>
      <c r="G194" s="5">
        <v>7.0</v>
      </c>
      <c r="H194" s="5">
        <v>74.0</v>
      </c>
      <c r="I194" s="10">
        <v>500000.0</v>
      </c>
    </row>
    <row r="195">
      <c r="A195" s="5">
        <v>293.0</v>
      </c>
      <c r="B195" s="5" t="s">
        <v>10</v>
      </c>
      <c r="C195" s="8">
        <v>19.0</v>
      </c>
      <c r="D195" s="12">
        <v>3.0E7</v>
      </c>
      <c r="E195" s="6">
        <v>9.0</v>
      </c>
      <c r="F195" s="8">
        <v>80.0</v>
      </c>
      <c r="G195" s="5">
        <v>8.0</v>
      </c>
      <c r="H195" s="5">
        <v>76.0</v>
      </c>
      <c r="I195" s="11">
        <v>800000.0</v>
      </c>
    </row>
    <row r="196">
      <c r="A196" s="5">
        <v>294.0</v>
      </c>
      <c r="B196" s="5" t="s">
        <v>9</v>
      </c>
      <c r="C196" s="8">
        <v>19.799999999999997</v>
      </c>
      <c r="D196" s="18">
        <v>3000000.0</v>
      </c>
      <c r="E196" s="8">
        <v>8.3</v>
      </c>
      <c r="F196" s="8">
        <v>156.0</v>
      </c>
      <c r="G196" s="5">
        <v>4.0</v>
      </c>
      <c r="H196" s="5">
        <v>81.0</v>
      </c>
      <c r="I196" s="11">
        <v>1300000.0</v>
      </c>
    </row>
    <row r="197">
      <c r="A197" s="5">
        <v>295.0</v>
      </c>
      <c r="B197" s="5" t="s">
        <v>10</v>
      </c>
      <c r="C197" s="8">
        <v>21.299999999999997</v>
      </c>
      <c r="D197" s="12">
        <v>6000000.0</v>
      </c>
      <c r="E197" s="8">
        <v>4.0</v>
      </c>
      <c r="F197" s="8">
        <v>148.5</v>
      </c>
      <c r="G197" s="5">
        <v>3.0</v>
      </c>
      <c r="H197" s="9">
        <v>78.0</v>
      </c>
      <c r="I197" s="11">
        <v>2000000.0</v>
      </c>
    </row>
    <row r="198">
      <c r="A198" s="5">
        <v>296.0</v>
      </c>
      <c r="B198" s="5" t="s">
        <v>9</v>
      </c>
      <c r="C198" s="8">
        <v>23.4</v>
      </c>
      <c r="D198" s="12">
        <v>3.0E7</v>
      </c>
      <c r="E198" s="8">
        <v>7.3</v>
      </c>
      <c r="F198" s="8">
        <v>160.0</v>
      </c>
      <c r="G198" s="5">
        <v>5.0</v>
      </c>
      <c r="H198" s="9">
        <v>74.7</v>
      </c>
      <c r="I198" s="11">
        <v>2300000.0</v>
      </c>
    </row>
    <row r="199">
      <c r="A199" s="5">
        <v>297.0</v>
      </c>
      <c r="B199" s="5" t="s">
        <v>10</v>
      </c>
      <c r="C199" s="8">
        <v>24.299999999999997</v>
      </c>
      <c r="D199" s="12">
        <v>4200000.0</v>
      </c>
      <c r="E199" s="6">
        <v>12.0</v>
      </c>
      <c r="F199" s="8">
        <v>158.0</v>
      </c>
      <c r="G199" s="5">
        <v>6.0</v>
      </c>
      <c r="H199" s="9">
        <v>69.2</v>
      </c>
      <c r="I199" s="11">
        <v>2800000.0</v>
      </c>
    </row>
    <row r="200">
      <c r="A200" s="5">
        <v>298.0</v>
      </c>
      <c r="B200" s="5" t="s">
        <v>9</v>
      </c>
      <c r="C200" s="6">
        <v>30.0</v>
      </c>
      <c r="D200" s="12">
        <v>4030000.0</v>
      </c>
      <c r="E200" s="8">
        <v>10.1</v>
      </c>
      <c r="F200" s="8">
        <v>209.3</v>
      </c>
      <c r="G200" s="5">
        <v>7.0</v>
      </c>
      <c r="H200" s="9">
        <v>65.9</v>
      </c>
      <c r="I200" s="11">
        <v>3100000.0</v>
      </c>
    </row>
    <row r="201">
      <c r="A201" s="5">
        <v>299.0</v>
      </c>
      <c r="B201" s="5" t="s">
        <v>10</v>
      </c>
      <c r="C201" s="6">
        <v>30.0</v>
      </c>
      <c r="D201" s="12">
        <v>3.0E7</v>
      </c>
      <c r="E201" s="8">
        <v>3.1999999999999993</v>
      </c>
      <c r="F201" s="8">
        <v>234.9</v>
      </c>
      <c r="G201" s="9">
        <v>7.199999999999999</v>
      </c>
      <c r="H201" s="9">
        <v>60.4</v>
      </c>
      <c r="I201" s="11">
        <v>3600000.0</v>
      </c>
    </row>
    <row r="202">
      <c r="A202" s="5">
        <v>300.0</v>
      </c>
      <c r="B202" s="5" t="s">
        <v>9</v>
      </c>
      <c r="C202" s="6">
        <v>30.0</v>
      </c>
      <c r="D202" s="12">
        <v>1.29E7</v>
      </c>
      <c r="E202" s="8">
        <v>9.3</v>
      </c>
      <c r="F202" s="8">
        <v>278.0</v>
      </c>
      <c r="G202" s="9">
        <v>8.6</v>
      </c>
      <c r="H202" s="9">
        <v>52.7</v>
      </c>
      <c r="I202" s="11">
        <v>4300000.0</v>
      </c>
    </row>
    <row r="203">
      <c r="A203" s="5">
        <v>301.0</v>
      </c>
      <c r="B203" s="5" t="s">
        <v>10</v>
      </c>
      <c r="C203" s="6">
        <v>30.0</v>
      </c>
      <c r="D203" s="12">
        <v>9200000.0</v>
      </c>
      <c r="E203" s="6">
        <v>16.0</v>
      </c>
      <c r="F203" s="8">
        <v>266.0</v>
      </c>
      <c r="G203" s="5">
        <v>10.0</v>
      </c>
      <c r="H203" s="5">
        <v>50.0</v>
      </c>
      <c r="I203" s="11">
        <v>4600000.0</v>
      </c>
    </row>
    <row r="204">
      <c r="A204" s="5">
        <v>302.0</v>
      </c>
      <c r="B204" s="5" t="s">
        <v>9</v>
      </c>
      <c r="C204" s="6">
        <v>20.0</v>
      </c>
      <c r="D204" s="12">
        <v>7650000.0</v>
      </c>
      <c r="E204" s="8">
        <v>12.1</v>
      </c>
      <c r="F204" s="8">
        <v>365.3</v>
      </c>
      <c r="G204" s="5">
        <v>12.0</v>
      </c>
      <c r="H204" s="5">
        <v>49.0</v>
      </c>
      <c r="I204" s="11">
        <v>5100000.0</v>
      </c>
    </row>
    <row r="205">
      <c r="A205" s="5">
        <v>303.0</v>
      </c>
      <c r="B205" s="5" t="s">
        <v>10</v>
      </c>
      <c r="C205" s="6">
        <v>20.0</v>
      </c>
      <c r="D205" s="12">
        <v>7540000.0</v>
      </c>
      <c r="E205" s="8">
        <v>7.6</v>
      </c>
      <c r="F205" s="8">
        <v>353.7</v>
      </c>
      <c r="G205" s="5">
        <v>11.0</v>
      </c>
      <c r="H205" s="9">
        <v>36.2</v>
      </c>
      <c r="I205" s="11">
        <v>5800000.0</v>
      </c>
    </row>
    <row r="206">
      <c r="A206" s="5">
        <v>304.0</v>
      </c>
      <c r="B206" s="5" t="s">
        <v>9</v>
      </c>
      <c r="C206" s="6">
        <v>20.0</v>
      </c>
      <c r="D206" s="12">
        <v>1.098E7</v>
      </c>
      <c r="E206" s="8">
        <v>11.1</v>
      </c>
      <c r="F206" s="8">
        <v>386.0</v>
      </c>
      <c r="G206" s="5">
        <v>10.0</v>
      </c>
      <c r="H206" s="5">
        <v>30.0</v>
      </c>
      <c r="I206" s="11">
        <v>6100000.0</v>
      </c>
    </row>
    <row r="207">
      <c r="A207" s="5">
        <v>305.0</v>
      </c>
      <c r="B207" s="5" t="s">
        <v>10</v>
      </c>
      <c r="C207" s="8">
        <v>19.799999999999997</v>
      </c>
      <c r="D207" s="12">
        <v>1.98E7</v>
      </c>
      <c r="E207" s="8">
        <v>1.5999999999999996</v>
      </c>
      <c r="F207" s="8">
        <v>386.0</v>
      </c>
      <c r="G207" s="9">
        <v>13.2</v>
      </c>
      <c r="H207" s="5">
        <v>25.0</v>
      </c>
      <c r="I207" s="11">
        <v>6600000.0</v>
      </c>
    </row>
    <row r="208">
      <c r="A208" s="5">
        <v>306.0</v>
      </c>
      <c r="B208" s="5" t="s">
        <v>9</v>
      </c>
      <c r="C208" s="8">
        <v>21.9</v>
      </c>
      <c r="D208" s="12">
        <v>1.46E7</v>
      </c>
      <c r="E208" s="8">
        <v>14.3</v>
      </c>
      <c r="F208" s="8">
        <v>536.9</v>
      </c>
      <c r="G208" s="9">
        <v>14.6</v>
      </c>
      <c r="H208" s="9">
        <v>19.700000000000003</v>
      </c>
      <c r="I208" s="11">
        <v>7300000.0</v>
      </c>
    </row>
    <row r="209">
      <c r="A209" s="5">
        <v>307.0</v>
      </c>
      <c r="B209" s="5" t="s">
        <v>10</v>
      </c>
      <c r="C209" s="8">
        <v>22.799999999999997</v>
      </c>
      <c r="D209" s="12">
        <v>1.14E7</v>
      </c>
      <c r="E209" s="8">
        <v>11.2</v>
      </c>
      <c r="F209" s="8">
        <v>450.90000000000003</v>
      </c>
      <c r="G209" s="5">
        <v>15.0</v>
      </c>
      <c r="H209" s="5">
        <v>15.0</v>
      </c>
      <c r="I209" s="11">
        <v>7600000.0</v>
      </c>
    </row>
    <row r="210">
      <c r="A210" s="5">
        <v>308.0</v>
      </c>
      <c r="B210" s="5" t="s">
        <v>9</v>
      </c>
      <c r="C210" s="8">
        <v>24.299999999999997</v>
      </c>
      <c r="D210" s="12">
        <v>1.053E7</v>
      </c>
      <c r="E210" s="8">
        <v>13.1</v>
      </c>
      <c r="F210" s="8">
        <v>506.0</v>
      </c>
      <c r="G210" s="5">
        <v>17.0</v>
      </c>
      <c r="H210" s="9">
        <v>10.900000000000006</v>
      </c>
      <c r="I210" s="11">
        <v>8100000.0</v>
      </c>
    </row>
    <row r="211">
      <c r="A211" s="5">
        <v>309.0</v>
      </c>
      <c r="B211" s="5" t="s">
        <v>10</v>
      </c>
      <c r="C211" s="8">
        <v>25.799999999999997</v>
      </c>
      <c r="D211" s="12">
        <v>1.548E7</v>
      </c>
      <c r="E211" s="8">
        <v>3.5999999999999996</v>
      </c>
      <c r="F211" s="8">
        <v>506.0</v>
      </c>
      <c r="G211" s="9">
        <v>17.2</v>
      </c>
      <c r="H211" s="5">
        <v>5.0</v>
      </c>
      <c r="I211" s="11">
        <v>8600000.0</v>
      </c>
    </row>
    <row r="212">
      <c r="A212" s="5">
        <v>310.0</v>
      </c>
      <c r="B212" s="5" t="s">
        <v>9</v>
      </c>
      <c r="C212" s="8">
        <v>27.9</v>
      </c>
      <c r="D212" s="7">
        <v>1.32E7</v>
      </c>
      <c r="E212" s="8">
        <v>16.299999999999997</v>
      </c>
      <c r="F212" s="8">
        <v>692.9</v>
      </c>
      <c r="G212" s="9">
        <v>18.599999999999998</v>
      </c>
      <c r="H212" s="5">
        <v>25.0</v>
      </c>
      <c r="I212" s="11">
        <v>9300000.0</v>
      </c>
    </row>
    <row r="213">
      <c r="A213" s="5">
        <v>311.0</v>
      </c>
      <c r="B213" s="5" t="s">
        <v>10</v>
      </c>
      <c r="C213" s="8">
        <v>28.799999999999997</v>
      </c>
      <c r="D213" s="7">
        <v>1.065E7</v>
      </c>
      <c r="E213" s="8">
        <v>15.2</v>
      </c>
      <c r="F213" s="8">
        <v>558.9</v>
      </c>
      <c r="G213" s="9">
        <v>19.2</v>
      </c>
      <c r="H213" s="5">
        <v>25.0</v>
      </c>
      <c r="I213" s="11">
        <v>9600000.0</v>
      </c>
    </row>
    <row r="214">
      <c r="A214" s="5">
        <v>312.0</v>
      </c>
      <c r="B214" s="5" t="s">
        <v>9</v>
      </c>
      <c r="C214" s="8">
        <v>20.2</v>
      </c>
      <c r="D214" s="7">
        <v>1.014E7</v>
      </c>
      <c r="E214" s="8">
        <v>15.1</v>
      </c>
      <c r="F214" s="8">
        <v>626.0</v>
      </c>
      <c r="G214" s="9">
        <v>20.2</v>
      </c>
      <c r="H214" s="9">
        <v>18.900000000000006</v>
      </c>
      <c r="I214" s="11">
        <v>1.01E7</v>
      </c>
    </row>
    <row r="215">
      <c r="A215" s="5">
        <v>313.0</v>
      </c>
      <c r="B215" s="5" t="s">
        <v>10</v>
      </c>
      <c r="C215" s="8">
        <v>21.599999999999998</v>
      </c>
      <c r="D215" s="7">
        <v>1.458E7</v>
      </c>
      <c r="E215" s="8">
        <v>5.799999999999999</v>
      </c>
      <c r="F215" s="8">
        <v>638.0</v>
      </c>
      <c r="G215" s="9">
        <v>21.599999999999998</v>
      </c>
      <c r="H215" s="9">
        <v>11.200000000000003</v>
      </c>
      <c r="I215" s="11">
        <v>1.08E7</v>
      </c>
    </row>
    <row r="216">
      <c r="A216" s="5">
        <v>314.0</v>
      </c>
      <c r="B216" s="5" t="s">
        <v>9</v>
      </c>
      <c r="C216" s="8">
        <v>22.2</v>
      </c>
      <c r="D216" s="7">
        <v>1.998E7</v>
      </c>
      <c r="E216" s="8">
        <v>18.1</v>
      </c>
      <c r="F216" s="8">
        <v>833.3000000000001</v>
      </c>
      <c r="G216" s="5">
        <v>27.0</v>
      </c>
      <c r="H216" s="5">
        <v>5.0</v>
      </c>
      <c r="I216" s="11">
        <v>1.11E7</v>
      </c>
    </row>
    <row r="217">
      <c r="A217" s="5">
        <v>315.0</v>
      </c>
      <c r="B217" s="5" t="s">
        <v>10</v>
      </c>
      <c r="C217" s="8">
        <v>23.2</v>
      </c>
      <c r="D217" s="7">
        <v>3.48E7</v>
      </c>
      <c r="E217" s="8">
        <v>19.2</v>
      </c>
      <c r="F217" s="8">
        <v>666.9</v>
      </c>
      <c r="G217" s="5">
        <v>25.0</v>
      </c>
      <c r="H217" s="5">
        <v>15.0</v>
      </c>
      <c r="I217" s="11">
        <v>1.16E7</v>
      </c>
    </row>
    <row r="218">
      <c r="A218" s="5">
        <v>316.0</v>
      </c>
      <c r="B218" s="5" t="s">
        <v>9</v>
      </c>
      <c r="C218" s="8">
        <v>24.599999999999998</v>
      </c>
      <c r="D218" s="7">
        <v>2.46E7</v>
      </c>
      <c r="E218" s="8">
        <v>17.299999999999997</v>
      </c>
      <c r="F218" s="8">
        <v>758.0</v>
      </c>
      <c r="G218" s="5">
        <v>23.0</v>
      </c>
      <c r="H218" s="5">
        <v>15.0</v>
      </c>
      <c r="I218" s="11">
        <v>1.23E7</v>
      </c>
    </row>
    <row r="219">
      <c r="A219" s="5">
        <v>317.0</v>
      </c>
      <c r="B219" s="5" t="s">
        <v>10</v>
      </c>
      <c r="C219" s="8">
        <v>25.599999999999998</v>
      </c>
      <c r="D219" s="7">
        <v>1.92E7</v>
      </c>
      <c r="E219" s="8">
        <v>7.799999999999999</v>
      </c>
      <c r="F219" s="8">
        <v>758.0</v>
      </c>
      <c r="G219" s="5">
        <v>22.0</v>
      </c>
      <c r="H219" s="9">
        <v>9.200000000000017</v>
      </c>
      <c r="I219" s="11">
        <v>1.28E7</v>
      </c>
    </row>
    <row r="220">
      <c r="A220" s="5">
        <v>318.0</v>
      </c>
      <c r="B220" s="5" t="s">
        <v>9</v>
      </c>
      <c r="C220" s="8">
        <v>27.0</v>
      </c>
      <c r="D220" s="7">
        <v>1.755E7</v>
      </c>
      <c r="E220" s="8">
        <v>20.5</v>
      </c>
      <c r="F220" s="8">
        <v>1020.5</v>
      </c>
      <c r="G220" s="5">
        <v>20.0</v>
      </c>
      <c r="H220" s="5">
        <v>15.0</v>
      </c>
      <c r="I220" s="11">
        <v>1.35E7</v>
      </c>
    </row>
    <row r="221">
      <c r="A221" s="5">
        <v>319.0</v>
      </c>
      <c r="B221" s="5" t="s">
        <v>10</v>
      </c>
      <c r="C221" s="8">
        <v>27.599999999999998</v>
      </c>
      <c r="D221" s="7">
        <v>2.484E7</v>
      </c>
      <c r="E221" s="8">
        <v>23.599999999999998</v>
      </c>
      <c r="F221" s="8">
        <v>785.7</v>
      </c>
      <c r="G221" s="5">
        <v>19.0</v>
      </c>
      <c r="H221" s="5">
        <v>15.0</v>
      </c>
      <c r="I221" s="11">
        <v>1.38E7</v>
      </c>
    </row>
    <row r="222">
      <c r="A222" s="5">
        <v>320.0</v>
      </c>
      <c r="B222" s="5" t="s">
        <v>9</v>
      </c>
      <c r="C222" s="8">
        <v>28.599999999999998</v>
      </c>
      <c r="D222" s="17">
        <v>1.5E7</v>
      </c>
      <c r="E222" s="8">
        <v>19.299999999999997</v>
      </c>
      <c r="F222" s="8">
        <v>878.0</v>
      </c>
      <c r="G222" s="9">
        <v>28.599999999999998</v>
      </c>
      <c r="H222" s="5">
        <v>5.0</v>
      </c>
      <c r="I222" s="11">
        <v>1.43E7</v>
      </c>
    </row>
    <row r="223">
      <c r="A223" s="5">
        <v>321.0</v>
      </c>
      <c r="B223" s="5" t="s">
        <v>10</v>
      </c>
      <c r="C223" s="8">
        <v>30.0</v>
      </c>
      <c r="D223" s="7">
        <v>1.32E7</v>
      </c>
      <c r="E223" s="8">
        <v>10.0</v>
      </c>
      <c r="F223" s="8">
        <v>890.0</v>
      </c>
      <c r="G223" s="9">
        <v>30.0</v>
      </c>
      <c r="H223" s="5">
        <v>15.0</v>
      </c>
      <c r="I223" s="11">
        <v>1.5E7</v>
      </c>
    </row>
    <row r="224">
      <c r="A224" s="5">
        <v>322.0</v>
      </c>
      <c r="B224" s="5" t="s">
        <v>9</v>
      </c>
      <c r="C224" s="8">
        <v>31.0</v>
      </c>
      <c r="D224" s="7">
        <v>1.065E7</v>
      </c>
      <c r="E224" s="8">
        <v>22.5</v>
      </c>
      <c r="F224" s="8">
        <v>1176.5</v>
      </c>
      <c r="G224" s="9">
        <v>31.0</v>
      </c>
      <c r="H224" s="5">
        <v>15.0</v>
      </c>
      <c r="I224" s="11">
        <v>1.55E7</v>
      </c>
    </row>
    <row r="225">
      <c r="A225" s="5">
        <v>323.0</v>
      </c>
      <c r="B225" s="5" t="s">
        <v>10</v>
      </c>
      <c r="C225" s="8">
        <v>32.4</v>
      </c>
      <c r="D225" s="7">
        <v>1.014E7</v>
      </c>
      <c r="E225" s="8">
        <v>28.4</v>
      </c>
      <c r="F225" s="8">
        <v>915.3000000000001</v>
      </c>
      <c r="G225" s="9">
        <v>32.4</v>
      </c>
      <c r="H225" s="5">
        <v>5.0</v>
      </c>
      <c r="I225" s="11">
        <v>1.62E7</v>
      </c>
    </row>
    <row r="226">
      <c r="A226" s="5">
        <v>324.0</v>
      </c>
      <c r="B226" s="5" t="s">
        <v>9</v>
      </c>
      <c r="C226" s="8">
        <v>33.4</v>
      </c>
      <c r="D226" s="7">
        <v>1.458E7</v>
      </c>
      <c r="E226" s="8">
        <v>21.7</v>
      </c>
      <c r="F226" s="8">
        <v>1022.0</v>
      </c>
      <c r="G226" s="9">
        <v>33.4</v>
      </c>
      <c r="H226" s="5">
        <v>4.0</v>
      </c>
      <c r="I226" s="11">
        <v>1.67E7</v>
      </c>
    </row>
    <row r="227">
      <c r="A227" s="5">
        <v>325.0</v>
      </c>
      <c r="B227" s="5" t="s">
        <v>10</v>
      </c>
      <c r="C227" s="8">
        <v>34.8</v>
      </c>
      <c r="D227" s="17">
        <v>1.5E7</v>
      </c>
      <c r="E227" s="8">
        <v>12.399999999999999</v>
      </c>
      <c r="F227" s="8">
        <v>1034.0</v>
      </c>
      <c r="G227" s="9">
        <v>34.8</v>
      </c>
      <c r="H227" s="5">
        <v>4.0</v>
      </c>
      <c r="I227" s="11">
        <v>1.74E7</v>
      </c>
    </row>
    <row r="228">
      <c r="A228" s="5">
        <v>326.0</v>
      </c>
      <c r="B228" s="5" t="s">
        <v>9</v>
      </c>
      <c r="C228" s="8">
        <v>35.4</v>
      </c>
      <c r="D228" s="12">
        <v>3.54E7</v>
      </c>
      <c r="E228" s="8">
        <v>24.7</v>
      </c>
      <c r="F228" s="8">
        <v>1348.1000000000001</v>
      </c>
      <c r="G228" s="5">
        <v>33.0</v>
      </c>
      <c r="H228" s="5">
        <v>4.0</v>
      </c>
      <c r="I228" s="11">
        <v>1.77E7</v>
      </c>
    </row>
    <row r="229">
      <c r="A229" s="5">
        <v>327.0</v>
      </c>
      <c r="B229" s="5" t="s">
        <v>10</v>
      </c>
      <c r="C229" s="8">
        <v>21.0</v>
      </c>
      <c r="D229" s="7">
        <v>1.32E7</v>
      </c>
      <c r="E229" s="8">
        <v>12.0</v>
      </c>
      <c r="F229" s="8">
        <v>148.5</v>
      </c>
      <c r="G229" s="5">
        <v>8.0</v>
      </c>
      <c r="H229" s="5">
        <v>65.0</v>
      </c>
      <c r="I229" s="10">
        <v>1700000.0</v>
      </c>
    </row>
    <row r="230">
      <c r="A230" s="5">
        <v>328.0</v>
      </c>
      <c r="B230" s="5" t="s">
        <v>9</v>
      </c>
      <c r="C230" s="8">
        <v>21.0</v>
      </c>
      <c r="D230" s="7">
        <v>1.065E7</v>
      </c>
      <c r="E230" s="8">
        <v>6.0</v>
      </c>
      <c r="F230" s="8">
        <v>160.0</v>
      </c>
      <c r="G230" s="5">
        <v>4.0</v>
      </c>
      <c r="H230" s="9">
        <v>78.0</v>
      </c>
      <c r="I230" s="11">
        <v>2000000.0</v>
      </c>
    </row>
    <row r="231">
      <c r="A231" s="5">
        <v>329.0</v>
      </c>
      <c r="B231" s="5" t="s">
        <v>10</v>
      </c>
      <c r="C231" s="8">
        <v>25.0</v>
      </c>
      <c r="D231" s="7">
        <v>1.014E7</v>
      </c>
      <c r="E231" s="8">
        <v>5.5</v>
      </c>
      <c r="F231" s="8">
        <v>140.0</v>
      </c>
      <c r="G231" s="5">
        <v>5.0</v>
      </c>
      <c r="H231" s="9">
        <v>72.5</v>
      </c>
      <c r="I231" s="11">
        <v>2500000.0</v>
      </c>
    </row>
    <row r="232">
      <c r="A232" s="5">
        <v>330.0</v>
      </c>
      <c r="B232" s="5" t="s">
        <v>9</v>
      </c>
      <c r="C232" s="8">
        <v>24.0</v>
      </c>
      <c r="D232" s="7">
        <v>1.458E7</v>
      </c>
      <c r="E232" s="8">
        <v>1.1999999999999993</v>
      </c>
      <c r="F232" s="8">
        <v>217.1</v>
      </c>
      <c r="G232" s="5">
        <v>6.0</v>
      </c>
      <c r="H232" s="9">
        <v>64.80000000000001</v>
      </c>
      <c r="I232" s="11">
        <v>3200000.0</v>
      </c>
    </row>
    <row r="233">
      <c r="A233" s="5">
        <v>331.0</v>
      </c>
      <c r="B233" s="5" t="s">
        <v>10</v>
      </c>
      <c r="C233" s="8">
        <v>24.0</v>
      </c>
      <c r="D233" s="12">
        <v>7000000.0</v>
      </c>
      <c r="E233" s="8">
        <v>6.5</v>
      </c>
      <c r="F233" s="8">
        <v>229.5</v>
      </c>
      <c r="G233" s="9">
        <v>7.0</v>
      </c>
      <c r="H233" s="9">
        <v>61.5</v>
      </c>
      <c r="I233" s="11">
        <v>3500000.0</v>
      </c>
    </row>
    <row r="234">
      <c r="A234" s="5">
        <v>332.0</v>
      </c>
      <c r="B234" s="5" t="s">
        <v>9</v>
      </c>
      <c r="C234" s="8">
        <v>24.0</v>
      </c>
      <c r="D234" s="12">
        <v>3.0E7</v>
      </c>
      <c r="E234" s="8">
        <v>10.0</v>
      </c>
      <c r="F234" s="8">
        <v>260.0</v>
      </c>
      <c r="G234" s="9">
        <v>8.0</v>
      </c>
      <c r="H234" s="9">
        <v>56.0</v>
      </c>
      <c r="I234" s="11">
        <v>4000000.0</v>
      </c>
    </row>
    <row r="235">
      <c r="A235" s="5">
        <v>333.0</v>
      </c>
      <c r="B235" s="5" t="s">
        <v>10</v>
      </c>
      <c r="C235" s="8">
        <v>27.0</v>
      </c>
      <c r="D235" s="12">
        <v>5590000.0</v>
      </c>
      <c r="E235" s="8">
        <v>7.3</v>
      </c>
      <c r="F235" s="8">
        <v>248.0</v>
      </c>
      <c r="G235" s="9">
        <v>8.6</v>
      </c>
      <c r="H235" s="9">
        <v>52.7</v>
      </c>
      <c r="I235" s="11">
        <v>4300000.0</v>
      </c>
    </row>
    <row r="236">
      <c r="A236" s="5">
        <v>334.0</v>
      </c>
      <c r="B236" s="5" t="s">
        <v>9</v>
      </c>
      <c r="C236" s="8">
        <v>27.0</v>
      </c>
      <c r="D236" s="12">
        <v>3.0E7</v>
      </c>
      <c r="E236" s="8">
        <v>2.8</v>
      </c>
      <c r="F236" s="8">
        <v>341.90000000000003</v>
      </c>
      <c r="G236" s="5">
        <v>9.0</v>
      </c>
      <c r="H236" s="5">
        <v>52.0</v>
      </c>
      <c r="I236" s="11">
        <v>4800000.0</v>
      </c>
    </row>
    <row r="237">
      <c r="A237" s="5">
        <v>335.0</v>
      </c>
      <c r="B237" s="5" t="s">
        <v>10</v>
      </c>
      <c r="C237" s="6">
        <v>22.0</v>
      </c>
      <c r="D237" s="12">
        <v>1.65E7</v>
      </c>
      <c r="E237" s="8">
        <v>8.5</v>
      </c>
      <c r="F237" s="8">
        <v>337.5</v>
      </c>
      <c r="G237" s="5">
        <v>8.0</v>
      </c>
      <c r="H237" s="9">
        <v>39.5</v>
      </c>
      <c r="I237" s="11">
        <v>5500000.0</v>
      </c>
    </row>
    <row r="238">
      <c r="A238" s="5">
        <v>336.0</v>
      </c>
      <c r="B238" s="5" t="s">
        <v>9</v>
      </c>
      <c r="C238" s="6">
        <v>22.0</v>
      </c>
      <c r="D238" s="12">
        <v>1.16E7</v>
      </c>
      <c r="E238" s="8">
        <v>13.6</v>
      </c>
      <c r="F238" s="8">
        <v>368.0</v>
      </c>
      <c r="G238" s="5">
        <v>9.0</v>
      </c>
      <c r="H238" s="9">
        <v>36.2</v>
      </c>
      <c r="I238" s="11">
        <v>5800000.0</v>
      </c>
    </row>
    <row r="239">
      <c r="A239" s="5">
        <v>337.0</v>
      </c>
      <c r="B239" s="5" t="s">
        <v>10</v>
      </c>
      <c r="C239" s="6">
        <v>30.0</v>
      </c>
      <c r="D239" s="12">
        <v>9450000.0</v>
      </c>
      <c r="E239" s="8">
        <v>9.3</v>
      </c>
      <c r="F239" s="8">
        <v>368.0</v>
      </c>
      <c r="G239" s="5">
        <v>11.0</v>
      </c>
      <c r="H239" s="9">
        <v>30.700000000000003</v>
      </c>
      <c r="I239" s="11">
        <v>6300000.0</v>
      </c>
    </row>
    <row r="240">
      <c r="A240" s="5">
        <v>338.0</v>
      </c>
      <c r="B240" s="5" t="s">
        <v>9</v>
      </c>
      <c r="C240" s="6">
        <v>30.0</v>
      </c>
      <c r="D240" s="12">
        <v>3.0E7</v>
      </c>
      <c r="E240" s="8">
        <v>5.0</v>
      </c>
      <c r="F240" s="8">
        <v>513.5</v>
      </c>
      <c r="G240" s="9">
        <v>14.0</v>
      </c>
      <c r="H240" s="5">
        <v>25.0</v>
      </c>
      <c r="I240" s="11">
        <v>7000000.0</v>
      </c>
    </row>
    <row r="241">
      <c r="A241" s="5">
        <v>339.0</v>
      </c>
      <c r="B241" s="5" t="s">
        <v>10</v>
      </c>
      <c r="C241" s="6">
        <v>30.0</v>
      </c>
      <c r="D241" s="12">
        <v>1.314E7</v>
      </c>
      <c r="E241" s="8">
        <v>10.3</v>
      </c>
      <c r="F241" s="8">
        <v>434.7</v>
      </c>
      <c r="G241" s="9">
        <v>14.6</v>
      </c>
      <c r="H241" s="9">
        <v>19.700000000000003</v>
      </c>
      <c r="I241" s="11">
        <v>7300000.0</v>
      </c>
    </row>
    <row r="242">
      <c r="A242" s="5">
        <v>340.0</v>
      </c>
      <c r="B242" s="5" t="s">
        <v>9</v>
      </c>
      <c r="C242" s="6">
        <v>30.0</v>
      </c>
      <c r="D242" s="12">
        <v>2.34E7</v>
      </c>
      <c r="E242" s="8">
        <v>17.6</v>
      </c>
      <c r="F242" s="8">
        <v>448.0</v>
      </c>
      <c r="G242" s="5">
        <v>16.0</v>
      </c>
      <c r="H242" s="5">
        <v>15.0</v>
      </c>
      <c r="I242" s="11">
        <v>7800000.0</v>
      </c>
    </row>
    <row r="243">
      <c r="A243" s="5">
        <v>341.0</v>
      </c>
      <c r="B243" s="5" t="s">
        <v>10</v>
      </c>
      <c r="C243" s="6">
        <v>20.0</v>
      </c>
      <c r="D243" s="12">
        <v>1.7E7</v>
      </c>
      <c r="E243" s="8">
        <v>11.5</v>
      </c>
      <c r="F243" s="8">
        <v>540.0</v>
      </c>
      <c r="G243" s="5">
        <v>18.0</v>
      </c>
      <c r="H243" s="5">
        <v>5.0</v>
      </c>
      <c r="I243" s="11">
        <v>8500000.0</v>
      </c>
    </row>
    <row r="244">
      <c r="A244" s="5">
        <v>342.0</v>
      </c>
      <c r="B244" s="5" t="s">
        <v>9</v>
      </c>
      <c r="C244" s="6">
        <v>20.0</v>
      </c>
      <c r="D244" s="12">
        <v>1.32E7</v>
      </c>
      <c r="E244" s="8">
        <v>6.799999999999999</v>
      </c>
      <c r="F244" s="8">
        <v>503.0</v>
      </c>
      <c r="G244" s="9">
        <v>17.599999999999998</v>
      </c>
      <c r="H244" s="5">
        <v>15.0</v>
      </c>
      <c r="I244" s="11">
        <v>8800000.0</v>
      </c>
    </row>
    <row r="245">
      <c r="A245" s="5">
        <v>343.0</v>
      </c>
      <c r="B245" s="5" t="s">
        <v>10</v>
      </c>
      <c r="C245" s="6">
        <v>20.0</v>
      </c>
      <c r="D245" s="12">
        <v>1.209E7</v>
      </c>
      <c r="E245" s="8">
        <v>12.299999999999999</v>
      </c>
      <c r="F245" s="8">
        <v>603.0</v>
      </c>
      <c r="G245" s="9">
        <v>18.599999999999998</v>
      </c>
      <c r="H245" s="5">
        <v>25.0</v>
      </c>
      <c r="I245" s="11">
        <v>9300000.0</v>
      </c>
    </row>
    <row r="246">
      <c r="A246" s="5">
        <v>344.0</v>
      </c>
      <c r="B246" s="5" t="s">
        <v>9</v>
      </c>
      <c r="C246" s="8">
        <v>29.4</v>
      </c>
      <c r="D246" s="12">
        <v>1.764E7</v>
      </c>
      <c r="E246" s="8">
        <v>21.599999999999998</v>
      </c>
      <c r="F246" s="8">
        <v>568.0</v>
      </c>
      <c r="G246" s="9">
        <v>19.599999999999998</v>
      </c>
      <c r="H246" s="5">
        <v>25.0</v>
      </c>
      <c r="I246" s="11">
        <v>9800000.0</v>
      </c>
    </row>
    <row r="247">
      <c r="A247" s="5">
        <v>345.0</v>
      </c>
      <c r="B247" s="5" t="s">
        <v>10</v>
      </c>
      <c r="C247" s="8">
        <v>21.0</v>
      </c>
      <c r="D247" s="7">
        <v>3.15E7</v>
      </c>
      <c r="E247" s="8">
        <v>13.5</v>
      </c>
      <c r="F247" s="8">
        <v>660.0</v>
      </c>
      <c r="G247" s="9">
        <v>21.0</v>
      </c>
      <c r="H247" s="5">
        <v>15.0</v>
      </c>
      <c r="I247" s="11">
        <v>1.05E7</v>
      </c>
    </row>
    <row r="248">
      <c r="A248" s="5">
        <v>346.0</v>
      </c>
      <c r="B248" s="5" t="s">
        <v>9</v>
      </c>
      <c r="C248" s="8">
        <v>21.599999999999998</v>
      </c>
      <c r="D248" s="7">
        <v>2.16E7</v>
      </c>
      <c r="E248" s="8">
        <v>8.799999999999999</v>
      </c>
      <c r="F248" s="8">
        <v>623.0</v>
      </c>
      <c r="G248" s="9">
        <v>21.599999999999998</v>
      </c>
      <c r="H248" s="9">
        <v>11.200000000000003</v>
      </c>
      <c r="I248" s="11">
        <v>1.08E7</v>
      </c>
    </row>
    <row r="249">
      <c r="A249" s="5">
        <v>347.0</v>
      </c>
      <c r="B249" s="5" t="s">
        <v>10</v>
      </c>
      <c r="C249" s="8">
        <v>22.599999999999998</v>
      </c>
      <c r="D249" s="7">
        <v>1.695E7</v>
      </c>
      <c r="E249" s="8">
        <v>14.299999999999999</v>
      </c>
      <c r="F249" s="8">
        <v>723.0</v>
      </c>
      <c r="G249" s="5">
        <v>21.0</v>
      </c>
      <c r="H249" s="5">
        <v>5.0</v>
      </c>
      <c r="I249" s="11">
        <v>1.13E7</v>
      </c>
    </row>
    <row r="250">
      <c r="A250" s="5">
        <v>348.0</v>
      </c>
      <c r="B250" s="5" t="s">
        <v>9</v>
      </c>
      <c r="C250" s="8">
        <v>24.0</v>
      </c>
      <c r="D250" s="7">
        <v>1.56E7</v>
      </c>
      <c r="E250" s="8">
        <v>26.0</v>
      </c>
      <c r="F250" s="8">
        <v>700.0</v>
      </c>
      <c r="G250" s="5">
        <v>23.0</v>
      </c>
      <c r="H250" s="5">
        <v>15.0</v>
      </c>
      <c r="I250" s="11">
        <v>1.2E7</v>
      </c>
    </row>
    <row r="251">
      <c r="A251" s="5">
        <v>349.0</v>
      </c>
      <c r="B251" s="5" t="s">
        <v>10</v>
      </c>
      <c r="C251" s="8">
        <v>24.599999999999998</v>
      </c>
      <c r="D251" s="7">
        <v>2.214E7</v>
      </c>
      <c r="E251" s="8">
        <v>15.299999999999999</v>
      </c>
      <c r="F251" s="8">
        <v>768.0</v>
      </c>
      <c r="G251" s="5">
        <v>28.0</v>
      </c>
      <c r="H251" s="5">
        <v>15.0</v>
      </c>
      <c r="I251" s="11">
        <v>1.23E7</v>
      </c>
    </row>
    <row r="252">
      <c r="A252" s="5">
        <v>350.0</v>
      </c>
      <c r="B252" s="5" t="s">
        <v>9</v>
      </c>
      <c r="C252" s="8">
        <v>25.599999999999998</v>
      </c>
      <c r="D252" s="17">
        <v>1.5E7</v>
      </c>
      <c r="E252" s="8">
        <v>10.799999999999999</v>
      </c>
      <c r="F252" s="8">
        <v>743.0</v>
      </c>
      <c r="G252" s="5">
        <v>27.0</v>
      </c>
      <c r="H252" s="9">
        <v>9.200000000000017</v>
      </c>
      <c r="I252" s="11">
        <v>1.28E7</v>
      </c>
    </row>
    <row r="253">
      <c r="A253" s="5">
        <v>351.0</v>
      </c>
      <c r="B253" s="5" t="s">
        <v>10</v>
      </c>
      <c r="C253" s="8">
        <v>27.0</v>
      </c>
      <c r="D253" s="7">
        <v>2.7E7</v>
      </c>
      <c r="E253" s="8">
        <v>16.5</v>
      </c>
      <c r="F253" s="8">
        <v>855.0</v>
      </c>
      <c r="G253" s="5">
        <v>25.0</v>
      </c>
      <c r="H253" s="5">
        <v>15.0</v>
      </c>
      <c r="I253" s="11">
        <v>1.35E7</v>
      </c>
    </row>
    <row r="254">
      <c r="A254" s="5">
        <v>352.0</v>
      </c>
      <c r="B254" s="5" t="s">
        <v>9</v>
      </c>
      <c r="C254" s="8">
        <v>28.0</v>
      </c>
      <c r="D254" s="7">
        <v>2.1E7</v>
      </c>
      <c r="E254" s="8">
        <v>30.0</v>
      </c>
      <c r="F254" s="8">
        <v>820.0</v>
      </c>
      <c r="G254" s="5">
        <v>23.0</v>
      </c>
      <c r="H254" s="9">
        <v>11.0</v>
      </c>
      <c r="I254" s="11">
        <v>1.4E7</v>
      </c>
    </row>
    <row r="255">
      <c r="A255" s="5">
        <v>353.0</v>
      </c>
      <c r="B255" s="5" t="s">
        <v>10</v>
      </c>
      <c r="C255" s="8">
        <v>29.4</v>
      </c>
      <c r="D255" s="7">
        <v>1.911E7</v>
      </c>
      <c r="E255" s="8">
        <v>17.7</v>
      </c>
      <c r="F255" s="8">
        <v>912.0</v>
      </c>
      <c r="G255" s="9">
        <v>29.4</v>
      </c>
      <c r="H255" s="5">
        <v>15.0</v>
      </c>
      <c r="I255" s="11">
        <v>1.47E7</v>
      </c>
    </row>
    <row r="256">
      <c r="A256" s="5">
        <v>354.0</v>
      </c>
      <c r="B256" s="5" t="s">
        <v>9</v>
      </c>
      <c r="C256" s="8">
        <v>30.0</v>
      </c>
      <c r="D256" s="7">
        <v>2.7E7</v>
      </c>
      <c r="E256" s="8">
        <v>13.0</v>
      </c>
      <c r="F256" s="8">
        <v>875.0</v>
      </c>
      <c r="G256" s="9">
        <v>30.0</v>
      </c>
      <c r="H256" s="5">
        <v>15.0</v>
      </c>
      <c r="I256" s="11">
        <v>1.5E7</v>
      </c>
    </row>
    <row r="257">
      <c r="A257" s="5">
        <v>355.0</v>
      </c>
      <c r="B257" s="5" t="s">
        <v>10</v>
      </c>
      <c r="C257" s="8">
        <v>31.0</v>
      </c>
      <c r="D257" s="17">
        <v>1.5E7</v>
      </c>
      <c r="E257" s="8">
        <v>18.5</v>
      </c>
      <c r="F257" s="8">
        <v>975.0</v>
      </c>
      <c r="G257" s="9">
        <v>31.0</v>
      </c>
      <c r="H257" s="5">
        <v>15.0</v>
      </c>
      <c r="I257" s="11">
        <v>1.55E7</v>
      </c>
    </row>
    <row r="258">
      <c r="A258" s="5">
        <v>356.0</v>
      </c>
      <c r="B258" s="5" t="s">
        <v>9</v>
      </c>
      <c r="C258" s="8">
        <v>32.4</v>
      </c>
      <c r="D258" s="12">
        <v>3.24E7</v>
      </c>
      <c r="E258" s="8">
        <v>34.4</v>
      </c>
      <c r="F258" s="8">
        <v>952.0</v>
      </c>
      <c r="G258" s="9">
        <v>32.4</v>
      </c>
      <c r="H258" s="5">
        <v>4.0</v>
      </c>
      <c r="I258" s="11">
        <v>1.62E7</v>
      </c>
    </row>
    <row r="259">
      <c r="A259" s="5">
        <v>357.0</v>
      </c>
      <c r="B259" s="5" t="s">
        <v>10</v>
      </c>
      <c r="C259" s="8">
        <v>33.4</v>
      </c>
      <c r="D259" s="12">
        <v>2.505E7</v>
      </c>
      <c r="E259" s="8">
        <v>19.7</v>
      </c>
      <c r="F259" s="8">
        <v>1032.0</v>
      </c>
      <c r="G259" s="9">
        <v>33.4</v>
      </c>
      <c r="H259" s="5">
        <v>4.0</v>
      </c>
      <c r="I259" s="11">
        <v>1.67E7</v>
      </c>
    </row>
    <row r="260">
      <c r="A260" s="5">
        <v>358.0</v>
      </c>
      <c r="B260" s="5" t="s">
        <v>9</v>
      </c>
      <c r="C260" s="8">
        <v>34.8</v>
      </c>
      <c r="D260" s="12">
        <v>2.262E7</v>
      </c>
      <c r="E260" s="8">
        <v>15.399999999999999</v>
      </c>
      <c r="F260" s="8">
        <v>1019.0</v>
      </c>
      <c r="G260" s="9">
        <v>34.8</v>
      </c>
      <c r="H260" s="5">
        <v>5.0</v>
      </c>
      <c r="I260" s="11">
        <v>1.74E7</v>
      </c>
    </row>
    <row r="261">
      <c r="A261" s="5">
        <v>359.0</v>
      </c>
      <c r="B261" s="5" t="s">
        <v>10</v>
      </c>
      <c r="C261" s="8">
        <v>35.8</v>
      </c>
      <c r="D261" s="12">
        <v>3.222E7</v>
      </c>
      <c r="E261" s="8">
        <v>20.9</v>
      </c>
      <c r="F261" s="8">
        <v>1119.0</v>
      </c>
      <c r="G261" s="5">
        <v>30.0</v>
      </c>
      <c r="H261" s="5">
        <v>5.0</v>
      </c>
      <c r="I261" s="11">
        <v>1.79E7</v>
      </c>
    </row>
    <row r="262">
      <c r="A262" s="5">
        <v>360.0</v>
      </c>
      <c r="B262" s="5" t="s">
        <v>9</v>
      </c>
      <c r="C262" s="8">
        <v>37.199999999999996</v>
      </c>
      <c r="D262" s="12">
        <v>3.0E7</v>
      </c>
      <c r="E262" s="8">
        <v>39.199999999999996</v>
      </c>
      <c r="F262" s="8">
        <v>1096.0</v>
      </c>
      <c r="G262" s="9">
        <v>35.0</v>
      </c>
      <c r="H262" s="5">
        <v>5.0</v>
      </c>
      <c r="I262" s="11">
        <v>1.86E7</v>
      </c>
    </row>
    <row r="263">
      <c r="A263" s="5">
        <v>361.0</v>
      </c>
      <c r="B263" s="5" t="s">
        <v>10</v>
      </c>
      <c r="C263" s="8">
        <v>37.8</v>
      </c>
      <c r="D263" s="12">
        <v>3.78E7</v>
      </c>
      <c r="E263" s="8">
        <v>21.9</v>
      </c>
      <c r="F263" s="8">
        <v>1164.0</v>
      </c>
      <c r="G263" s="5">
        <v>37.0</v>
      </c>
      <c r="H263" s="5">
        <v>5.0</v>
      </c>
      <c r="I263" s="11">
        <v>1.89E7</v>
      </c>
    </row>
    <row r="264">
      <c r="A264" s="5">
        <v>362.0</v>
      </c>
      <c r="B264" s="5" t="s">
        <v>9</v>
      </c>
      <c r="C264" s="8">
        <v>25.0</v>
      </c>
      <c r="D264" s="12">
        <v>3300000.0</v>
      </c>
      <c r="E264" s="6">
        <v>12.0</v>
      </c>
      <c r="F264" s="8">
        <v>120.0</v>
      </c>
      <c r="G264" s="5">
        <v>7.0</v>
      </c>
      <c r="H264" s="9">
        <v>75.8</v>
      </c>
      <c r="I264" s="10">
        <v>2200000.0</v>
      </c>
    </row>
    <row r="265">
      <c r="A265" s="5">
        <v>363.0</v>
      </c>
      <c r="B265" s="5" t="s">
        <v>10</v>
      </c>
      <c r="C265" s="8">
        <v>25.0</v>
      </c>
      <c r="D265" s="12">
        <v>3.0E7</v>
      </c>
      <c r="E265" s="8">
        <v>5.5</v>
      </c>
      <c r="F265" s="8">
        <v>195.0</v>
      </c>
      <c r="G265" s="5">
        <v>8.0</v>
      </c>
      <c r="H265" s="9">
        <v>72.5</v>
      </c>
      <c r="I265" s="11">
        <v>2500000.0</v>
      </c>
    </row>
    <row r="266">
      <c r="A266" s="5">
        <v>364.0</v>
      </c>
      <c r="B266" s="5" t="s">
        <v>9</v>
      </c>
      <c r="C266" s="8">
        <v>25.0</v>
      </c>
      <c r="D266" s="12">
        <v>5400000.0</v>
      </c>
      <c r="E266" s="8">
        <v>8.0</v>
      </c>
      <c r="F266" s="8">
        <v>160.0</v>
      </c>
      <c r="G266" s="5">
        <v>4.0</v>
      </c>
      <c r="H266" s="9">
        <v>67.0</v>
      </c>
      <c r="I266" s="11">
        <v>3000000.0</v>
      </c>
    </row>
    <row r="267">
      <c r="A267" s="5">
        <v>365.0</v>
      </c>
      <c r="B267" s="5" t="s">
        <v>10</v>
      </c>
      <c r="C267" s="8">
        <v>24.0</v>
      </c>
      <c r="D267" s="12">
        <v>1.11E7</v>
      </c>
      <c r="E267" s="8">
        <v>6.699999999999999</v>
      </c>
      <c r="F267" s="8">
        <v>252.0</v>
      </c>
      <c r="G267" s="9">
        <v>7.3999999999999995</v>
      </c>
      <c r="H267" s="9">
        <v>59.300000000000004</v>
      </c>
      <c r="I267" s="11">
        <v>3700000.0</v>
      </c>
    </row>
    <row r="268">
      <c r="A268" s="5">
        <v>366.0</v>
      </c>
      <c r="B268" s="5" t="s">
        <v>9</v>
      </c>
      <c r="C268" s="8">
        <v>24.0</v>
      </c>
      <c r="D268" s="12">
        <v>8000000.0</v>
      </c>
      <c r="E268" s="8">
        <v>2.0</v>
      </c>
      <c r="F268" s="8">
        <v>215.0</v>
      </c>
      <c r="G268" s="9">
        <v>8.0</v>
      </c>
      <c r="H268" s="9">
        <v>56.0</v>
      </c>
      <c r="I268" s="11">
        <v>4000000.0</v>
      </c>
    </row>
    <row r="269">
      <c r="A269" s="5">
        <v>367.0</v>
      </c>
      <c r="B269" s="5" t="s">
        <v>10</v>
      </c>
      <c r="C269" s="8">
        <v>27.0</v>
      </c>
      <c r="D269" s="12">
        <v>6750000.0</v>
      </c>
      <c r="E269" s="8">
        <v>7.5</v>
      </c>
      <c r="F269" s="8">
        <v>315.0</v>
      </c>
      <c r="G269" s="5">
        <v>10.0</v>
      </c>
      <c r="H269" s="9">
        <v>50.5</v>
      </c>
      <c r="I269" s="11">
        <v>4500000.0</v>
      </c>
    </row>
    <row r="270">
      <c r="A270" s="5">
        <v>368.0</v>
      </c>
      <c r="B270" s="5" t="s">
        <v>9</v>
      </c>
      <c r="C270" s="8">
        <v>27.0</v>
      </c>
      <c r="D270" s="12">
        <v>6240000.0</v>
      </c>
      <c r="E270" s="8">
        <v>11.6</v>
      </c>
      <c r="F270" s="8">
        <v>268.0</v>
      </c>
      <c r="G270" s="5">
        <v>9.0</v>
      </c>
      <c r="H270" s="5">
        <v>51.0</v>
      </c>
      <c r="I270" s="11">
        <v>4800000.0</v>
      </c>
    </row>
    <row r="271">
      <c r="A271" s="5">
        <v>369.0</v>
      </c>
      <c r="B271" s="5" t="s">
        <v>10</v>
      </c>
      <c r="C271" s="6">
        <v>22.0</v>
      </c>
      <c r="D271" s="12">
        <v>9540000.0</v>
      </c>
      <c r="E271" s="8">
        <v>8.3</v>
      </c>
      <c r="F271" s="8">
        <v>348.0</v>
      </c>
      <c r="G271" s="5">
        <v>8.0</v>
      </c>
      <c r="H271" s="5">
        <v>53.0</v>
      </c>
      <c r="I271" s="11">
        <v>5300000.0</v>
      </c>
    </row>
    <row r="272">
      <c r="A272" s="5">
        <v>370.0</v>
      </c>
      <c r="B272" s="5" t="s">
        <v>9</v>
      </c>
      <c r="C272" s="6">
        <v>22.0</v>
      </c>
      <c r="D272" s="12">
        <v>1.8E7</v>
      </c>
      <c r="E272" s="8">
        <v>4.0</v>
      </c>
      <c r="F272" s="8">
        <v>335.0</v>
      </c>
      <c r="G272" s="5">
        <v>9.0</v>
      </c>
      <c r="H272" s="5">
        <v>30.0</v>
      </c>
      <c r="I272" s="11">
        <v>6000000.0</v>
      </c>
    </row>
    <row r="273">
      <c r="A273" s="5">
        <v>371.0</v>
      </c>
      <c r="B273" s="5" t="s">
        <v>10</v>
      </c>
      <c r="C273" s="6">
        <v>22.0</v>
      </c>
      <c r="D273" s="12">
        <v>1.26E7</v>
      </c>
      <c r="E273" s="8">
        <v>9.3</v>
      </c>
      <c r="F273" s="8">
        <v>423.0</v>
      </c>
      <c r="G273" s="5">
        <v>10.0</v>
      </c>
      <c r="H273" s="9">
        <v>30.700000000000003</v>
      </c>
      <c r="I273" s="11">
        <v>6300000.0</v>
      </c>
    </row>
    <row r="274">
      <c r="A274" s="5">
        <v>372.0</v>
      </c>
      <c r="B274" s="5" t="s">
        <v>9</v>
      </c>
      <c r="C274" s="8">
        <v>20.4</v>
      </c>
      <c r="D274" s="12">
        <v>1.02E7</v>
      </c>
      <c r="E274" s="8">
        <v>15.6</v>
      </c>
      <c r="F274" s="8">
        <v>388.0</v>
      </c>
      <c r="G274" s="9">
        <v>13.6</v>
      </c>
      <c r="H274" s="5">
        <v>25.0</v>
      </c>
      <c r="I274" s="11">
        <v>6800000.0</v>
      </c>
    </row>
    <row r="275">
      <c r="A275" s="5">
        <v>373.0</v>
      </c>
      <c r="B275" s="5" t="s">
        <v>10</v>
      </c>
      <c r="C275" s="8">
        <v>22.5</v>
      </c>
      <c r="D275" s="12">
        <v>9750000.0</v>
      </c>
      <c r="E275" s="8">
        <v>13.0</v>
      </c>
      <c r="F275" s="8">
        <v>480.0</v>
      </c>
      <c r="G275" s="5">
        <v>16.0</v>
      </c>
      <c r="H275" s="5">
        <v>15.0</v>
      </c>
      <c r="I275" s="11">
        <v>7500000.0</v>
      </c>
    </row>
    <row r="276">
      <c r="A276" s="5">
        <v>374.0</v>
      </c>
      <c r="B276" s="5" t="s">
        <v>9</v>
      </c>
      <c r="C276" s="8">
        <v>23.4</v>
      </c>
      <c r="D276" s="12">
        <v>1.404E7</v>
      </c>
      <c r="E276" s="8">
        <v>13.8</v>
      </c>
      <c r="F276" s="8">
        <v>443.0</v>
      </c>
      <c r="G276" s="5">
        <v>15.0</v>
      </c>
      <c r="H276" s="5">
        <v>15.0</v>
      </c>
      <c r="I276" s="11">
        <v>7800000.0</v>
      </c>
    </row>
    <row r="277">
      <c r="A277" s="5">
        <v>375.0</v>
      </c>
      <c r="B277" s="5" t="s">
        <v>10</v>
      </c>
      <c r="C277" s="8">
        <v>24.9</v>
      </c>
      <c r="D277" s="12">
        <v>2.49E7</v>
      </c>
      <c r="E277" s="8">
        <v>2.299999999999999</v>
      </c>
      <c r="F277" s="8">
        <v>543.0</v>
      </c>
      <c r="G277" s="5">
        <v>13.0</v>
      </c>
      <c r="H277" s="9">
        <v>8.700000000000003</v>
      </c>
      <c r="I277" s="11">
        <v>8300000.0</v>
      </c>
    </row>
    <row r="278">
      <c r="A278" s="5">
        <v>376.0</v>
      </c>
      <c r="B278" s="5" t="s">
        <v>9</v>
      </c>
      <c r="C278" s="8">
        <v>27.0</v>
      </c>
      <c r="D278" s="12">
        <v>1.8E7</v>
      </c>
      <c r="E278" s="8">
        <v>15.0</v>
      </c>
      <c r="F278" s="8">
        <v>520.0</v>
      </c>
      <c r="G278" s="9">
        <v>18.0</v>
      </c>
      <c r="H278" s="5">
        <v>15.0</v>
      </c>
      <c r="I278" s="11">
        <v>9000000.0</v>
      </c>
    </row>
    <row r="279">
      <c r="A279" s="5">
        <v>377.0</v>
      </c>
      <c r="B279" s="5" t="s">
        <v>10</v>
      </c>
      <c r="C279" s="8">
        <v>27.9</v>
      </c>
      <c r="D279" s="12">
        <v>1.395E7</v>
      </c>
      <c r="E279" s="8">
        <v>16.599999999999998</v>
      </c>
      <c r="F279" s="8">
        <v>588.0</v>
      </c>
      <c r="G279" s="9">
        <v>18.599999999999998</v>
      </c>
      <c r="H279" s="5">
        <v>25.0</v>
      </c>
      <c r="I279" s="11">
        <v>9300000.0</v>
      </c>
    </row>
    <row r="280">
      <c r="A280" s="5">
        <v>378.0</v>
      </c>
      <c r="B280" s="5" t="s">
        <v>9</v>
      </c>
      <c r="C280" s="8">
        <v>29.4</v>
      </c>
      <c r="D280" s="12">
        <v>1.274E7</v>
      </c>
      <c r="E280" s="8">
        <v>15.799999999999999</v>
      </c>
      <c r="F280" s="8">
        <v>563.0</v>
      </c>
      <c r="G280" s="9">
        <v>19.599999999999998</v>
      </c>
      <c r="H280" s="5">
        <v>25.0</v>
      </c>
      <c r="I280" s="11">
        <v>9800000.0</v>
      </c>
    </row>
    <row r="281">
      <c r="A281" s="5">
        <v>379.0</v>
      </c>
      <c r="B281" s="5" t="s">
        <v>10</v>
      </c>
      <c r="C281" s="8">
        <v>20.599999999999998</v>
      </c>
      <c r="D281" s="12">
        <v>1.854E7</v>
      </c>
      <c r="E281" s="8">
        <v>4.299999999999999</v>
      </c>
      <c r="F281" s="8">
        <v>663.0</v>
      </c>
      <c r="G281" s="9">
        <v>20.599999999999998</v>
      </c>
      <c r="H281" s="5">
        <v>15.0</v>
      </c>
      <c r="I281" s="11">
        <v>1.03E7</v>
      </c>
    </row>
    <row r="282">
      <c r="A282" s="5">
        <v>380.0</v>
      </c>
      <c r="B282" s="5" t="s">
        <v>9</v>
      </c>
      <c r="C282" s="8">
        <v>22.0</v>
      </c>
      <c r="D282" s="7">
        <v>3.3E7</v>
      </c>
      <c r="E282" s="8">
        <v>17.0</v>
      </c>
      <c r="F282" s="8">
        <v>640.0</v>
      </c>
      <c r="G282" s="5">
        <v>19.8</v>
      </c>
      <c r="H282" s="9">
        <v>9.0</v>
      </c>
      <c r="I282" s="11">
        <v>1.1E7</v>
      </c>
    </row>
    <row r="283">
      <c r="A283" s="5">
        <v>381.0</v>
      </c>
      <c r="B283" s="5" t="s">
        <v>10</v>
      </c>
      <c r="C283" s="8">
        <v>22.599999999999998</v>
      </c>
      <c r="D283" s="7">
        <v>2.26E7</v>
      </c>
      <c r="E283" s="8">
        <v>20.599999999999998</v>
      </c>
      <c r="F283" s="8">
        <v>658.0</v>
      </c>
      <c r="G283" s="5">
        <v>24.0</v>
      </c>
      <c r="H283" s="5">
        <v>5.0</v>
      </c>
      <c r="I283" s="11">
        <v>1.13E7</v>
      </c>
    </row>
    <row r="284">
      <c r="A284" s="5">
        <v>382.0</v>
      </c>
      <c r="B284" s="5" t="s">
        <v>9</v>
      </c>
      <c r="C284" s="8">
        <v>23.599999999999998</v>
      </c>
      <c r="D284" s="7">
        <v>1.77E7</v>
      </c>
      <c r="E284" s="8">
        <v>17.799999999999997</v>
      </c>
      <c r="F284" s="8">
        <v>738.0</v>
      </c>
      <c r="G284" s="5">
        <v>24.7</v>
      </c>
      <c r="H284" s="5">
        <v>15.0</v>
      </c>
      <c r="I284" s="11">
        <v>1.18E7</v>
      </c>
    </row>
    <row r="285">
      <c r="A285" s="5">
        <v>383.0</v>
      </c>
      <c r="B285" s="5" t="s">
        <v>10</v>
      </c>
      <c r="C285" s="8">
        <v>25.0</v>
      </c>
      <c r="D285" s="7">
        <v>1.625E7</v>
      </c>
      <c r="E285" s="8">
        <v>6.5</v>
      </c>
      <c r="F285" s="8">
        <v>725.0</v>
      </c>
      <c r="G285" s="5">
        <v>26.1</v>
      </c>
      <c r="H285" s="5">
        <v>15.0</v>
      </c>
      <c r="I285" s="11">
        <v>1.25E7</v>
      </c>
    </row>
    <row r="286">
      <c r="A286" s="5">
        <v>384.0</v>
      </c>
      <c r="B286" s="5" t="s">
        <v>9</v>
      </c>
      <c r="C286" s="8">
        <v>25.599999999999998</v>
      </c>
      <c r="D286" s="7">
        <v>2.304E7</v>
      </c>
      <c r="E286" s="8">
        <v>18.799999999999997</v>
      </c>
      <c r="F286" s="8">
        <v>813.0</v>
      </c>
      <c r="G286" s="5">
        <v>36.0</v>
      </c>
      <c r="H286" s="9">
        <v>9.200000000000017</v>
      </c>
      <c r="I286" s="11">
        <v>1.28E7</v>
      </c>
    </row>
    <row r="287">
      <c r="A287" s="5">
        <v>385.0</v>
      </c>
      <c r="B287" s="5" t="s">
        <v>10</v>
      </c>
      <c r="C287" s="8">
        <v>26.599999999999998</v>
      </c>
      <c r="D287" s="17">
        <v>1.5E7</v>
      </c>
      <c r="E287" s="8">
        <v>24.599999999999998</v>
      </c>
      <c r="F287" s="8">
        <v>778.0</v>
      </c>
      <c r="G287" s="5">
        <v>35.1</v>
      </c>
      <c r="H287" s="5">
        <v>15.0</v>
      </c>
      <c r="I287" s="11">
        <v>1.33E7</v>
      </c>
    </row>
    <row r="288">
      <c r="A288" s="5">
        <v>386.0</v>
      </c>
      <c r="B288" s="5" t="s">
        <v>9</v>
      </c>
      <c r="C288" s="8">
        <v>28.0</v>
      </c>
      <c r="D288" s="7">
        <v>2.8E7</v>
      </c>
      <c r="E288" s="8">
        <v>20.0</v>
      </c>
      <c r="F288" s="8">
        <v>870.0</v>
      </c>
      <c r="G288" s="5">
        <v>25.2</v>
      </c>
      <c r="H288" s="9">
        <v>11.0</v>
      </c>
      <c r="I288" s="11">
        <v>1.4E7</v>
      </c>
    </row>
    <row r="289">
      <c r="A289" s="5">
        <v>387.0</v>
      </c>
      <c r="B289" s="5" t="s">
        <v>10</v>
      </c>
      <c r="C289" s="8">
        <v>29.0</v>
      </c>
      <c r="D289" s="7">
        <v>2.175E7</v>
      </c>
      <c r="E289" s="8">
        <v>8.5</v>
      </c>
      <c r="F289" s="8">
        <v>845.0</v>
      </c>
      <c r="G289" s="5">
        <v>34.8</v>
      </c>
      <c r="H289" s="5">
        <v>5.0</v>
      </c>
      <c r="I289" s="11">
        <v>1.45E7</v>
      </c>
    </row>
    <row r="290">
      <c r="A290" s="5">
        <v>388.0</v>
      </c>
      <c r="B290" s="5" t="s">
        <v>9</v>
      </c>
      <c r="C290" s="8">
        <v>30.4</v>
      </c>
      <c r="D290" s="7">
        <v>1.976E7</v>
      </c>
      <c r="E290" s="8">
        <v>21.2</v>
      </c>
      <c r="F290" s="8">
        <v>957.0</v>
      </c>
      <c r="G290" s="5">
        <v>39.519999999999996</v>
      </c>
      <c r="H290" s="5">
        <v>5.0</v>
      </c>
      <c r="I290" s="11">
        <v>1.52E7</v>
      </c>
    </row>
    <row r="291">
      <c r="A291" s="5">
        <v>389.0</v>
      </c>
      <c r="B291" s="5" t="s">
        <v>10</v>
      </c>
      <c r="C291" s="8">
        <v>31.0</v>
      </c>
      <c r="D291" s="7">
        <v>2.79E7</v>
      </c>
      <c r="E291" s="8">
        <v>29.0</v>
      </c>
      <c r="F291" s="8">
        <v>910.0</v>
      </c>
      <c r="G291" s="5">
        <v>27.900000000000002</v>
      </c>
      <c r="H291" s="5">
        <v>15.0</v>
      </c>
      <c r="I291" s="11">
        <v>1.55E7</v>
      </c>
    </row>
    <row r="292">
      <c r="A292" s="5">
        <v>390.0</v>
      </c>
      <c r="B292" s="5" t="s">
        <v>9</v>
      </c>
      <c r="C292" s="8">
        <v>32.0</v>
      </c>
      <c r="D292" s="17">
        <v>1.5E7</v>
      </c>
      <c r="E292" s="8">
        <v>22.0</v>
      </c>
      <c r="F292" s="8">
        <v>990.0</v>
      </c>
      <c r="G292" s="5">
        <v>38.4</v>
      </c>
      <c r="H292" s="5">
        <v>4.0</v>
      </c>
      <c r="I292" s="11">
        <v>1.6E7</v>
      </c>
    </row>
    <row r="293">
      <c r="A293" s="5">
        <v>391.0</v>
      </c>
      <c r="B293" s="5" t="s">
        <v>10</v>
      </c>
      <c r="C293" s="6">
        <v>30.0</v>
      </c>
      <c r="D293" s="12">
        <v>3.34E7</v>
      </c>
      <c r="E293" s="8">
        <v>10.7</v>
      </c>
      <c r="F293" s="8">
        <v>977.0</v>
      </c>
      <c r="G293" s="5">
        <v>43.42</v>
      </c>
      <c r="H293" s="5">
        <v>4.0</v>
      </c>
      <c r="I293" s="11">
        <v>1.67E7</v>
      </c>
    </row>
    <row r="294">
      <c r="A294" s="5">
        <v>392.0</v>
      </c>
      <c r="B294" s="5" t="s">
        <v>9</v>
      </c>
      <c r="C294" s="6">
        <v>30.0</v>
      </c>
      <c r="D294" s="12">
        <v>2.58E7</v>
      </c>
      <c r="E294" s="8">
        <v>23.2</v>
      </c>
      <c r="F294" s="8">
        <v>1077.0</v>
      </c>
      <c r="G294" s="5">
        <v>30.96</v>
      </c>
      <c r="H294" s="5">
        <v>4.0</v>
      </c>
      <c r="I294" s="11">
        <v>1.72E7</v>
      </c>
    </row>
    <row r="295">
      <c r="A295" s="5">
        <v>393.0</v>
      </c>
      <c r="B295" s="5" t="s">
        <v>10</v>
      </c>
      <c r="C295" s="6">
        <v>30.0</v>
      </c>
      <c r="D295" s="12">
        <v>2.327E7</v>
      </c>
      <c r="E295" s="8">
        <v>33.8</v>
      </c>
      <c r="F295" s="8">
        <v>1054.0</v>
      </c>
      <c r="G295" s="5">
        <v>45.6</v>
      </c>
      <c r="H295" s="5">
        <v>4.0</v>
      </c>
      <c r="I295" s="11">
        <v>1.79E7</v>
      </c>
    </row>
    <row r="296">
      <c r="A296" s="5">
        <v>394.0</v>
      </c>
      <c r="B296" s="5" t="s">
        <v>9</v>
      </c>
      <c r="C296" s="6">
        <v>30.0</v>
      </c>
      <c r="D296" s="12">
        <v>3.312E7</v>
      </c>
      <c r="E296" s="8">
        <v>24.4</v>
      </c>
      <c r="F296" s="8">
        <v>1134.0</v>
      </c>
      <c r="G296" s="5">
        <v>41.6</v>
      </c>
      <c r="H296" s="5">
        <v>4.0</v>
      </c>
      <c r="I296" s="11">
        <v>1.84E7</v>
      </c>
    </row>
    <row r="297">
      <c r="A297" s="5">
        <v>395.0</v>
      </c>
      <c r="B297" s="5" t="s">
        <v>10</v>
      </c>
      <c r="C297" s="6">
        <v>20.0</v>
      </c>
      <c r="D297" s="17">
        <v>1.5E7</v>
      </c>
      <c r="E297" s="8">
        <v>13.099999999999998</v>
      </c>
      <c r="F297" s="8">
        <v>1121.0</v>
      </c>
      <c r="G297" s="5">
        <v>27.900000000000002</v>
      </c>
      <c r="H297" s="5">
        <v>15.0</v>
      </c>
      <c r="I297" s="11">
        <v>1.91E7</v>
      </c>
    </row>
    <row r="298">
      <c r="A298" s="5">
        <v>396.0</v>
      </c>
      <c r="B298" s="5" t="s">
        <v>9</v>
      </c>
      <c r="C298" s="6">
        <v>20.0</v>
      </c>
      <c r="D298" s="17">
        <v>1.5E7</v>
      </c>
      <c r="E298" s="8">
        <v>25.4</v>
      </c>
      <c r="F298" s="8">
        <v>1209.0</v>
      </c>
      <c r="G298" s="5">
        <v>43.199999999999996</v>
      </c>
      <c r="H298" s="5">
        <v>5.0</v>
      </c>
      <c r="I298" s="11">
        <v>1.94E7</v>
      </c>
    </row>
    <row r="299">
      <c r="A299" s="5">
        <v>397.0</v>
      </c>
      <c r="B299" s="5" t="s">
        <v>10</v>
      </c>
      <c r="C299" s="6">
        <v>20.0</v>
      </c>
      <c r="D299" s="18">
        <v>3000000.0</v>
      </c>
      <c r="E299" s="8">
        <v>14.0</v>
      </c>
      <c r="F299" s="8">
        <v>120.0</v>
      </c>
      <c r="G299" s="5">
        <v>3.9000000000000004</v>
      </c>
      <c r="H299" s="5">
        <v>63.0</v>
      </c>
      <c r="I299" s="17">
        <v>1300000.0</v>
      </c>
    </row>
    <row r="300">
      <c r="A300" s="5">
        <v>398.0</v>
      </c>
      <c r="B300" s="5" t="s">
        <v>9</v>
      </c>
      <c r="C300" s="8">
        <v>27.0</v>
      </c>
      <c r="D300" s="12">
        <v>6500000.0</v>
      </c>
      <c r="E300" s="8">
        <v>11.0</v>
      </c>
      <c r="F300" s="8">
        <v>330.0</v>
      </c>
      <c r="G300" s="5">
        <v>12.0</v>
      </c>
      <c r="H300" s="9">
        <v>45.0</v>
      </c>
      <c r="I300" s="17">
        <v>5000000.0</v>
      </c>
    </row>
    <row r="301">
      <c r="C301" s="19"/>
      <c r="D301" s="20"/>
      <c r="E301" s="19"/>
      <c r="F301" s="19"/>
    </row>
    <row r="302">
      <c r="C302" s="19"/>
      <c r="D302" s="20"/>
      <c r="E302" s="19"/>
      <c r="F302" s="19"/>
    </row>
    <row r="303">
      <c r="C303" s="19"/>
      <c r="D303" s="20"/>
      <c r="E303" s="19"/>
      <c r="F303" s="19"/>
    </row>
    <row r="304">
      <c r="C304" s="19"/>
      <c r="D304" s="20"/>
      <c r="E304" s="19"/>
      <c r="F304" s="19"/>
    </row>
    <row r="305">
      <c r="C305" s="19"/>
      <c r="D305" s="20"/>
      <c r="E305" s="19"/>
      <c r="F305" s="19"/>
    </row>
    <row r="306">
      <c r="C306" s="19"/>
      <c r="D306" s="20"/>
      <c r="E306" s="19"/>
      <c r="F306" s="19"/>
    </row>
    <row r="307">
      <c r="C307" s="19"/>
      <c r="D307" s="20"/>
      <c r="E307" s="19"/>
      <c r="F307" s="19"/>
    </row>
    <row r="308">
      <c r="C308" s="19"/>
      <c r="D308" s="20"/>
      <c r="E308" s="19"/>
      <c r="F308" s="19"/>
    </row>
    <row r="309">
      <c r="C309" s="19"/>
      <c r="D309" s="20"/>
      <c r="E309" s="19"/>
      <c r="F309" s="19"/>
    </row>
    <row r="310">
      <c r="C310" s="19"/>
      <c r="D310" s="20"/>
      <c r="E310" s="19"/>
      <c r="F310" s="19"/>
    </row>
    <row r="311">
      <c r="C311" s="19"/>
      <c r="D311" s="20"/>
      <c r="E311" s="19"/>
      <c r="F311" s="19"/>
    </row>
    <row r="312">
      <c r="C312" s="19"/>
      <c r="D312" s="20"/>
      <c r="E312" s="19"/>
      <c r="F312" s="19"/>
    </row>
    <row r="313">
      <c r="C313" s="19"/>
      <c r="D313" s="20"/>
      <c r="E313" s="19"/>
      <c r="F313" s="19"/>
    </row>
    <row r="314">
      <c r="C314" s="19"/>
      <c r="D314" s="20"/>
      <c r="E314" s="19"/>
      <c r="F314" s="19"/>
    </row>
    <row r="315">
      <c r="C315" s="19"/>
      <c r="D315" s="20"/>
      <c r="E315" s="19"/>
      <c r="F315" s="19"/>
    </row>
    <row r="316">
      <c r="C316" s="19"/>
      <c r="D316" s="20"/>
      <c r="E316" s="19"/>
      <c r="F316" s="19"/>
    </row>
    <row r="317">
      <c r="C317" s="19"/>
      <c r="D317" s="21"/>
      <c r="E317" s="19"/>
      <c r="F317" s="19"/>
    </row>
    <row r="318">
      <c r="C318" s="19"/>
      <c r="D318" s="21"/>
      <c r="E318" s="19"/>
      <c r="F318" s="19"/>
    </row>
    <row r="319">
      <c r="C319" s="19"/>
      <c r="D319" s="21"/>
      <c r="E319" s="19"/>
      <c r="F319" s="19"/>
    </row>
    <row r="320">
      <c r="C320" s="19"/>
      <c r="D320" s="21"/>
      <c r="E320" s="19"/>
      <c r="F320" s="19"/>
    </row>
    <row r="321">
      <c r="C321" s="19"/>
      <c r="D321" s="21"/>
      <c r="E321" s="19"/>
      <c r="F321" s="19"/>
    </row>
    <row r="322">
      <c r="C322" s="19"/>
      <c r="D322" s="21"/>
      <c r="E322" s="19"/>
      <c r="F322" s="19"/>
    </row>
    <row r="323">
      <c r="C323" s="19"/>
      <c r="D323" s="21"/>
      <c r="E323" s="19"/>
      <c r="F323" s="19"/>
    </row>
    <row r="324">
      <c r="C324" s="19"/>
      <c r="D324" s="21"/>
      <c r="E324" s="19"/>
      <c r="F324" s="19"/>
    </row>
    <row r="325">
      <c r="C325" s="19"/>
      <c r="D325" s="21"/>
      <c r="E325" s="19"/>
      <c r="F325" s="19"/>
    </row>
    <row r="326">
      <c r="C326" s="19"/>
      <c r="D326" s="21"/>
      <c r="E326" s="19"/>
      <c r="F326" s="19"/>
    </row>
    <row r="327">
      <c r="C327" s="19"/>
      <c r="D327" s="21"/>
      <c r="E327" s="19"/>
      <c r="F327" s="19"/>
    </row>
    <row r="328">
      <c r="C328" s="19"/>
      <c r="D328" s="21"/>
      <c r="E328" s="19"/>
      <c r="F328" s="19"/>
    </row>
    <row r="329">
      <c r="C329" s="19"/>
      <c r="D329" s="21"/>
      <c r="E329" s="19"/>
      <c r="F329" s="19"/>
    </row>
    <row r="330">
      <c r="C330" s="19"/>
      <c r="D330" s="21"/>
      <c r="E330" s="19"/>
      <c r="F330" s="19"/>
    </row>
    <row r="331">
      <c r="C331" s="19"/>
      <c r="D331" s="21"/>
      <c r="E331" s="19"/>
      <c r="F331" s="19"/>
    </row>
    <row r="332">
      <c r="C332" s="19"/>
      <c r="D332" s="21"/>
      <c r="E332" s="19"/>
      <c r="F332" s="19"/>
    </row>
    <row r="333">
      <c r="C333" s="19"/>
      <c r="D333" s="21"/>
      <c r="E333" s="19"/>
      <c r="F333" s="19"/>
    </row>
    <row r="334">
      <c r="C334" s="19"/>
      <c r="D334" s="21"/>
      <c r="E334" s="19"/>
      <c r="F334" s="19"/>
    </row>
    <row r="335">
      <c r="C335" s="19"/>
      <c r="D335" s="21"/>
      <c r="E335" s="19"/>
      <c r="F335" s="19"/>
    </row>
    <row r="336">
      <c r="C336" s="19"/>
      <c r="D336" s="21"/>
      <c r="E336" s="19"/>
      <c r="F336" s="19"/>
    </row>
    <row r="337">
      <c r="C337" s="19"/>
      <c r="D337" s="21"/>
      <c r="E337" s="19"/>
      <c r="F337" s="19"/>
    </row>
    <row r="338">
      <c r="C338" s="19"/>
      <c r="D338" s="21"/>
      <c r="E338" s="19"/>
      <c r="F338" s="19"/>
    </row>
    <row r="339">
      <c r="C339" s="19"/>
      <c r="D339" s="21"/>
      <c r="E339" s="19"/>
      <c r="F339" s="19"/>
    </row>
    <row r="340">
      <c r="C340" s="19"/>
      <c r="D340" s="21"/>
      <c r="E340" s="19"/>
      <c r="F340" s="19"/>
    </row>
    <row r="341">
      <c r="C341" s="19"/>
      <c r="D341" s="21"/>
      <c r="E341" s="19"/>
      <c r="F341" s="19"/>
    </row>
    <row r="342">
      <c r="C342" s="19"/>
      <c r="D342" s="21"/>
      <c r="E342" s="19"/>
      <c r="F342" s="19"/>
    </row>
    <row r="343">
      <c r="C343" s="19"/>
      <c r="D343" s="21"/>
      <c r="E343" s="19"/>
      <c r="F343" s="19"/>
    </row>
    <row r="344">
      <c r="C344" s="19"/>
      <c r="D344" s="21"/>
      <c r="E344" s="19"/>
      <c r="F344" s="19"/>
    </row>
    <row r="345">
      <c r="C345" s="19"/>
      <c r="D345" s="21"/>
      <c r="E345" s="19"/>
      <c r="F345" s="19"/>
    </row>
    <row r="346">
      <c r="C346" s="19"/>
      <c r="D346" s="21"/>
      <c r="E346" s="19"/>
      <c r="F346" s="19"/>
    </row>
    <row r="347">
      <c r="C347" s="19"/>
      <c r="D347" s="21"/>
      <c r="E347" s="19"/>
      <c r="F347" s="19"/>
    </row>
    <row r="348">
      <c r="C348" s="19"/>
      <c r="D348" s="21"/>
      <c r="E348" s="19"/>
      <c r="F348" s="19"/>
    </row>
    <row r="349">
      <c r="C349" s="19"/>
      <c r="D349" s="21"/>
      <c r="E349" s="19"/>
      <c r="F349" s="19"/>
    </row>
    <row r="350">
      <c r="C350" s="19"/>
      <c r="D350" s="21"/>
      <c r="E350" s="19"/>
      <c r="F350" s="19"/>
    </row>
    <row r="351">
      <c r="C351" s="19"/>
      <c r="D351" s="21"/>
      <c r="E351" s="19"/>
      <c r="F351" s="19"/>
    </row>
    <row r="352">
      <c r="C352" s="19"/>
      <c r="D352" s="21"/>
      <c r="E352" s="19"/>
      <c r="F352" s="19"/>
    </row>
    <row r="353">
      <c r="C353" s="19"/>
      <c r="D353" s="21"/>
      <c r="E353" s="19"/>
      <c r="F353" s="19"/>
    </row>
    <row r="354">
      <c r="C354" s="19"/>
      <c r="D354" s="21"/>
      <c r="E354" s="19"/>
      <c r="F354" s="19"/>
    </row>
    <row r="355">
      <c r="C355" s="19"/>
      <c r="D355" s="21"/>
      <c r="E355" s="19"/>
      <c r="F355" s="19"/>
    </row>
    <row r="356">
      <c r="C356" s="19"/>
      <c r="D356" s="21"/>
      <c r="E356" s="19"/>
      <c r="F356" s="19"/>
    </row>
    <row r="357">
      <c r="C357" s="19"/>
      <c r="D357" s="21"/>
      <c r="E357" s="19"/>
      <c r="F357" s="19"/>
    </row>
    <row r="358">
      <c r="C358" s="19"/>
      <c r="D358" s="21"/>
      <c r="E358" s="19"/>
      <c r="F358" s="19"/>
    </row>
    <row r="359">
      <c r="C359" s="19"/>
      <c r="D359" s="21"/>
      <c r="E359" s="19"/>
      <c r="F359" s="19"/>
    </row>
    <row r="360">
      <c r="C360" s="19"/>
      <c r="D360" s="21"/>
      <c r="E360" s="19"/>
      <c r="F360" s="19"/>
    </row>
    <row r="361">
      <c r="C361" s="19"/>
      <c r="D361" s="21"/>
      <c r="E361" s="19"/>
      <c r="F361" s="19"/>
    </row>
    <row r="362">
      <c r="C362" s="19"/>
      <c r="D362" s="21"/>
      <c r="E362" s="19"/>
      <c r="F362" s="19"/>
    </row>
    <row r="363">
      <c r="C363" s="19"/>
      <c r="D363" s="21"/>
      <c r="E363" s="19"/>
      <c r="F363" s="19"/>
    </row>
    <row r="364">
      <c r="C364" s="19"/>
      <c r="D364" s="21"/>
      <c r="E364" s="19"/>
      <c r="F364" s="19"/>
    </row>
    <row r="365">
      <c r="C365" s="19"/>
      <c r="D365" s="21"/>
      <c r="E365" s="19"/>
      <c r="F365" s="19"/>
    </row>
    <row r="366">
      <c r="C366" s="19"/>
      <c r="D366" s="21"/>
      <c r="E366" s="19"/>
      <c r="F366" s="19"/>
    </row>
    <row r="367">
      <c r="C367" s="19"/>
      <c r="D367" s="21"/>
      <c r="E367" s="19"/>
      <c r="F367" s="19"/>
    </row>
    <row r="368">
      <c r="C368" s="19"/>
      <c r="D368" s="21"/>
      <c r="E368" s="19"/>
      <c r="F368" s="19"/>
    </row>
    <row r="369">
      <c r="C369" s="19"/>
      <c r="D369" s="21"/>
      <c r="E369" s="19"/>
      <c r="F369" s="19"/>
    </row>
    <row r="370">
      <c r="C370" s="19"/>
      <c r="D370" s="21"/>
      <c r="E370" s="19"/>
      <c r="F370" s="19"/>
    </row>
    <row r="371">
      <c r="C371" s="19"/>
      <c r="D371" s="21"/>
      <c r="E371" s="19"/>
      <c r="F371" s="19"/>
    </row>
    <row r="372">
      <c r="C372" s="19"/>
      <c r="D372" s="21"/>
      <c r="E372" s="19"/>
      <c r="F372" s="19"/>
    </row>
    <row r="373">
      <c r="C373" s="19"/>
      <c r="D373" s="21"/>
      <c r="E373" s="19"/>
      <c r="F373" s="19"/>
    </row>
    <row r="374">
      <c r="C374" s="19"/>
      <c r="D374" s="21"/>
      <c r="E374" s="19"/>
      <c r="F374" s="19"/>
    </row>
    <row r="375">
      <c r="C375" s="19"/>
      <c r="D375" s="21"/>
      <c r="E375" s="19"/>
      <c r="F375" s="19"/>
    </row>
    <row r="376">
      <c r="C376" s="19"/>
      <c r="D376" s="21"/>
      <c r="E376" s="19"/>
      <c r="F376" s="19"/>
    </row>
    <row r="377">
      <c r="C377" s="19"/>
      <c r="D377" s="21"/>
      <c r="E377" s="19"/>
      <c r="F377" s="19"/>
    </row>
    <row r="378">
      <c r="C378" s="19"/>
      <c r="D378" s="21"/>
      <c r="E378" s="19"/>
      <c r="F378" s="19"/>
    </row>
    <row r="379">
      <c r="C379" s="19"/>
      <c r="D379" s="21"/>
      <c r="E379" s="19"/>
      <c r="F379" s="19"/>
    </row>
    <row r="380">
      <c r="C380" s="19"/>
      <c r="D380" s="21"/>
      <c r="E380" s="19"/>
      <c r="F380" s="19"/>
    </row>
    <row r="381">
      <c r="C381" s="19"/>
      <c r="D381" s="21"/>
      <c r="E381" s="19"/>
      <c r="F381" s="19"/>
    </row>
    <row r="382">
      <c r="C382" s="19"/>
      <c r="D382" s="21"/>
      <c r="E382" s="19"/>
      <c r="F382" s="19"/>
    </row>
    <row r="383">
      <c r="C383" s="19"/>
      <c r="D383" s="21"/>
      <c r="E383" s="19"/>
      <c r="F383" s="19"/>
    </row>
    <row r="384">
      <c r="C384" s="19"/>
      <c r="D384" s="21"/>
      <c r="E384" s="19"/>
      <c r="F384" s="19"/>
    </row>
    <row r="385">
      <c r="C385" s="19"/>
      <c r="D385" s="21"/>
      <c r="E385" s="19"/>
      <c r="F385" s="19"/>
    </row>
    <row r="386">
      <c r="C386" s="19"/>
      <c r="D386" s="21"/>
      <c r="E386" s="19"/>
      <c r="F386" s="19"/>
    </row>
    <row r="387">
      <c r="C387" s="19"/>
      <c r="D387" s="21"/>
      <c r="E387" s="19"/>
      <c r="F387" s="19"/>
    </row>
    <row r="388">
      <c r="C388" s="19"/>
      <c r="D388" s="21"/>
      <c r="E388" s="19"/>
      <c r="F388" s="19"/>
    </row>
    <row r="389">
      <c r="C389" s="19"/>
      <c r="D389" s="21"/>
      <c r="E389" s="19"/>
      <c r="F389" s="19"/>
    </row>
    <row r="390">
      <c r="C390" s="19"/>
      <c r="D390" s="21"/>
      <c r="E390" s="19"/>
      <c r="F390" s="19"/>
    </row>
    <row r="391">
      <c r="C391" s="19"/>
      <c r="D391" s="21"/>
      <c r="E391" s="19"/>
      <c r="F391" s="19"/>
    </row>
    <row r="392">
      <c r="C392" s="19"/>
      <c r="D392" s="21"/>
      <c r="E392" s="19"/>
      <c r="F392" s="19"/>
    </row>
    <row r="393">
      <c r="C393" s="19"/>
      <c r="D393" s="21"/>
      <c r="E393" s="19"/>
      <c r="F393" s="19"/>
    </row>
    <row r="394">
      <c r="C394" s="19"/>
      <c r="D394" s="21"/>
      <c r="E394" s="19"/>
      <c r="F394" s="19"/>
    </row>
    <row r="395">
      <c r="C395" s="19"/>
      <c r="D395" s="21"/>
      <c r="E395" s="19"/>
      <c r="F395" s="19"/>
    </row>
    <row r="396">
      <c r="C396" s="19"/>
      <c r="D396" s="21"/>
      <c r="E396" s="19"/>
      <c r="F396" s="19"/>
    </row>
    <row r="397">
      <c r="C397" s="19"/>
      <c r="D397" s="21"/>
      <c r="E397" s="19"/>
      <c r="F397" s="19"/>
    </row>
    <row r="398">
      <c r="C398" s="19"/>
      <c r="D398" s="21"/>
      <c r="E398" s="19"/>
      <c r="F398" s="19"/>
    </row>
    <row r="399">
      <c r="C399" s="19"/>
      <c r="D399" s="21"/>
      <c r="E399" s="19"/>
      <c r="F399" s="19"/>
    </row>
    <row r="400">
      <c r="C400" s="19"/>
      <c r="D400" s="21"/>
      <c r="E400" s="19"/>
      <c r="F400" s="19"/>
    </row>
    <row r="401">
      <c r="C401" s="19"/>
      <c r="D401" s="21"/>
      <c r="E401" s="19"/>
      <c r="F401" s="19"/>
    </row>
    <row r="402">
      <c r="C402" s="19"/>
      <c r="D402" s="21"/>
      <c r="E402" s="19"/>
      <c r="F402" s="19"/>
    </row>
    <row r="403">
      <c r="C403" s="19"/>
      <c r="D403" s="21"/>
      <c r="E403" s="19"/>
      <c r="F403" s="19"/>
    </row>
    <row r="404">
      <c r="C404" s="19"/>
      <c r="D404" s="21"/>
      <c r="E404" s="19"/>
      <c r="F404" s="19"/>
    </row>
    <row r="405">
      <c r="C405" s="19"/>
      <c r="D405" s="21"/>
      <c r="E405" s="19"/>
      <c r="F405" s="19"/>
    </row>
    <row r="406">
      <c r="C406" s="19"/>
      <c r="D406" s="21"/>
      <c r="E406" s="19"/>
      <c r="F406" s="19"/>
    </row>
    <row r="407">
      <c r="C407" s="19"/>
      <c r="D407" s="21"/>
      <c r="E407" s="19"/>
      <c r="F407" s="19"/>
    </row>
    <row r="408">
      <c r="C408" s="19"/>
      <c r="D408" s="21"/>
      <c r="E408" s="19"/>
      <c r="F408" s="19"/>
    </row>
    <row r="409">
      <c r="C409" s="19"/>
      <c r="D409" s="21"/>
      <c r="E409" s="19"/>
      <c r="F409" s="19"/>
    </row>
    <row r="410">
      <c r="C410" s="19"/>
      <c r="D410" s="21"/>
      <c r="E410" s="19"/>
      <c r="F410" s="19"/>
    </row>
    <row r="411">
      <c r="C411" s="19"/>
      <c r="D411" s="21"/>
      <c r="E411" s="19"/>
      <c r="F411" s="19"/>
    </row>
    <row r="412">
      <c r="C412" s="19"/>
      <c r="D412" s="21"/>
      <c r="E412" s="19"/>
      <c r="F412" s="19"/>
    </row>
    <row r="413">
      <c r="C413" s="19"/>
      <c r="D413" s="21"/>
      <c r="E413" s="19"/>
      <c r="F413" s="19"/>
    </row>
    <row r="414">
      <c r="C414" s="19"/>
      <c r="D414" s="21"/>
      <c r="E414" s="19"/>
      <c r="F414" s="19"/>
    </row>
    <row r="415">
      <c r="C415" s="19"/>
      <c r="D415" s="21"/>
      <c r="E415" s="19"/>
      <c r="F415" s="19"/>
    </row>
    <row r="416">
      <c r="C416" s="19"/>
      <c r="D416" s="21"/>
      <c r="E416" s="19"/>
      <c r="F416" s="19"/>
    </row>
    <row r="417">
      <c r="C417" s="19"/>
      <c r="D417" s="21"/>
      <c r="E417" s="19"/>
      <c r="F417" s="19"/>
    </row>
    <row r="418">
      <c r="C418" s="19"/>
      <c r="D418" s="21"/>
      <c r="E418" s="19"/>
      <c r="F418" s="19"/>
    </row>
    <row r="419">
      <c r="C419" s="19"/>
      <c r="D419" s="21"/>
      <c r="E419" s="19"/>
      <c r="F419" s="19"/>
    </row>
    <row r="420">
      <c r="C420" s="19"/>
      <c r="D420" s="21"/>
      <c r="E420" s="19"/>
      <c r="F420" s="19"/>
    </row>
    <row r="421">
      <c r="C421" s="19"/>
      <c r="D421" s="21"/>
      <c r="E421" s="19"/>
      <c r="F421" s="19"/>
    </row>
    <row r="422">
      <c r="C422" s="19"/>
      <c r="D422" s="21"/>
      <c r="E422" s="19"/>
      <c r="F422" s="19"/>
    </row>
    <row r="423">
      <c r="C423" s="19"/>
      <c r="D423" s="21"/>
      <c r="E423" s="19"/>
      <c r="F423" s="19"/>
    </row>
    <row r="424">
      <c r="C424" s="19"/>
      <c r="D424" s="21"/>
      <c r="E424" s="19"/>
      <c r="F424" s="19"/>
    </row>
    <row r="425">
      <c r="C425" s="19"/>
      <c r="D425" s="21"/>
      <c r="E425" s="19"/>
      <c r="F425" s="19"/>
    </row>
    <row r="426">
      <c r="C426" s="19"/>
      <c r="D426" s="21"/>
      <c r="E426" s="19"/>
      <c r="F426" s="19"/>
    </row>
    <row r="427">
      <c r="C427" s="19"/>
      <c r="D427" s="21"/>
      <c r="E427" s="19"/>
      <c r="F427" s="19"/>
    </row>
    <row r="428">
      <c r="C428" s="19"/>
      <c r="D428" s="21"/>
      <c r="E428" s="19"/>
      <c r="F428" s="19"/>
    </row>
    <row r="429">
      <c r="C429" s="19"/>
      <c r="D429" s="21"/>
      <c r="E429" s="19"/>
      <c r="F429" s="19"/>
    </row>
    <row r="430">
      <c r="C430" s="19"/>
      <c r="D430" s="21"/>
      <c r="E430" s="19"/>
      <c r="F430" s="19"/>
    </row>
    <row r="431">
      <c r="C431" s="19"/>
      <c r="D431" s="21"/>
      <c r="E431" s="19"/>
      <c r="F431" s="19"/>
    </row>
    <row r="432">
      <c r="C432" s="19"/>
      <c r="D432" s="21"/>
      <c r="E432" s="19"/>
      <c r="F432" s="19"/>
    </row>
    <row r="433">
      <c r="C433" s="19"/>
      <c r="D433" s="21"/>
      <c r="E433" s="19"/>
      <c r="F433" s="19"/>
    </row>
    <row r="434">
      <c r="C434" s="19"/>
      <c r="D434" s="21"/>
      <c r="E434" s="19"/>
      <c r="F434" s="19"/>
    </row>
    <row r="435">
      <c r="C435" s="19"/>
      <c r="D435" s="21"/>
      <c r="E435" s="19"/>
      <c r="F435" s="19"/>
    </row>
    <row r="436">
      <c r="C436" s="19"/>
      <c r="D436" s="21"/>
      <c r="E436" s="19"/>
      <c r="F436" s="19"/>
    </row>
    <row r="437">
      <c r="C437" s="19"/>
      <c r="D437" s="21"/>
      <c r="E437" s="19"/>
      <c r="F437" s="19"/>
    </row>
    <row r="438">
      <c r="C438" s="19"/>
      <c r="D438" s="21"/>
      <c r="E438" s="19"/>
      <c r="F438" s="19"/>
    </row>
    <row r="439">
      <c r="C439" s="19"/>
      <c r="D439" s="21"/>
      <c r="E439" s="19"/>
      <c r="F439" s="19"/>
    </row>
    <row r="440">
      <c r="C440" s="19"/>
      <c r="D440" s="21"/>
      <c r="E440" s="19"/>
      <c r="F440" s="19"/>
    </row>
    <row r="441">
      <c r="C441" s="19"/>
      <c r="D441" s="21"/>
      <c r="E441" s="19"/>
      <c r="F441" s="19"/>
    </row>
    <row r="442">
      <c r="C442" s="19"/>
      <c r="D442" s="21"/>
      <c r="E442" s="19"/>
      <c r="F442" s="19"/>
    </row>
    <row r="443">
      <c r="C443" s="19"/>
      <c r="D443" s="21"/>
      <c r="E443" s="19"/>
      <c r="F443" s="19"/>
    </row>
    <row r="444">
      <c r="C444" s="19"/>
      <c r="D444" s="21"/>
      <c r="E444" s="19"/>
      <c r="F444" s="19"/>
    </row>
    <row r="445">
      <c r="C445" s="19"/>
      <c r="D445" s="21"/>
      <c r="E445" s="19"/>
      <c r="F445" s="19"/>
    </row>
    <row r="446">
      <c r="C446" s="19"/>
      <c r="D446" s="21"/>
      <c r="E446" s="19"/>
      <c r="F446" s="19"/>
    </row>
    <row r="447">
      <c r="C447" s="19"/>
      <c r="D447" s="21"/>
      <c r="E447" s="19"/>
      <c r="F447" s="19"/>
    </row>
    <row r="448">
      <c r="C448" s="19"/>
      <c r="D448" s="21"/>
      <c r="E448" s="19"/>
      <c r="F448" s="19"/>
    </row>
    <row r="449">
      <c r="C449" s="19"/>
      <c r="D449" s="21"/>
      <c r="E449" s="19"/>
      <c r="F449" s="19"/>
    </row>
    <row r="450">
      <c r="C450" s="19"/>
      <c r="D450" s="21"/>
      <c r="E450" s="19"/>
      <c r="F450" s="19"/>
    </row>
    <row r="451">
      <c r="C451" s="19"/>
      <c r="D451" s="21"/>
      <c r="E451" s="19"/>
      <c r="F451" s="19"/>
    </row>
    <row r="452">
      <c r="C452" s="19"/>
      <c r="D452" s="21"/>
      <c r="E452" s="19"/>
      <c r="F452" s="19"/>
    </row>
    <row r="453">
      <c r="C453" s="19"/>
      <c r="D453" s="21"/>
      <c r="E453" s="19"/>
      <c r="F453" s="19"/>
    </row>
    <row r="454">
      <c r="C454" s="19"/>
      <c r="D454" s="21"/>
      <c r="E454" s="19"/>
      <c r="F454" s="19"/>
    </row>
    <row r="455">
      <c r="C455" s="19"/>
      <c r="D455" s="21"/>
      <c r="E455" s="19"/>
      <c r="F455" s="19"/>
    </row>
    <row r="456">
      <c r="C456" s="19"/>
      <c r="D456" s="21"/>
      <c r="E456" s="19"/>
      <c r="F456" s="19"/>
    </row>
    <row r="457">
      <c r="C457" s="19"/>
      <c r="D457" s="21"/>
      <c r="E457" s="19"/>
      <c r="F457" s="19"/>
    </row>
    <row r="458">
      <c r="C458" s="19"/>
      <c r="D458" s="21"/>
      <c r="E458" s="19"/>
      <c r="F458" s="19"/>
    </row>
    <row r="459">
      <c r="C459" s="19"/>
      <c r="D459" s="21"/>
      <c r="E459" s="19"/>
      <c r="F459" s="19"/>
    </row>
    <row r="460">
      <c r="C460" s="19"/>
      <c r="D460" s="21"/>
      <c r="E460" s="19"/>
      <c r="F460" s="19"/>
    </row>
    <row r="461">
      <c r="C461" s="19"/>
      <c r="D461" s="21"/>
      <c r="E461" s="19"/>
      <c r="F461" s="19"/>
    </row>
    <row r="462">
      <c r="C462" s="19"/>
      <c r="D462" s="21"/>
      <c r="E462" s="19"/>
      <c r="F462" s="19"/>
    </row>
    <row r="463">
      <c r="C463" s="19"/>
      <c r="D463" s="21"/>
      <c r="E463" s="19"/>
      <c r="F463" s="19"/>
    </row>
    <row r="464">
      <c r="C464" s="19"/>
      <c r="D464" s="21"/>
      <c r="E464" s="19"/>
      <c r="F464" s="19"/>
    </row>
    <row r="465">
      <c r="C465" s="19"/>
      <c r="D465" s="21"/>
      <c r="E465" s="19"/>
      <c r="F465" s="19"/>
    </row>
    <row r="466">
      <c r="C466" s="19"/>
      <c r="D466" s="21"/>
      <c r="E466" s="19"/>
      <c r="F466" s="19"/>
    </row>
    <row r="467">
      <c r="C467" s="19"/>
      <c r="D467" s="21"/>
      <c r="E467" s="19"/>
      <c r="F467" s="19"/>
    </row>
    <row r="468">
      <c r="C468" s="19"/>
      <c r="D468" s="21"/>
      <c r="E468" s="19"/>
      <c r="F468" s="19"/>
    </row>
    <row r="469">
      <c r="C469" s="19"/>
      <c r="D469" s="21"/>
      <c r="E469" s="19"/>
      <c r="F469" s="19"/>
    </row>
    <row r="470">
      <c r="C470" s="19"/>
      <c r="D470" s="21"/>
      <c r="E470" s="19"/>
      <c r="F470" s="19"/>
    </row>
    <row r="471">
      <c r="C471" s="19"/>
      <c r="D471" s="21"/>
      <c r="E471" s="19"/>
      <c r="F471" s="19"/>
    </row>
    <row r="472">
      <c r="C472" s="19"/>
      <c r="D472" s="21"/>
      <c r="E472" s="19"/>
      <c r="F472" s="19"/>
    </row>
    <row r="473">
      <c r="C473" s="19"/>
      <c r="D473" s="21"/>
      <c r="E473" s="19"/>
      <c r="F473" s="19"/>
    </row>
    <row r="474">
      <c r="C474" s="19"/>
      <c r="D474" s="21"/>
      <c r="E474" s="19"/>
      <c r="F474" s="19"/>
    </row>
    <row r="475">
      <c r="C475" s="19"/>
      <c r="D475" s="21"/>
      <c r="E475" s="19"/>
      <c r="F475" s="19"/>
    </row>
    <row r="476">
      <c r="C476" s="19"/>
      <c r="D476" s="21"/>
      <c r="E476" s="19"/>
      <c r="F476" s="19"/>
    </row>
    <row r="477">
      <c r="C477" s="19"/>
      <c r="D477" s="21"/>
      <c r="E477" s="19"/>
      <c r="F477" s="19"/>
    </row>
    <row r="478">
      <c r="C478" s="19"/>
      <c r="D478" s="21"/>
      <c r="E478" s="19"/>
      <c r="F478" s="19"/>
    </row>
    <row r="479">
      <c r="C479" s="19"/>
      <c r="D479" s="21"/>
      <c r="E479" s="19"/>
      <c r="F479" s="19"/>
    </row>
    <row r="480">
      <c r="C480" s="19"/>
      <c r="D480" s="21"/>
      <c r="E480" s="19"/>
      <c r="F480" s="19"/>
    </row>
    <row r="481">
      <c r="C481" s="19"/>
      <c r="D481" s="21"/>
      <c r="E481" s="19"/>
      <c r="F481" s="19"/>
    </row>
    <row r="482">
      <c r="C482" s="19"/>
      <c r="D482" s="21"/>
      <c r="E482" s="19"/>
      <c r="F482" s="19"/>
    </row>
    <row r="483">
      <c r="C483" s="19"/>
      <c r="D483" s="21"/>
      <c r="E483" s="19"/>
      <c r="F483" s="19"/>
    </row>
    <row r="484">
      <c r="C484" s="19"/>
      <c r="D484" s="21"/>
      <c r="E484" s="19"/>
      <c r="F484" s="19"/>
    </row>
    <row r="485">
      <c r="C485" s="19"/>
      <c r="D485" s="21"/>
      <c r="E485" s="19"/>
      <c r="F485" s="19"/>
    </row>
    <row r="486">
      <c r="C486" s="19"/>
      <c r="D486" s="21"/>
      <c r="E486" s="19"/>
      <c r="F486" s="19"/>
    </row>
    <row r="487">
      <c r="C487" s="19"/>
      <c r="D487" s="21"/>
      <c r="E487" s="19"/>
      <c r="F487" s="19"/>
    </row>
    <row r="488">
      <c r="C488" s="19"/>
      <c r="D488" s="21"/>
      <c r="E488" s="19"/>
      <c r="F488" s="19"/>
    </row>
    <row r="489">
      <c r="C489" s="19"/>
      <c r="D489" s="21"/>
      <c r="E489" s="19"/>
      <c r="F489" s="19"/>
    </row>
    <row r="490">
      <c r="C490" s="19"/>
      <c r="D490" s="21"/>
      <c r="E490" s="19"/>
      <c r="F490" s="19"/>
    </row>
    <row r="491">
      <c r="C491" s="19"/>
      <c r="D491" s="21"/>
      <c r="E491" s="19"/>
      <c r="F491" s="19"/>
    </row>
    <row r="492">
      <c r="C492" s="19"/>
      <c r="D492" s="21"/>
      <c r="E492" s="19"/>
      <c r="F492" s="19"/>
    </row>
    <row r="493">
      <c r="C493" s="19"/>
      <c r="D493" s="21"/>
      <c r="E493" s="19"/>
      <c r="F493" s="19"/>
    </row>
    <row r="494">
      <c r="C494" s="19"/>
      <c r="D494" s="21"/>
      <c r="E494" s="19"/>
      <c r="F494" s="19"/>
    </row>
    <row r="495">
      <c r="C495" s="19"/>
      <c r="D495" s="21"/>
      <c r="E495" s="19"/>
      <c r="F495" s="19"/>
    </row>
    <row r="496">
      <c r="C496" s="19"/>
      <c r="D496" s="21"/>
      <c r="E496" s="19"/>
      <c r="F496" s="19"/>
    </row>
    <row r="497">
      <c r="C497" s="19"/>
      <c r="D497" s="21"/>
      <c r="E497" s="19"/>
      <c r="F497" s="19"/>
    </row>
    <row r="498">
      <c r="C498" s="19"/>
      <c r="D498" s="21"/>
      <c r="E498" s="19"/>
      <c r="F498" s="19"/>
    </row>
    <row r="499">
      <c r="C499" s="19"/>
      <c r="D499" s="21"/>
      <c r="E499" s="19"/>
      <c r="F499" s="19"/>
    </row>
    <row r="500">
      <c r="C500" s="19"/>
      <c r="D500" s="21"/>
      <c r="E500" s="19"/>
      <c r="F500" s="19"/>
    </row>
    <row r="501">
      <c r="C501" s="19"/>
      <c r="D501" s="21"/>
      <c r="E501" s="19"/>
      <c r="F501" s="19"/>
    </row>
    <row r="502">
      <c r="C502" s="19"/>
      <c r="D502" s="21"/>
      <c r="E502" s="19"/>
      <c r="F502" s="19"/>
    </row>
    <row r="503">
      <c r="C503" s="19"/>
      <c r="D503" s="21"/>
      <c r="E503" s="19"/>
      <c r="F503" s="19"/>
    </row>
    <row r="504">
      <c r="C504" s="19"/>
      <c r="D504" s="21"/>
      <c r="E504" s="19"/>
      <c r="F504" s="19"/>
    </row>
    <row r="505">
      <c r="C505" s="19"/>
      <c r="D505" s="21"/>
      <c r="E505" s="19"/>
      <c r="F505" s="19"/>
    </row>
    <row r="506">
      <c r="C506" s="19"/>
      <c r="D506" s="21"/>
      <c r="E506" s="19"/>
      <c r="F506" s="19"/>
    </row>
    <row r="507">
      <c r="C507" s="19"/>
      <c r="D507" s="21"/>
      <c r="E507" s="19"/>
      <c r="F507" s="19"/>
    </row>
    <row r="508">
      <c r="C508" s="19"/>
      <c r="D508" s="21"/>
      <c r="E508" s="19"/>
      <c r="F508" s="19"/>
    </row>
    <row r="509">
      <c r="C509" s="19"/>
      <c r="D509" s="21"/>
      <c r="E509" s="19"/>
      <c r="F509" s="19"/>
    </row>
    <row r="510">
      <c r="C510" s="19"/>
      <c r="D510" s="21"/>
      <c r="E510" s="19"/>
      <c r="F510" s="19"/>
    </row>
    <row r="511">
      <c r="C511" s="19"/>
      <c r="D511" s="21"/>
      <c r="E511" s="19"/>
      <c r="F511" s="19"/>
    </row>
    <row r="512">
      <c r="C512" s="19"/>
      <c r="D512" s="21"/>
      <c r="E512" s="19"/>
      <c r="F512" s="19"/>
    </row>
    <row r="513">
      <c r="C513" s="19"/>
      <c r="D513" s="21"/>
      <c r="E513" s="19"/>
      <c r="F513" s="19"/>
    </row>
    <row r="514">
      <c r="C514" s="19"/>
      <c r="D514" s="21"/>
      <c r="E514" s="19"/>
      <c r="F514" s="19"/>
    </row>
    <row r="515">
      <c r="C515" s="19"/>
      <c r="D515" s="21"/>
      <c r="E515" s="19"/>
      <c r="F515" s="19"/>
    </row>
    <row r="516">
      <c r="C516" s="19"/>
      <c r="D516" s="21"/>
      <c r="E516" s="19"/>
      <c r="F516" s="19"/>
    </row>
    <row r="517">
      <c r="C517" s="19"/>
      <c r="D517" s="21"/>
      <c r="E517" s="19"/>
      <c r="F517" s="19"/>
    </row>
    <row r="518">
      <c r="C518" s="19"/>
      <c r="D518" s="21"/>
      <c r="E518" s="19"/>
      <c r="F518" s="19"/>
    </row>
    <row r="519">
      <c r="C519" s="19"/>
      <c r="D519" s="21"/>
      <c r="E519" s="19"/>
      <c r="F519" s="19"/>
    </row>
    <row r="520">
      <c r="C520" s="19"/>
      <c r="D520" s="21"/>
      <c r="E520" s="19"/>
      <c r="F520" s="19"/>
    </row>
    <row r="521">
      <c r="C521" s="19"/>
      <c r="D521" s="21"/>
      <c r="E521" s="19"/>
      <c r="F521" s="19"/>
    </row>
    <row r="522">
      <c r="C522" s="19"/>
      <c r="D522" s="21"/>
      <c r="E522" s="19"/>
      <c r="F522" s="19"/>
    </row>
    <row r="523">
      <c r="C523" s="19"/>
      <c r="D523" s="21"/>
      <c r="E523" s="19"/>
      <c r="F523" s="19"/>
    </row>
    <row r="524">
      <c r="C524" s="19"/>
      <c r="D524" s="21"/>
      <c r="E524" s="19"/>
      <c r="F524" s="19"/>
    </row>
    <row r="525">
      <c r="C525" s="19"/>
      <c r="D525" s="21"/>
      <c r="E525" s="19"/>
      <c r="F525" s="19"/>
    </row>
    <row r="526">
      <c r="C526" s="19"/>
      <c r="D526" s="21"/>
      <c r="E526" s="19"/>
      <c r="F526" s="19"/>
    </row>
    <row r="527">
      <c r="C527" s="19"/>
      <c r="D527" s="21"/>
      <c r="E527" s="19"/>
      <c r="F527" s="19"/>
    </row>
    <row r="528">
      <c r="C528" s="19"/>
      <c r="D528" s="21"/>
      <c r="E528" s="19"/>
      <c r="F528" s="19"/>
    </row>
    <row r="529">
      <c r="C529" s="19"/>
      <c r="D529" s="21"/>
      <c r="E529" s="19"/>
      <c r="F529" s="19"/>
    </row>
    <row r="530">
      <c r="C530" s="19"/>
      <c r="D530" s="21"/>
      <c r="E530" s="19"/>
      <c r="F530" s="19"/>
    </row>
    <row r="531">
      <c r="C531" s="19"/>
      <c r="D531" s="21"/>
      <c r="E531" s="19"/>
      <c r="F531" s="19"/>
    </row>
    <row r="532">
      <c r="C532" s="19"/>
      <c r="D532" s="21"/>
      <c r="E532" s="19"/>
      <c r="F532" s="19"/>
    </row>
    <row r="533">
      <c r="C533" s="19"/>
      <c r="D533" s="21"/>
      <c r="E533" s="19"/>
      <c r="F533" s="19"/>
    </row>
    <row r="534">
      <c r="C534" s="19"/>
      <c r="D534" s="21"/>
      <c r="E534" s="19"/>
      <c r="F534" s="19"/>
    </row>
    <row r="535">
      <c r="C535" s="19"/>
      <c r="D535" s="21"/>
      <c r="E535" s="19"/>
      <c r="F535" s="19"/>
    </row>
    <row r="536">
      <c r="C536" s="19"/>
      <c r="D536" s="21"/>
      <c r="E536" s="19"/>
      <c r="F536" s="19"/>
    </row>
    <row r="537">
      <c r="C537" s="19"/>
      <c r="D537" s="21"/>
      <c r="E537" s="19"/>
      <c r="F537" s="19"/>
    </row>
    <row r="538">
      <c r="C538" s="19"/>
      <c r="D538" s="21"/>
      <c r="E538" s="19"/>
      <c r="F538" s="19"/>
    </row>
    <row r="539">
      <c r="C539" s="19"/>
      <c r="D539" s="21"/>
      <c r="E539" s="19"/>
      <c r="F539" s="19"/>
    </row>
    <row r="540">
      <c r="C540" s="19"/>
      <c r="D540" s="21"/>
      <c r="E540" s="19"/>
      <c r="F540" s="19"/>
    </row>
    <row r="541">
      <c r="C541" s="19"/>
      <c r="D541" s="21"/>
      <c r="E541" s="19"/>
      <c r="F541" s="19"/>
    </row>
    <row r="542">
      <c r="C542" s="19"/>
      <c r="D542" s="21"/>
      <c r="E542" s="19"/>
      <c r="F542" s="19"/>
    </row>
    <row r="543">
      <c r="C543" s="19"/>
      <c r="D543" s="21"/>
      <c r="E543" s="19"/>
      <c r="F543" s="19"/>
    </row>
    <row r="544">
      <c r="C544" s="19"/>
      <c r="D544" s="21"/>
      <c r="E544" s="19"/>
      <c r="F544" s="19"/>
    </row>
    <row r="545">
      <c r="C545" s="19"/>
      <c r="D545" s="21"/>
      <c r="E545" s="19"/>
      <c r="F545" s="19"/>
    </row>
    <row r="546">
      <c r="C546" s="19"/>
      <c r="D546" s="21"/>
      <c r="E546" s="19"/>
      <c r="F546" s="19"/>
    </row>
    <row r="547">
      <c r="C547" s="19"/>
      <c r="D547" s="21"/>
      <c r="E547" s="19"/>
      <c r="F547" s="19"/>
    </row>
    <row r="548">
      <c r="C548" s="19"/>
      <c r="D548" s="21"/>
      <c r="E548" s="19"/>
      <c r="F548" s="19"/>
    </row>
    <row r="549">
      <c r="C549" s="19"/>
      <c r="D549" s="21"/>
      <c r="E549" s="19"/>
      <c r="F549" s="19"/>
    </row>
    <row r="550">
      <c r="C550" s="19"/>
      <c r="D550" s="21"/>
      <c r="E550" s="19"/>
      <c r="F550" s="19"/>
    </row>
    <row r="551">
      <c r="C551" s="19"/>
      <c r="D551" s="21"/>
      <c r="E551" s="19"/>
      <c r="F551" s="19"/>
    </row>
    <row r="552">
      <c r="C552" s="19"/>
      <c r="D552" s="21"/>
      <c r="E552" s="19"/>
      <c r="F552" s="19"/>
    </row>
    <row r="553">
      <c r="C553" s="19"/>
      <c r="D553" s="21"/>
      <c r="E553" s="19"/>
      <c r="F553" s="19"/>
    </row>
    <row r="554">
      <c r="C554" s="19"/>
      <c r="D554" s="21"/>
      <c r="E554" s="19"/>
      <c r="F554" s="19"/>
    </row>
    <row r="555">
      <c r="C555" s="19"/>
      <c r="D555" s="21"/>
      <c r="E555" s="19"/>
      <c r="F555" s="19"/>
    </row>
    <row r="556">
      <c r="C556" s="19"/>
      <c r="D556" s="21"/>
      <c r="E556" s="19"/>
      <c r="F556" s="19"/>
    </row>
    <row r="557">
      <c r="C557" s="19"/>
      <c r="D557" s="21"/>
      <c r="E557" s="19"/>
      <c r="F557" s="19"/>
    </row>
    <row r="558">
      <c r="C558" s="19"/>
      <c r="D558" s="21"/>
      <c r="E558" s="19"/>
      <c r="F558" s="19"/>
    </row>
    <row r="559">
      <c r="C559" s="19"/>
      <c r="D559" s="21"/>
      <c r="E559" s="19"/>
      <c r="F559" s="19"/>
    </row>
    <row r="560">
      <c r="C560" s="19"/>
      <c r="D560" s="21"/>
      <c r="E560" s="19"/>
      <c r="F560" s="19"/>
    </row>
    <row r="561">
      <c r="C561" s="19"/>
      <c r="D561" s="21"/>
      <c r="E561" s="19"/>
      <c r="F561" s="19"/>
    </row>
    <row r="562">
      <c r="C562" s="19"/>
      <c r="D562" s="21"/>
      <c r="E562" s="19"/>
      <c r="F562" s="19"/>
    </row>
    <row r="563">
      <c r="C563" s="19"/>
      <c r="D563" s="21"/>
      <c r="E563" s="19"/>
      <c r="F563" s="19"/>
    </row>
    <row r="564">
      <c r="C564" s="19"/>
      <c r="D564" s="21"/>
      <c r="E564" s="19"/>
      <c r="F564" s="19"/>
    </row>
    <row r="565">
      <c r="C565" s="19"/>
      <c r="D565" s="21"/>
      <c r="E565" s="19"/>
      <c r="F565" s="19"/>
    </row>
    <row r="566">
      <c r="C566" s="19"/>
      <c r="D566" s="21"/>
      <c r="E566" s="19"/>
      <c r="F566" s="19"/>
    </row>
    <row r="567">
      <c r="C567" s="19"/>
      <c r="D567" s="21"/>
      <c r="E567" s="19"/>
      <c r="F567" s="19"/>
    </row>
    <row r="568">
      <c r="C568" s="19"/>
      <c r="D568" s="21"/>
      <c r="E568" s="19"/>
      <c r="F568" s="19"/>
    </row>
    <row r="569">
      <c r="C569" s="19"/>
      <c r="D569" s="21"/>
      <c r="E569" s="19"/>
      <c r="F569" s="19"/>
    </row>
    <row r="570">
      <c r="C570" s="19"/>
      <c r="D570" s="21"/>
      <c r="E570" s="19"/>
      <c r="F570" s="19"/>
    </row>
    <row r="571">
      <c r="C571" s="19"/>
      <c r="D571" s="21"/>
      <c r="E571" s="19"/>
      <c r="F571" s="19"/>
    </row>
    <row r="572">
      <c r="C572" s="19"/>
      <c r="D572" s="21"/>
      <c r="E572" s="19"/>
      <c r="F572" s="19"/>
    </row>
    <row r="573">
      <c r="C573" s="19"/>
      <c r="D573" s="21"/>
      <c r="E573" s="19"/>
      <c r="F573" s="19"/>
    </row>
    <row r="574">
      <c r="C574" s="19"/>
      <c r="D574" s="21"/>
      <c r="E574" s="19"/>
      <c r="F574" s="19"/>
    </row>
    <row r="575">
      <c r="C575" s="19"/>
      <c r="D575" s="21"/>
      <c r="E575" s="19"/>
      <c r="F575" s="19"/>
    </row>
    <row r="576">
      <c r="C576" s="19"/>
      <c r="D576" s="21"/>
      <c r="E576" s="19"/>
      <c r="F576" s="19"/>
    </row>
    <row r="577">
      <c r="C577" s="19"/>
      <c r="D577" s="21"/>
      <c r="E577" s="19"/>
      <c r="F577" s="19"/>
    </row>
    <row r="578">
      <c r="C578" s="19"/>
      <c r="D578" s="21"/>
      <c r="E578" s="19"/>
      <c r="F578" s="19"/>
    </row>
    <row r="579">
      <c r="C579" s="19"/>
      <c r="D579" s="21"/>
      <c r="E579" s="19"/>
      <c r="F579" s="19"/>
    </row>
    <row r="580">
      <c r="C580" s="19"/>
      <c r="D580" s="21"/>
      <c r="E580" s="19"/>
      <c r="F580" s="19"/>
    </row>
    <row r="581">
      <c r="C581" s="19"/>
      <c r="D581" s="21"/>
      <c r="E581" s="19"/>
      <c r="F581" s="19"/>
    </row>
    <row r="582">
      <c r="C582" s="19"/>
      <c r="D582" s="21"/>
      <c r="E582" s="19"/>
      <c r="F582" s="19"/>
    </row>
    <row r="583">
      <c r="C583" s="19"/>
      <c r="D583" s="21"/>
      <c r="E583" s="19"/>
      <c r="F583" s="19"/>
    </row>
    <row r="584">
      <c r="C584" s="19"/>
      <c r="D584" s="21"/>
      <c r="E584" s="19"/>
      <c r="F584" s="19"/>
    </row>
    <row r="585">
      <c r="C585" s="19"/>
      <c r="D585" s="21"/>
      <c r="E585" s="19"/>
      <c r="F585" s="19"/>
    </row>
    <row r="586">
      <c r="C586" s="19"/>
      <c r="D586" s="21"/>
      <c r="E586" s="19"/>
      <c r="F586" s="19"/>
    </row>
    <row r="587">
      <c r="C587" s="19"/>
      <c r="D587" s="21"/>
      <c r="E587" s="19"/>
      <c r="F587" s="19"/>
    </row>
    <row r="588">
      <c r="C588" s="19"/>
      <c r="D588" s="21"/>
      <c r="E588" s="19"/>
      <c r="F588" s="19"/>
    </row>
    <row r="589">
      <c r="C589" s="19"/>
      <c r="D589" s="21"/>
      <c r="E589" s="19"/>
      <c r="F589" s="19"/>
    </row>
    <row r="590">
      <c r="C590" s="19"/>
      <c r="D590" s="21"/>
      <c r="E590" s="19"/>
      <c r="F590" s="19"/>
    </row>
    <row r="591">
      <c r="C591" s="19"/>
      <c r="D591" s="21"/>
      <c r="E591" s="19"/>
      <c r="F591" s="19"/>
    </row>
    <row r="592">
      <c r="C592" s="19"/>
      <c r="D592" s="21"/>
      <c r="E592" s="19"/>
      <c r="F592" s="19"/>
    </row>
    <row r="593">
      <c r="C593" s="19"/>
      <c r="D593" s="21"/>
      <c r="E593" s="19"/>
      <c r="F593" s="19"/>
    </row>
    <row r="594">
      <c r="C594" s="19"/>
      <c r="D594" s="21"/>
      <c r="E594" s="19"/>
      <c r="F594" s="19"/>
    </row>
    <row r="595">
      <c r="C595" s="19"/>
      <c r="D595" s="21"/>
      <c r="E595" s="19"/>
      <c r="F595" s="19"/>
    </row>
    <row r="596">
      <c r="C596" s="19"/>
      <c r="D596" s="21"/>
      <c r="E596" s="19"/>
      <c r="F596" s="19"/>
    </row>
    <row r="597">
      <c r="C597" s="19"/>
      <c r="D597" s="21"/>
      <c r="E597" s="19"/>
      <c r="F597" s="19"/>
    </row>
    <row r="598">
      <c r="C598" s="19"/>
      <c r="D598" s="21"/>
      <c r="E598" s="19"/>
      <c r="F598" s="19"/>
    </row>
    <row r="599">
      <c r="C599" s="19"/>
      <c r="D599" s="21"/>
      <c r="E599" s="19"/>
      <c r="F599" s="19"/>
    </row>
    <row r="600">
      <c r="C600" s="19"/>
      <c r="D600" s="21"/>
      <c r="E600" s="19"/>
      <c r="F600" s="19"/>
    </row>
    <row r="601">
      <c r="C601" s="19"/>
      <c r="D601" s="21"/>
      <c r="E601" s="19"/>
      <c r="F601" s="19"/>
    </row>
    <row r="602">
      <c r="C602" s="19"/>
      <c r="D602" s="21"/>
      <c r="E602" s="19"/>
      <c r="F602" s="19"/>
    </row>
    <row r="603">
      <c r="C603" s="19"/>
      <c r="D603" s="21"/>
      <c r="E603" s="19"/>
      <c r="F603" s="19"/>
    </row>
    <row r="604">
      <c r="C604" s="19"/>
      <c r="D604" s="21"/>
      <c r="E604" s="19"/>
      <c r="F604" s="19"/>
    </row>
    <row r="605">
      <c r="C605" s="19"/>
      <c r="D605" s="21"/>
      <c r="E605" s="19"/>
      <c r="F605" s="19"/>
    </row>
    <row r="606">
      <c r="C606" s="19"/>
      <c r="D606" s="21"/>
      <c r="E606" s="19"/>
      <c r="F606" s="19"/>
    </row>
    <row r="607">
      <c r="C607" s="19"/>
      <c r="D607" s="21"/>
      <c r="E607" s="19"/>
      <c r="F607" s="19"/>
    </row>
    <row r="608">
      <c r="C608" s="19"/>
      <c r="D608" s="21"/>
      <c r="E608" s="19"/>
      <c r="F608" s="19"/>
    </row>
    <row r="609">
      <c r="C609" s="19"/>
      <c r="D609" s="21"/>
      <c r="E609" s="19"/>
      <c r="F609" s="19"/>
    </row>
    <row r="610">
      <c r="C610" s="19"/>
      <c r="D610" s="21"/>
      <c r="E610" s="19"/>
      <c r="F610" s="19"/>
    </row>
    <row r="611">
      <c r="C611" s="19"/>
      <c r="D611" s="21"/>
      <c r="E611" s="19"/>
      <c r="F611" s="19"/>
    </row>
    <row r="612">
      <c r="C612" s="19"/>
      <c r="D612" s="21"/>
      <c r="E612" s="19"/>
      <c r="F612" s="19"/>
    </row>
    <row r="613">
      <c r="C613" s="19"/>
      <c r="D613" s="21"/>
      <c r="E613" s="19"/>
      <c r="F613" s="19"/>
    </row>
    <row r="614">
      <c r="C614" s="19"/>
      <c r="D614" s="21"/>
      <c r="E614" s="19"/>
      <c r="F614" s="19"/>
    </row>
    <row r="615">
      <c r="C615" s="19"/>
      <c r="D615" s="21"/>
      <c r="E615" s="19"/>
      <c r="F615" s="19"/>
    </row>
    <row r="616">
      <c r="C616" s="19"/>
      <c r="D616" s="21"/>
      <c r="E616" s="19"/>
      <c r="F616" s="19"/>
    </row>
    <row r="617">
      <c r="C617" s="19"/>
      <c r="D617" s="21"/>
      <c r="E617" s="19"/>
      <c r="F617" s="19"/>
    </row>
    <row r="618">
      <c r="C618" s="19"/>
      <c r="D618" s="21"/>
      <c r="E618" s="19"/>
      <c r="F618" s="19"/>
    </row>
    <row r="619">
      <c r="C619" s="19"/>
      <c r="D619" s="21"/>
      <c r="E619" s="19"/>
      <c r="F619" s="19"/>
    </row>
    <row r="620">
      <c r="C620" s="19"/>
      <c r="D620" s="21"/>
      <c r="E620" s="19"/>
      <c r="F620" s="19"/>
    </row>
    <row r="621">
      <c r="C621" s="19"/>
      <c r="D621" s="21"/>
      <c r="E621" s="19"/>
      <c r="F621" s="19"/>
    </row>
    <row r="622">
      <c r="C622" s="19"/>
      <c r="D622" s="21"/>
      <c r="E622" s="19"/>
      <c r="F622" s="19"/>
    </row>
    <row r="623">
      <c r="C623" s="19"/>
      <c r="D623" s="21"/>
      <c r="E623" s="19"/>
      <c r="F623" s="19"/>
    </row>
    <row r="624">
      <c r="C624" s="19"/>
      <c r="D624" s="21"/>
      <c r="E624" s="19"/>
      <c r="F624" s="19"/>
    </row>
    <row r="625">
      <c r="C625" s="19"/>
      <c r="D625" s="21"/>
      <c r="E625" s="19"/>
      <c r="F625" s="19"/>
    </row>
    <row r="626">
      <c r="C626" s="19"/>
      <c r="D626" s="21"/>
      <c r="E626" s="19"/>
      <c r="F626" s="19"/>
    </row>
    <row r="627">
      <c r="C627" s="19"/>
      <c r="D627" s="21"/>
      <c r="E627" s="19"/>
      <c r="F627" s="19"/>
    </row>
    <row r="628">
      <c r="C628" s="19"/>
      <c r="D628" s="21"/>
      <c r="E628" s="19"/>
      <c r="F628" s="19"/>
    </row>
    <row r="629">
      <c r="C629" s="19"/>
      <c r="D629" s="21"/>
      <c r="E629" s="19"/>
      <c r="F629" s="19"/>
    </row>
    <row r="630">
      <c r="C630" s="19"/>
      <c r="D630" s="21"/>
      <c r="E630" s="19"/>
      <c r="F630" s="19"/>
    </row>
    <row r="631">
      <c r="C631" s="19"/>
      <c r="D631" s="21"/>
      <c r="E631" s="19"/>
      <c r="F631" s="19"/>
    </row>
    <row r="632">
      <c r="C632" s="19"/>
      <c r="D632" s="21"/>
      <c r="E632" s="19"/>
      <c r="F632" s="19"/>
    </row>
    <row r="633">
      <c r="C633" s="19"/>
      <c r="D633" s="21"/>
      <c r="E633" s="19"/>
      <c r="F633" s="19"/>
    </row>
    <row r="634">
      <c r="C634" s="19"/>
      <c r="D634" s="21"/>
      <c r="E634" s="19"/>
      <c r="F634" s="19"/>
    </row>
    <row r="635">
      <c r="C635" s="19"/>
      <c r="D635" s="21"/>
      <c r="E635" s="19"/>
      <c r="F635" s="19"/>
    </row>
    <row r="636">
      <c r="C636" s="19"/>
      <c r="D636" s="21"/>
      <c r="E636" s="19"/>
      <c r="F636" s="19"/>
    </row>
    <row r="637">
      <c r="C637" s="19"/>
      <c r="D637" s="21"/>
      <c r="E637" s="19"/>
      <c r="F637" s="19"/>
    </row>
    <row r="638">
      <c r="C638" s="19"/>
      <c r="D638" s="21"/>
      <c r="E638" s="19"/>
      <c r="F638" s="19"/>
    </row>
    <row r="639">
      <c r="C639" s="19"/>
      <c r="D639" s="21"/>
      <c r="E639" s="19"/>
      <c r="F639" s="19"/>
    </row>
    <row r="640">
      <c r="C640" s="19"/>
      <c r="D640" s="21"/>
      <c r="E640" s="19"/>
      <c r="F640" s="19"/>
    </row>
    <row r="641">
      <c r="C641" s="19"/>
      <c r="D641" s="21"/>
      <c r="E641" s="19"/>
      <c r="F641" s="19"/>
    </row>
    <row r="642">
      <c r="C642" s="19"/>
      <c r="D642" s="21"/>
      <c r="E642" s="19"/>
      <c r="F642" s="19"/>
    </row>
    <row r="643">
      <c r="C643" s="19"/>
      <c r="D643" s="21"/>
      <c r="E643" s="19"/>
      <c r="F643" s="19"/>
    </row>
    <row r="644">
      <c r="C644" s="19"/>
      <c r="D644" s="21"/>
      <c r="E644" s="19"/>
      <c r="F644" s="19"/>
    </row>
    <row r="645">
      <c r="C645" s="19"/>
      <c r="D645" s="21"/>
      <c r="E645" s="19"/>
      <c r="F645" s="19"/>
    </row>
    <row r="646">
      <c r="C646" s="19"/>
      <c r="D646" s="21"/>
      <c r="E646" s="19"/>
      <c r="F646" s="19"/>
    </row>
    <row r="647">
      <c r="C647" s="19"/>
      <c r="D647" s="21"/>
      <c r="E647" s="19"/>
      <c r="F647" s="19"/>
    </row>
    <row r="648">
      <c r="C648" s="19"/>
      <c r="D648" s="21"/>
      <c r="E648" s="19"/>
      <c r="F648" s="19"/>
    </row>
    <row r="649">
      <c r="C649" s="19"/>
      <c r="D649" s="21"/>
      <c r="E649" s="19"/>
      <c r="F649" s="19"/>
    </row>
    <row r="650">
      <c r="C650" s="19"/>
      <c r="D650" s="21"/>
      <c r="E650" s="19"/>
      <c r="F650" s="19"/>
    </row>
    <row r="651">
      <c r="C651" s="19"/>
      <c r="D651" s="21"/>
      <c r="E651" s="19"/>
      <c r="F651" s="19"/>
    </row>
    <row r="652">
      <c r="C652" s="19"/>
      <c r="D652" s="21"/>
      <c r="E652" s="19"/>
      <c r="F652" s="19"/>
    </row>
    <row r="653">
      <c r="C653" s="19"/>
      <c r="D653" s="21"/>
      <c r="E653" s="19"/>
      <c r="F653" s="19"/>
    </row>
    <row r="654">
      <c r="C654" s="19"/>
      <c r="D654" s="21"/>
      <c r="E654" s="19"/>
      <c r="F654" s="19"/>
    </row>
    <row r="655">
      <c r="C655" s="19"/>
      <c r="D655" s="21"/>
      <c r="E655" s="19"/>
      <c r="F655" s="19"/>
    </row>
    <row r="656">
      <c r="C656" s="19"/>
      <c r="D656" s="21"/>
      <c r="E656" s="19"/>
      <c r="F656" s="19"/>
    </row>
    <row r="657">
      <c r="C657" s="19"/>
      <c r="D657" s="21"/>
      <c r="E657" s="19"/>
      <c r="F657" s="19"/>
    </row>
    <row r="658">
      <c r="C658" s="19"/>
      <c r="D658" s="21"/>
      <c r="E658" s="19"/>
      <c r="F658" s="19"/>
    </row>
    <row r="659">
      <c r="C659" s="19"/>
      <c r="D659" s="21"/>
      <c r="E659" s="19"/>
      <c r="F659" s="19"/>
    </row>
    <row r="660">
      <c r="C660" s="19"/>
      <c r="D660" s="21"/>
      <c r="E660" s="19"/>
      <c r="F660" s="19"/>
    </row>
    <row r="661">
      <c r="C661" s="19"/>
      <c r="D661" s="21"/>
      <c r="E661" s="19"/>
      <c r="F661" s="19"/>
    </row>
    <row r="662">
      <c r="C662" s="19"/>
      <c r="D662" s="21"/>
      <c r="E662" s="19"/>
      <c r="F662" s="19"/>
    </row>
    <row r="663">
      <c r="C663" s="19"/>
      <c r="D663" s="21"/>
      <c r="E663" s="19"/>
      <c r="F663" s="19"/>
    </row>
    <row r="664">
      <c r="C664" s="19"/>
      <c r="D664" s="21"/>
      <c r="E664" s="19"/>
      <c r="F664" s="19"/>
    </row>
    <row r="665">
      <c r="C665" s="19"/>
      <c r="D665" s="21"/>
      <c r="E665" s="19"/>
      <c r="F665" s="19"/>
    </row>
    <row r="666">
      <c r="C666" s="19"/>
      <c r="D666" s="21"/>
      <c r="E666" s="19"/>
      <c r="F666" s="19"/>
    </row>
    <row r="667">
      <c r="C667" s="19"/>
      <c r="D667" s="21"/>
      <c r="E667" s="19"/>
      <c r="F667" s="19"/>
    </row>
    <row r="668">
      <c r="C668" s="19"/>
      <c r="D668" s="21"/>
      <c r="E668" s="19"/>
      <c r="F668" s="19"/>
    </row>
    <row r="669">
      <c r="C669" s="19"/>
      <c r="D669" s="21"/>
      <c r="E669" s="19"/>
      <c r="F669" s="19"/>
    </row>
    <row r="670">
      <c r="C670" s="19"/>
      <c r="D670" s="21"/>
      <c r="E670" s="19"/>
      <c r="F670" s="19"/>
    </row>
    <row r="671">
      <c r="C671" s="19"/>
      <c r="D671" s="21"/>
      <c r="E671" s="19"/>
      <c r="F671" s="19"/>
    </row>
    <row r="672">
      <c r="C672" s="19"/>
      <c r="D672" s="21"/>
      <c r="E672" s="19"/>
      <c r="F672" s="19"/>
    </row>
    <row r="673">
      <c r="C673" s="19"/>
      <c r="D673" s="21"/>
      <c r="E673" s="19"/>
      <c r="F673" s="19"/>
    </row>
    <row r="674">
      <c r="C674" s="19"/>
      <c r="D674" s="21"/>
      <c r="E674" s="19"/>
      <c r="F674" s="19"/>
    </row>
    <row r="675">
      <c r="C675" s="19"/>
      <c r="D675" s="21"/>
      <c r="E675" s="19"/>
      <c r="F675" s="19"/>
    </row>
    <row r="676">
      <c r="C676" s="19"/>
      <c r="D676" s="21"/>
      <c r="E676" s="19"/>
      <c r="F676" s="19"/>
    </row>
    <row r="677">
      <c r="C677" s="19"/>
      <c r="D677" s="21"/>
      <c r="E677" s="19"/>
      <c r="F677" s="19"/>
    </row>
    <row r="678">
      <c r="C678" s="19"/>
      <c r="D678" s="21"/>
      <c r="E678" s="19"/>
      <c r="F678" s="19"/>
    </row>
    <row r="679">
      <c r="C679" s="19"/>
      <c r="D679" s="21"/>
      <c r="E679" s="19"/>
      <c r="F679" s="19"/>
    </row>
    <row r="680">
      <c r="C680" s="19"/>
      <c r="D680" s="21"/>
      <c r="E680" s="19"/>
      <c r="F680" s="19"/>
    </row>
    <row r="681">
      <c r="C681" s="19"/>
      <c r="D681" s="21"/>
      <c r="E681" s="19"/>
      <c r="F681" s="19"/>
    </row>
    <row r="682">
      <c r="C682" s="19"/>
      <c r="D682" s="21"/>
      <c r="E682" s="19"/>
      <c r="F682" s="19"/>
    </row>
    <row r="683">
      <c r="C683" s="19"/>
      <c r="D683" s="21"/>
      <c r="E683" s="19"/>
      <c r="F683" s="19"/>
    </row>
    <row r="684">
      <c r="C684" s="19"/>
      <c r="D684" s="21"/>
      <c r="E684" s="19"/>
      <c r="F684" s="19"/>
    </row>
    <row r="685">
      <c r="C685" s="19"/>
      <c r="D685" s="21"/>
      <c r="E685" s="19"/>
      <c r="F685" s="19"/>
    </row>
    <row r="686">
      <c r="C686" s="19"/>
      <c r="D686" s="21"/>
      <c r="E686" s="19"/>
      <c r="F686" s="19"/>
    </row>
    <row r="687">
      <c r="C687" s="19"/>
      <c r="D687" s="21"/>
      <c r="E687" s="19"/>
      <c r="F687" s="19"/>
    </row>
    <row r="688">
      <c r="C688" s="19"/>
      <c r="D688" s="21"/>
      <c r="E688" s="19"/>
      <c r="F688" s="19"/>
    </row>
    <row r="689">
      <c r="C689" s="19"/>
      <c r="D689" s="21"/>
      <c r="E689" s="19"/>
      <c r="F689" s="19"/>
    </row>
    <row r="690">
      <c r="C690" s="19"/>
      <c r="D690" s="21"/>
      <c r="E690" s="19"/>
      <c r="F690" s="19"/>
    </row>
    <row r="691">
      <c r="C691" s="19"/>
      <c r="D691" s="21"/>
      <c r="E691" s="19"/>
      <c r="F691" s="19"/>
    </row>
    <row r="692">
      <c r="C692" s="19"/>
      <c r="D692" s="21"/>
      <c r="E692" s="19"/>
      <c r="F692" s="19"/>
    </row>
    <row r="693">
      <c r="C693" s="19"/>
      <c r="D693" s="21"/>
      <c r="E693" s="19"/>
      <c r="F693" s="19"/>
    </row>
    <row r="694">
      <c r="C694" s="19"/>
      <c r="D694" s="21"/>
      <c r="E694" s="19"/>
      <c r="F694" s="19"/>
    </row>
    <row r="695">
      <c r="C695" s="19"/>
      <c r="D695" s="21"/>
      <c r="E695" s="19"/>
      <c r="F695" s="19"/>
    </row>
    <row r="696">
      <c r="C696" s="19"/>
      <c r="D696" s="21"/>
      <c r="E696" s="19"/>
      <c r="F696" s="19"/>
    </row>
    <row r="697">
      <c r="C697" s="19"/>
      <c r="D697" s="21"/>
      <c r="E697" s="19"/>
      <c r="F697" s="19"/>
    </row>
    <row r="698">
      <c r="C698" s="19"/>
      <c r="D698" s="21"/>
      <c r="E698" s="19"/>
      <c r="F698" s="19"/>
    </row>
    <row r="699">
      <c r="C699" s="19"/>
      <c r="D699" s="21"/>
      <c r="E699" s="19"/>
      <c r="F699" s="19"/>
    </row>
    <row r="700">
      <c r="C700" s="19"/>
      <c r="D700" s="21"/>
      <c r="E700" s="19"/>
      <c r="F700" s="19"/>
    </row>
    <row r="701">
      <c r="C701" s="19"/>
      <c r="D701" s="21"/>
      <c r="E701" s="19"/>
      <c r="F701" s="19"/>
    </row>
    <row r="702">
      <c r="C702" s="19"/>
      <c r="D702" s="21"/>
      <c r="E702" s="19"/>
      <c r="F702" s="19"/>
    </row>
    <row r="703">
      <c r="C703" s="19"/>
      <c r="D703" s="21"/>
      <c r="E703" s="19"/>
      <c r="F703" s="19"/>
    </row>
    <row r="704">
      <c r="C704" s="19"/>
      <c r="D704" s="21"/>
      <c r="E704" s="19"/>
      <c r="F704" s="19"/>
    </row>
    <row r="705">
      <c r="C705" s="19"/>
      <c r="D705" s="21"/>
      <c r="E705" s="19"/>
      <c r="F705" s="19"/>
    </row>
    <row r="706">
      <c r="C706" s="19"/>
      <c r="D706" s="21"/>
      <c r="E706" s="19"/>
      <c r="F706" s="19"/>
    </row>
    <row r="707">
      <c r="C707" s="19"/>
      <c r="D707" s="21"/>
      <c r="E707" s="19"/>
      <c r="F707" s="19"/>
    </row>
    <row r="708">
      <c r="C708" s="19"/>
      <c r="D708" s="21"/>
      <c r="E708" s="19"/>
      <c r="F708" s="19"/>
    </row>
    <row r="709">
      <c r="C709" s="19"/>
      <c r="D709" s="21"/>
      <c r="E709" s="19"/>
      <c r="F709" s="19"/>
    </row>
    <row r="710">
      <c r="C710" s="19"/>
      <c r="D710" s="21"/>
      <c r="E710" s="19"/>
      <c r="F710" s="19"/>
    </row>
    <row r="711">
      <c r="C711" s="19"/>
      <c r="D711" s="21"/>
      <c r="E711" s="19"/>
      <c r="F711" s="19"/>
    </row>
    <row r="712">
      <c r="C712" s="19"/>
      <c r="D712" s="21"/>
      <c r="E712" s="19"/>
      <c r="F712" s="19"/>
    </row>
    <row r="713">
      <c r="C713" s="19"/>
      <c r="D713" s="21"/>
      <c r="E713" s="19"/>
      <c r="F713" s="19"/>
    </row>
    <row r="714">
      <c r="C714" s="19"/>
      <c r="D714" s="21"/>
      <c r="E714" s="19"/>
      <c r="F714" s="19"/>
    </row>
    <row r="715">
      <c r="C715" s="19"/>
      <c r="D715" s="21"/>
      <c r="E715" s="19"/>
      <c r="F715" s="19"/>
    </row>
    <row r="716">
      <c r="C716" s="19"/>
      <c r="D716" s="21"/>
      <c r="E716" s="19"/>
      <c r="F716" s="19"/>
    </row>
    <row r="717">
      <c r="C717" s="19"/>
      <c r="D717" s="21"/>
      <c r="E717" s="19"/>
      <c r="F717" s="19"/>
    </row>
    <row r="718">
      <c r="C718" s="19"/>
      <c r="D718" s="21"/>
      <c r="E718" s="19"/>
      <c r="F718" s="19"/>
    </row>
    <row r="719">
      <c r="C719" s="19"/>
      <c r="D719" s="21"/>
      <c r="E719" s="19"/>
      <c r="F719" s="19"/>
    </row>
    <row r="720">
      <c r="C720" s="19"/>
      <c r="D720" s="21"/>
      <c r="E720" s="19"/>
      <c r="F720" s="19"/>
    </row>
    <row r="721">
      <c r="C721" s="19"/>
      <c r="D721" s="21"/>
      <c r="E721" s="19"/>
      <c r="F721" s="19"/>
    </row>
    <row r="722">
      <c r="C722" s="19"/>
      <c r="D722" s="21"/>
      <c r="E722" s="19"/>
      <c r="F722" s="19"/>
    </row>
    <row r="723">
      <c r="C723" s="19"/>
      <c r="D723" s="21"/>
      <c r="E723" s="19"/>
      <c r="F723" s="19"/>
    </row>
    <row r="724">
      <c r="C724" s="19"/>
      <c r="D724" s="21"/>
      <c r="E724" s="19"/>
      <c r="F724" s="19"/>
    </row>
    <row r="725">
      <c r="C725" s="19"/>
      <c r="D725" s="21"/>
      <c r="E725" s="19"/>
      <c r="F725" s="19"/>
    </row>
    <row r="726">
      <c r="C726" s="19"/>
      <c r="D726" s="21"/>
      <c r="E726" s="19"/>
      <c r="F726" s="19"/>
    </row>
    <row r="727">
      <c r="C727" s="19"/>
      <c r="D727" s="21"/>
      <c r="E727" s="19"/>
      <c r="F727" s="19"/>
    </row>
    <row r="728">
      <c r="C728" s="19"/>
      <c r="D728" s="21"/>
      <c r="E728" s="19"/>
      <c r="F728" s="19"/>
    </row>
    <row r="729">
      <c r="C729" s="19"/>
      <c r="D729" s="21"/>
      <c r="E729" s="19"/>
      <c r="F729" s="19"/>
    </row>
    <row r="730">
      <c r="C730" s="19"/>
      <c r="D730" s="21"/>
      <c r="E730" s="19"/>
      <c r="F730" s="19"/>
    </row>
    <row r="731">
      <c r="C731" s="19"/>
      <c r="D731" s="21"/>
      <c r="E731" s="19"/>
      <c r="F731" s="19"/>
    </row>
    <row r="732">
      <c r="C732" s="19"/>
      <c r="D732" s="21"/>
      <c r="E732" s="19"/>
      <c r="F732" s="19"/>
    </row>
    <row r="733">
      <c r="C733" s="19"/>
      <c r="D733" s="21"/>
      <c r="E733" s="19"/>
      <c r="F733" s="19"/>
    </row>
    <row r="734">
      <c r="C734" s="19"/>
      <c r="D734" s="21"/>
      <c r="E734" s="19"/>
      <c r="F734" s="19"/>
    </row>
    <row r="735">
      <c r="C735" s="19"/>
      <c r="D735" s="21"/>
      <c r="E735" s="19"/>
      <c r="F735" s="19"/>
    </row>
    <row r="736">
      <c r="C736" s="19"/>
      <c r="D736" s="21"/>
      <c r="E736" s="19"/>
      <c r="F736" s="19"/>
    </row>
    <row r="737">
      <c r="C737" s="19"/>
      <c r="D737" s="21"/>
      <c r="E737" s="19"/>
      <c r="F737" s="19"/>
    </row>
    <row r="738">
      <c r="C738" s="19"/>
      <c r="D738" s="21"/>
      <c r="E738" s="19"/>
      <c r="F738" s="19"/>
    </row>
    <row r="739">
      <c r="C739" s="19"/>
      <c r="D739" s="21"/>
      <c r="E739" s="19"/>
      <c r="F739" s="19"/>
    </row>
    <row r="740">
      <c r="C740" s="19"/>
      <c r="D740" s="21"/>
      <c r="E740" s="19"/>
      <c r="F740" s="19"/>
    </row>
    <row r="741">
      <c r="C741" s="19"/>
      <c r="D741" s="21"/>
      <c r="E741" s="19"/>
      <c r="F741" s="19"/>
    </row>
    <row r="742">
      <c r="C742" s="19"/>
      <c r="D742" s="21"/>
      <c r="E742" s="19"/>
      <c r="F742" s="19"/>
    </row>
    <row r="743">
      <c r="C743" s="19"/>
      <c r="D743" s="21"/>
      <c r="E743" s="19"/>
      <c r="F743" s="19"/>
    </row>
    <row r="744">
      <c r="C744" s="19"/>
      <c r="D744" s="21"/>
      <c r="E744" s="19"/>
      <c r="F744" s="19"/>
    </row>
    <row r="745">
      <c r="C745" s="19"/>
      <c r="D745" s="21"/>
      <c r="E745" s="19"/>
      <c r="F745" s="19"/>
    </row>
    <row r="746">
      <c r="C746" s="19"/>
      <c r="D746" s="21"/>
      <c r="E746" s="19"/>
      <c r="F746" s="19"/>
    </row>
    <row r="747">
      <c r="C747" s="19"/>
      <c r="D747" s="21"/>
      <c r="E747" s="19"/>
      <c r="F747" s="19"/>
    </row>
    <row r="748">
      <c r="C748" s="19"/>
      <c r="D748" s="21"/>
      <c r="E748" s="19"/>
      <c r="F748" s="19"/>
    </row>
    <row r="749">
      <c r="C749" s="19"/>
      <c r="D749" s="21"/>
      <c r="E749" s="19"/>
      <c r="F749" s="19"/>
    </row>
    <row r="750">
      <c r="C750" s="19"/>
      <c r="D750" s="21"/>
      <c r="E750" s="19"/>
      <c r="F750" s="19"/>
    </row>
    <row r="751">
      <c r="C751" s="19"/>
      <c r="D751" s="21"/>
      <c r="E751" s="19"/>
      <c r="F751" s="19"/>
    </row>
    <row r="752">
      <c r="C752" s="19"/>
      <c r="D752" s="21"/>
      <c r="E752" s="19"/>
      <c r="F752" s="19"/>
    </row>
    <row r="753">
      <c r="C753" s="19"/>
      <c r="D753" s="21"/>
      <c r="E753" s="19"/>
      <c r="F753" s="19"/>
    </row>
    <row r="754">
      <c r="C754" s="19"/>
      <c r="D754" s="21"/>
      <c r="E754" s="19"/>
      <c r="F754" s="19"/>
    </row>
    <row r="755">
      <c r="C755" s="19"/>
      <c r="D755" s="21"/>
      <c r="E755" s="19"/>
      <c r="F755" s="19"/>
    </row>
    <row r="756">
      <c r="C756" s="19"/>
      <c r="D756" s="21"/>
      <c r="E756" s="19"/>
      <c r="F756" s="19"/>
    </row>
    <row r="757">
      <c r="C757" s="19"/>
      <c r="D757" s="21"/>
      <c r="E757" s="19"/>
      <c r="F757" s="19"/>
    </row>
    <row r="758">
      <c r="C758" s="19"/>
      <c r="D758" s="21"/>
      <c r="E758" s="19"/>
      <c r="F758" s="19"/>
    </row>
    <row r="759">
      <c r="C759" s="19"/>
      <c r="D759" s="21"/>
      <c r="E759" s="19"/>
      <c r="F759" s="19"/>
    </row>
    <row r="760">
      <c r="C760" s="19"/>
      <c r="D760" s="21"/>
      <c r="E760" s="19"/>
      <c r="F760" s="19"/>
    </row>
    <row r="761">
      <c r="C761" s="19"/>
      <c r="D761" s="21"/>
      <c r="E761" s="19"/>
      <c r="F761" s="19"/>
    </row>
    <row r="762">
      <c r="C762" s="19"/>
      <c r="D762" s="21"/>
      <c r="E762" s="19"/>
      <c r="F762" s="19"/>
    </row>
    <row r="763">
      <c r="C763" s="19"/>
      <c r="D763" s="21"/>
      <c r="E763" s="19"/>
      <c r="F763" s="19"/>
    </row>
    <row r="764">
      <c r="C764" s="19"/>
      <c r="D764" s="21"/>
      <c r="E764" s="19"/>
      <c r="F764" s="19"/>
    </row>
    <row r="765">
      <c r="C765" s="19"/>
      <c r="D765" s="21"/>
      <c r="E765" s="19"/>
      <c r="F765" s="19"/>
    </row>
    <row r="766">
      <c r="C766" s="19"/>
      <c r="D766" s="21"/>
      <c r="E766" s="19"/>
      <c r="F766" s="19"/>
    </row>
    <row r="767">
      <c r="C767" s="19"/>
      <c r="D767" s="21"/>
      <c r="E767" s="19"/>
      <c r="F767" s="19"/>
    </row>
    <row r="768">
      <c r="C768" s="19"/>
      <c r="D768" s="21"/>
      <c r="E768" s="19"/>
      <c r="F768" s="19"/>
    </row>
    <row r="769">
      <c r="C769" s="19"/>
      <c r="D769" s="21"/>
      <c r="E769" s="19"/>
      <c r="F769" s="19"/>
    </row>
    <row r="770">
      <c r="C770" s="19"/>
      <c r="D770" s="21"/>
      <c r="E770" s="19"/>
      <c r="F770" s="19"/>
    </row>
    <row r="771">
      <c r="C771" s="19"/>
      <c r="D771" s="21"/>
      <c r="E771" s="19"/>
      <c r="F771" s="19"/>
    </row>
    <row r="772">
      <c r="C772" s="19"/>
      <c r="D772" s="21"/>
      <c r="E772" s="19"/>
      <c r="F772" s="19"/>
    </row>
    <row r="773">
      <c r="C773" s="19"/>
      <c r="D773" s="21"/>
      <c r="E773" s="19"/>
      <c r="F773" s="19"/>
    </row>
    <row r="774">
      <c r="C774" s="19"/>
      <c r="D774" s="21"/>
      <c r="E774" s="19"/>
      <c r="F774" s="19"/>
    </row>
    <row r="775">
      <c r="C775" s="19"/>
      <c r="D775" s="21"/>
      <c r="E775" s="19"/>
      <c r="F775" s="19"/>
    </row>
    <row r="776">
      <c r="C776" s="19"/>
      <c r="D776" s="21"/>
      <c r="E776" s="19"/>
      <c r="F776" s="19"/>
    </row>
    <row r="777">
      <c r="C777" s="19"/>
      <c r="D777" s="21"/>
      <c r="E777" s="19"/>
      <c r="F777" s="19"/>
    </row>
    <row r="778">
      <c r="C778" s="19"/>
      <c r="D778" s="21"/>
      <c r="E778" s="19"/>
      <c r="F778" s="19"/>
    </row>
    <row r="779">
      <c r="C779" s="19"/>
      <c r="D779" s="21"/>
      <c r="E779" s="19"/>
      <c r="F779" s="19"/>
    </row>
    <row r="780">
      <c r="C780" s="19"/>
      <c r="D780" s="21"/>
      <c r="E780" s="19"/>
      <c r="F780" s="19"/>
    </row>
    <row r="781">
      <c r="C781" s="19"/>
      <c r="D781" s="21"/>
      <c r="E781" s="19"/>
      <c r="F781" s="19"/>
    </row>
    <row r="782">
      <c r="C782" s="19"/>
      <c r="D782" s="21"/>
      <c r="E782" s="19"/>
      <c r="F782" s="19"/>
    </row>
    <row r="783">
      <c r="C783" s="19"/>
      <c r="D783" s="21"/>
      <c r="E783" s="19"/>
      <c r="F783" s="19"/>
    </row>
    <row r="784">
      <c r="C784" s="19"/>
      <c r="D784" s="21"/>
      <c r="E784" s="19"/>
      <c r="F784" s="19"/>
    </row>
    <row r="785">
      <c r="C785" s="19"/>
      <c r="D785" s="21"/>
      <c r="E785" s="19"/>
      <c r="F785" s="19"/>
    </row>
    <row r="786">
      <c r="C786" s="19"/>
      <c r="D786" s="21"/>
      <c r="E786" s="19"/>
      <c r="F786" s="19"/>
    </row>
    <row r="787">
      <c r="C787" s="19"/>
      <c r="D787" s="21"/>
      <c r="E787" s="19"/>
      <c r="F787" s="19"/>
    </row>
    <row r="788">
      <c r="C788" s="19"/>
      <c r="D788" s="21"/>
      <c r="E788" s="19"/>
      <c r="F788" s="19"/>
    </row>
    <row r="789">
      <c r="C789" s="19"/>
      <c r="D789" s="21"/>
      <c r="E789" s="19"/>
      <c r="F789" s="19"/>
    </row>
    <row r="790">
      <c r="C790" s="19"/>
      <c r="D790" s="21"/>
      <c r="E790" s="19"/>
      <c r="F790" s="19"/>
    </row>
    <row r="791">
      <c r="C791" s="19"/>
      <c r="D791" s="21"/>
      <c r="E791" s="19"/>
      <c r="F791" s="19"/>
    </row>
    <row r="792">
      <c r="C792" s="19"/>
      <c r="D792" s="21"/>
      <c r="E792" s="19"/>
      <c r="F792" s="19"/>
    </row>
    <row r="793">
      <c r="C793" s="19"/>
      <c r="D793" s="21"/>
      <c r="E793" s="19"/>
      <c r="F793" s="19"/>
    </row>
    <row r="794">
      <c r="C794" s="19"/>
      <c r="D794" s="21"/>
      <c r="E794" s="19"/>
      <c r="F794" s="19"/>
    </row>
    <row r="795">
      <c r="C795" s="19"/>
      <c r="D795" s="21"/>
      <c r="E795" s="19"/>
      <c r="F795" s="19"/>
    </row>
    <row r="796">
      <c r="C796" s="19"/>
      <c r="D796" s="21"/>
      <c r="E796" s="19"/>
      <c r="F796" s="19"/>
    </row>
    <row r="797">
      <c r="C797" s="19"/>
      <c r="D797" s="21"/>
      <c r="E797" s="19"/>
      <c r="F797" s="19"/>
    </row>
    <row r="798">
      <c r="C798" s="19"/>
      <c r="D798" s="21"/>
      <c r="E798" s="19"/>
      <c r="F798" s="19"/>
    </row>
    <row r="799">
      <c r="C799" s="19"/>
      <c r="D799" s="21"/>
      <c r="E799" s="19"/>
      <c r="F799" s="19"/>
    </row>
    <row r="800">
      <c r="C800" s="19"/>
      <c r="D800" s="21"/>
      <c r="E800" s="19"/>
      <c r="F800" s="19"/>
    </row>
    <row r="801">
      <c r="C801" s="19"/>
      <c r="D801" s="21"/>
      <c r="E801" s="19"/>
      <c r="F801" s="19"/>
    </row>
    <row r="802">
      <c r="C802" s="19"/>
      <c r="D802" s="21"/>
      <c r="E802" s="19"/>
      <c r="F802" s="19"/>
    </row>
    <row r="803">
      <c r="C803" s="19"/>
      <c r="D803" s="21"/>
      <c r="E803" s="19"/>
      <c r="F803" s="19"/>
    </row>
    <row r="804">
      <c r="C804" s="19"/>
      <c r="D804" s="21"/>
      <c r="E804" s="19"/>
      <c r="F804" s="19"/>
    </row>
    <row r="805">
      <c r="C805" s="19"/>
      <c r="D805" s="21"/>
      <c r="E805" s="19"/>
      <c r="F805" s="19"/>
    </row>
    <row r="806">
      <c r="C806" s="19"/>
      <c r="D806" s="21"/>
      <c r="E806" s="19"/>
      <c r="F806" s="19"/>
    </row>
    <row r="807">
      <c r="C807" s="19"/>
      <c r="D807" s="21"/>
      <c r="E807" s="19"/>
      <c r="F807" s="19"/>
    </row>
    <row r="808">
      <c r="C808" s="19"/>
      <c r="D808" s="21"/>
      <c r="E808" s="19"/>
      <c r="F808" s="19"/>
    </row>
    <row r="809">
      <c r="C809" s="19"/>
      <c r="D809" s="21"/>
      <c r="E809" s="19"/>
      <c r="F809" s="19"/>
    </row>
    <row r="810">
      <c r="C810" s="19"/>
      <c r="D810" s="21"/>
      <c r="E810" s="19"/>
      <c r="F810" s="19"/>
    </row>
    <row r="811">
      <c r="C811" s="19"/>
      <c r="D811" s="21"/>
      <c r="E811" s="19"/>
      <c r="F811" s="19"/>
    </row>
    <row r="812">
      <c r="C812" s="19"/>
      <c r="D812" s="21"/>
      <c r="E812" s="19"/>
      <c r="F812" s="19"/>
    </row>
    <row r="813">
      <c r="C813" s="19"/>
      <c r="D813" s="21"/>
      <c r="E813" s="19"/>
      <c r="F813" s="19"/>
    </row>
    <row r="814">
      <c r="C814" s="19"/>
      <c r="D814" s="21"/>
      <c r="E814" s="19"/>
      <c r="F814" s="19"/>
    </row>
    <row r="815">
      <c r="C815" s="19"/>
      <c r="D815" s="21"/>
      <c r="E815" s="19"/>
      <c r="F815" s="19"/>
    </row>
    <row r="816">
      <c r="C816" s="19"/>
      <c r="D816" s="21"/>
      <c r="E816" s="19"/>
      <c r="F816" s="19"/>
    </row>
    <row r="817">
      <c r="C817" s="19"/>
      <c r="D817" s="21"/>
      <c r="E817" s="19"/>
      <c r="F817" s="19"/>
    </row>
    <row r="818">
      <c r="C818" s="19"/>
      <c r="D818" s="21"/>
      <c r="E818" s="19"/>
      <c r="F818" s="19"/>
    </row>
    <row r="819">
      <c r="C819" s="19"/>
      <c r="D819" s="21"/>
      <c r="E819" s="19"/>
      <c r="F819" s="19"/>
    </row>
    <row r="820">
      <c r="C820" s="19"/>
      <c r="D820" s="21"/>
      <c r="E820" s="19"/>
      <c r="F820" s="19"/>
    </row>
    <row r="821">
      <c r="C821" s="19"/>
      <c r="D821" s="21"/>
      <c r="E821" s="19"/>
      <c r="F821" s="19"/>
    </row>
    <row r="822">
      <c r="C822" s="19"/>
      <c r="D822" s="21"/>
      <c r="E822" s="19"/>
      <c r="F822" s="19"/>
    </row>
    <row r="823">
      <c r="C823" s="19"/>
      <c r="D823" s="21"/>
      <c r="E823" s="19"/>
      <c r="F823" s="19"/>
    </row>
    <row r="824">
      <c r="C824" s="19"/>
      <c r="D824" s="21"/>
      <c r="E824" s="19"/>
      <c r="F824" s="19"/>
    </row>
    <row r="825">
      <c r="C825" s="19"/>
      <c r="D825" s="21"/>
      <c r="E825" s="19"/>
      <c r="F825" s="19"/>
    </row>
    <row r="826">
      <c r="C826" s="19"/>
      <c r="D826" s="21"/>
      <c r="E826" s="19"/>
      <c r="F826" s="19"/>
    </row>
    <row r="827">
      <c r="C827" s="19"/>
      <c r="D827" s="21"/>
      <c r="E827" s="19"/>
      <c r="F827" s="19"/>
    </row>
    <row r="828">
      <c r="C828" s="19"/>
      <c r="D828" s="21"/>
      <c r="E828" s="19"/>
      <c r="F828" s="19"/>
    </row>
    <row r="829">
      <c r="C829" s="19"/>
      <c r="D829" s="21"/>
      <c r="E829" s="19"/>
      <c r="F829" s="19"/>
    </row>
    <row r="830">
      <c r="C830" s="19"/>
      <c r="D830" s="21"/>
      <c r="E830" s="19"/>
      <c r="F830" s="19"/>
    </row>
    <row r="831">
      <c r="C831" s="19"/>
      <c r="D831" s="21"/>
      <c r="E831" s="19"/>
      <c r="F831" s="19"/>
    </row>
    <row r="832">
      <c r="C832" s="19"/>
      <c r="D832" s="21"/>
      <c r="E832" s="19"/>
      <c r="F832" s="19"/>
    </row>
    <row r="833">
      <c r="C833" s="19"/>
      <c r="D833" s="21"/>
      <c r="E833" s="19"/>
      <c r="F833" s="19"/>
    </row>
    <row r="834">
      <c r="C834" s="19"/>
      <c r="D834" s="21"/>
      <c r="E834" s="19"/>
      <c r="F834" s="19"/>
    </row>
    <row r="835">
      <c r="C835" s="19"/>
      <c r="D835" s="21"/>
      <c r="E835" s="19"/>
      <c r="F835" s="19"/>
    </row>
    <row r="836">
      <c r="C836" s="19"/>
      <c r="D836" s="21"/>
      <c r="E836" s="19"/>
      <c r="F836" s="19"/>
    </row>
    <row r="837">
      <c r="C837" s="19"/>
      <c r="D837" s="21"/>
      <c r="E837" s="19"/>
      <c r="F837" s="19"/>
    </row>
    <row r="838">
      <c r="C838" s="19"/>
      <c r="D838" s="21"/>
      <c r="E838" s="19"/>
      <c r="F838" s="19"/>
    </row>
    <row r="839">
      <c r="C839" s="19"/>
      <c r="D839" s="21"/>
      <c r="E839" s="19"/>
      <c r="F839" s="19"/>
    </row>
    <row r="840">
      <c r="C840" s="19"/>
      <c r="D840" s="21"/>
      <c r="E840" s="19"/>
      <c r="F840" s="19"/>
    </row>
    <row r="841">
      <c r="C841" s="19"/>
      <c r="D841" s="21"/>
      <c r="E841" s="19"/>
      <c r="F841" s="19"/>
    </row>
    <row r="842">
      <c r="C842" s="19"/>
      <c r="D842" s="21"/>
      <c r="E842" s="19"/>
      <c r="F842" s="19"/>
    </row>
    <row r="843">
      <c r="C843" s="19"/>
      <c r="D843" s="21"/>
      <c r="E843" s="19"/>
      <c r="F843" s="19"/>
    </row>
    <row r="844">
      <c r="C844" s="19"/>
      <c r="D844" s="21"/>
      <c r="E844" s="19"/>
      <c r="F844" s="19"/>
    </row>
    <row r="845">
      <c r="C845" s="19"/>
      <c r="D845" s="21"/>
      <c r="E845" s="19"/>
      <c r="F845" s="19"/>
    </row>
    <row r="846">
      <c r="C846" s="19"/>
      <c r="D846" s="21"/>
      <c r="E846" s="19"/>
      <c r="F846" s="19"/>
    </row>
    <row r="847">
      <c r="C847" s="19"/>
      <c r="D847" s="21"/>
      <c r="E847" s="19"/>
      <c r="F847" s="19"/>
    </row>
    <row r="848">
      <c r="C848" s="19"/>
      <c r="D848" s="21"/>
      <c r="E848" s="19"/>
      <c r="F848" s="19"/>
    </row>
    <row r="849">
      <c r="C849" s="19"/>
      <c r="D849" s="21"/>
      <c r="E849" s="19"/>
      <c r="F849" s="19"/>
    </row>
    <row r="850">
      <c r="C850" s="19"/>
      <c r="D850" s="21"/>
      <c r="E850" s="19"/>
      <c r="F850" s="19"/>
    </row>
    <row r="851">
      <c r="C851" s="19"/>
      <c r="D851" s="21"/>
      <c r="E851" s="19"/>
      <c r="F851" s="19"/>
    </row>
    <row r="852">
      <c r="C852" s="19"/>
      <c r="D852" s="21"/>
      <c r="E852" s="19"/>
      <c r="F852" s="19"/>
    </row>
    <row r="853">
      <c r="C853" s="19"/>
      <c r="D853" s="21"/>
      <c r="E853" s="19"/>
      <c r="F853" s="19"/>
    </row>
    <row r="854">
      <c r="C854" s="19"/>
      <c r="D854" s="21"/>
      <c r="E854" s="19"/>
      <c r="F854" s="19"/>
    </row>
    <row r="855">
      <c r="C855" s="19"/>
      <c r="D855" s="21"/>
      <c r="E855" s="19"/>
      <c r="F855" s="19"/>
    </row>
    <row r="856">
      <c r="C856" s="19"/>
      <c r="D856" s="21"/>
      <c r="E856" s="19"/>
      <c r="F856" s="19"/>
    </row>
    <row r="857">
      <c r="C857" s="19"/>
      <c r="D857" s="21"/>
      <c r="E857" s="19"/>
      <c r="F857" s="19"/>
    </row>
    <row r="858">
      <c r="C858" s="19"/>
      <c r="D858" s="21"/>
      <c r="E858" s="19"/>
      <c r="F858" s="19"/>
    </row>
    <row r="859">
      <c r="C859" s="19"/>
      <c r="D859" s="21"/>
      <c r="E859" s="19"/>
      <c r="F859" s="19"/>
    </row>
    <row r="860">
      <c r="C860" s="19"/>
      <c r="D860" s="21"/>
      <c r="E860" s="19"/>
      <c r="F860" s="19"/>
    </row>
    <row r="861">
      <c r="C861" s="19"/>
      <c r="D861" s="21"/>
      <c r="E861" s="19"/>
      <c r="F861" s="19"/>
    </row>
    <row r="862">
      <c r="C862" s="19"/>
      <c r="D862" s="21"/>
      <c r="E862" s="19"/>
      <c r="F862" s="19"/>
    </row>
    <row r="863">
      <c r="C863" s="19"/>
      <c r="D863" s="21"/>
      <c r="E863" s="19"/>
      <c r="F863" s="19"/>
    </row>
    <row r="864">
      <c r="C864" s="19"/>
      <c r="D864" s="21"/>
      <c r="E864" s="19"/>
      <c r="F864" s="19"/>
    </row>
    <row r="865">
      <c r="C865" s="19"/>
      <c r="D865" s="21"/>
      <c r="E865" s="19"/>
      <c r="F865" s="19"/>
    </row>
    <row r="866">
      <c r="C866" s="19"/>
      <c r="D866" s="21"/>
      <c r="E866" s="19"/>
      <c r="F866" s="19"/>
    </row>
    <row r="867">
      <c r="C867" s="19"/>
      <c r="D867" s="21"/>
      <c r="E867" s="19"/>
      <c r="F867" s="19"/>
    </row>
    <row r="868">
      <c r="C868" s="19"/>
      <c r="D868" s="21"/>
      <c r="E868" s="19"/>
      <c r="F868" s="19"/>
    </row>
    <row r="869">
      <c r="C869" s="19"/>
      <c r="D869" s="21"/>
      <c r="E869" s="19"/>
      <c r="F869" s="19"/>
    </row>
    <row r="870">
      <c r="C870" s="19"/>
      <c r="D870" s="21"/>
      <c r="E870" s="19"/>
      <c r="F870" s="19"/>
    </row>
    <row r="871">
      <c r="C871" s="19"/>
      <c r="D871" s="21"/>
      <c r="E871" s="19"/>
      <c r="F871" s="19"/>
    </row>
    <row r="872">
      <c r="C872" s="19"/>
      <c r="D872" s="21"/>
      <c r="E872" s="19"/>
      <c r="F872" s="19"/>
    </row>
    <row r="873">
      <c r="C873" s="19"/>
      <c r="D873" s="21"/>
      <c r="E873" s="19"/>
      <c r="F873" s="19"/>
    </row>
    <row r="874">
      <c r="C874" s="19"/>
      <c r="D874" s="21"/>
      <c r="E874" s="19"/>
      <c r="F874" s="19"/>
    </row>
    <row r="875">
      <c r="C875" s="19"/>
      <c r="D875" s="21"/>
      <c r="E875" s="19"/>
      <c r="F875" s="19"/>
    </row>
    <row r="876">
      <c r="C876" s="19"/>
      <c r="D876" s="21"/>
      <c r="E876" s="19"/>
      <c r="F876" s="19"/>
    </row>
    <row r="877">
      <c r="C877" s="19"/>
      <c r="D877" s="21"/>
      <c r="E877" s="19"/>
      <c r="F877" s="19"/>
    </row>
    <row r="878">
      <c r="C878" s="19"/>
      <c r="D878" s="21"/>
      <c r="E878" s="19"/>
      <c r="F878" s="19"/>
    </row>
    <row r="879">
      <c r="C879" s="19"/>
      <c r="D879" s="21"/>
      <c r="E879" s="19"/>
      <c r="F879" s="19"/>
    </row>
    <row r="880">
      <c r="C880" s="19"/>
      <c r="D880" s="21"/>
      <c r="E880" s="19"/>
      <c r="F880" s="19"/>
    </row>
    <row r="881">
      <c r="C881" s="19"/>
      <c r="D881" s="21"/>
      <c r="E881" s="19"/>
      <c r="F881" s="19"/>
    </row>
    <row r="882">
      <c r="C882" s="19"/>
      <c r="D882" s="21"/>
      <c r="E882" s="19"/>
      <c r="F882" s="19"/>
    </row>
    <row r="883">
      <c r="C883" s="19"/>
      <c r="D883" s="21"/>
      <c r="E883" s="19"/>
      <c r="F883" s="19"/>
    </row>
    <row r="884">
      <c r="C884" s="19"/>
      <c r="D884" s="21"/>
      <c r="E884" s="19"/>
      <c r="F884" s="19"/>
    </row>
    <row r="885">
      <c r="C885" s="19"/>
      <c r="D885" s="21"/>
      <c r="E885" s="19"/>
      <c r="F885" s="19"/>
    </row>
    <row r="886">
      <c r="C886" s="19"/>
      <c r="D886" s="21"/>
      <c r="E886" s="19"/>
      <c r="F886" s="19"/>
    </row>
    <row r="887">
      <c r="C887" s="19"/>
      <c r="D887" s="21"/>
      <c r="E887" s="19"/>
      <c r="F887" s="19"/>
    </row>
    <row r="888">
      <c r="C888" s="19"/>
      <c r="D888" s="21"/>
      <c r="E888" s="19"/>
      <c r="F888" s="19"/>
    </row>
    <row r="889">
      <c r="C889" s="19"/>
      <c r="D889" s="21"/>
      <c r="E889" s="19"/>
      <c r="F889" s="19"/>
    </row>
    <row r="890">
      <c r="C890" s="19"/>
      <c r="D890" s="21"/>
      <c r="E890" s="19"/>
      <c r="F890" s="19"/>
    </row>
    <row r="891">
      <c r="C891" s="19"/>
      <c r="D891" s="21"/>
      <c r="E891" s="19"/>
      <c r="F891" s="19"/>
    </row>
    <row r="892">
      <c r="C892" s="19"/>
      <c r="D892" s="21"/>
      <c r="E892" s="19"/>
      <c r="F892" s="19"/>
    </row>
    <row r="893">
      <c r="C893" s="19"/>
      <c r="D893" s="21"/>
      <c r="E893" s="19"/>
      <c r="F893" s="19"/>
    </row>
    <row r="894">
      <c r="C894" s="19"/>
      <c r="D894" s="21"/>
      <c r="E894" s="19"/>
      <c r="F894" s="19"/>
    </row>
    <row r="895">
      <c r="C895" s="19"/>
      <c r="D895" s="21"/>
      <c r="E895" s="19"/>
      <c r="F895" s="19"/>
    </row>
    <row r="896">
      <c r="C896" s="19"/>
      <c r="D896" s="21"/>
      <c r="E896" s="19"/>
      <c r="F896" s="19"/>
    </row>
    <row r="897">
      <c r="C897" s="19"/>
      <c r="D897" s="21"/>
      <c r="E897" s="19"/>
      <c r="F897" s="19"/>
    </row>
    <row r="898">
      <c r="C898" s="19"/>
      <c r="D898" s="21"/>
      <c r="E898" s="19"/>
      <c r="F898" s="19"/>
    </row>
    <row r="899">
      <c r="C899" s="19"/>
      <c r="D899" s="21"/>
      <c r="E899" s="19"/>
      <c r="F899" s="19"/>
    </row>
    <row r="900">
      <c r="C900" s="19"/>
      <c r="D900" s="21"/>
      <c r="E900" s="19"/>
      <c r="F900" s="19"/>
    </row>
    <row r="901">
      <c r="C901" s="19"/>
      <c r="D901" s="21"/>
      <c r="E901" s="19"/>
      <c r="F901" s="19"/>
    </row>
    <row r="902">
      <c r="C902" s="19"/>
      <c r="D902" s="21"/>
      <c r="E902" s="19"/>
      <c r="F902" s="19"/>
    </row>
    <row r="903">
      <c r="C903" s="19"/>
      <c r="D903" s="21"/>
      <c r="E903" s="19"/>
      <c r="F903" s="19"/>
    </row>
    <row r="904">
      <c r="C904" s="19"/>
      <c r="D904" s="21"/>
      <c r="E904" s="19"/>
      <c r="F904" s="19"/>
    </row>
    <row r="905">
      <c r="C905" s="19"/>
      <c r="D905" s="21"/>
      <c r="E905" s="19"/>
      <c r="F905" s="19"/>
    </row>
    <row r="906">
      <c r="C906" s="19"/>
      <c r="D906" s="21"/>
      <c r="E906" s="19"/>
      <c r="F906" s="19"/>
    </row>
    <row r="907">
      <c r="C907" s="19"/>
      <c r="D907" s="21"/>
      <c r="E907" s="19"/>
      <c r="F907" s="19"/>
    </row>
    <row r="908">
      <c r="C908" s="19"/>
      <c r="D908" s="21"/>
      <c r="E908" s="19"/>
      <c r="F908" s="19"/>
    </row>
    <row r="909">
      <c r="C909" s="19"/>
      <c r="D909" s="21"/>
      <c r="E909" s="19"/>
      <c r="F909" s="19"/>
    </row>
    <row r="910">
      <c r="C910" s="19"/>
      <c r="D910" s="21"/>
      <c r="E910" s="19"/>
      <c r="F910" s="19"/>
    </row>
    <row r="911">
      <c r="C911" s="19"/>
      <c r="D911" s="21"/>
      <c r="E911" s="19"/>
      <c r="F911" s="19"/>
    </row>
    <row r="912">
      <c r="C912" s="19"/>
      <c r="D912" s="21"/>
      <c r="E912" s="19"/>
      <c r="F912" s="19"/>
    </row>
    <row r="913">
      <c r="C913" s="19"/>
      <c r="D913" s="21"/>
      <c r="E913" s="19"/>
      <c r="F913" s="19"/>
    </row>
    <row r="914">
      <c r="C914" s="19"/>
      <c r="D914" s="21"/>
      <c r="E914" s="19"/>
      <c r="F914" s="19"/>
    </row>
    <row r="915">
      <c r="C915" s="19"/>
      <c r="D915" s="21"/>
      <c r="E915" s="19"/>
      <c r="F915" s="19"/>
    </row>
    <row r="916">
      <c r="C916" s="19"/>
      <c r="D916" s="21"/>
      <c r="E916" s="19"/>
      <c r="F916" s="19"/>
    </row>
    <row r="917">
      <c r="C917" s="19"/>
      <c r="D917" s="21"/>
      <c r="E917" s="19"/>
      <c r="F917" s="19"/>
    </row>
    <row r="918">
      <c r="C918" s="19"/>
      <c r="D918" s="21"/>
      <c r="E918" s="19"/>
      <c r="F918" s="19"/>
    </row>
    <row r="919">
      <c r="C919" s="19"/>
      <c r="D919" s="21"/>
      <c r="E919" s="19"/>
      <c r="F919" s="19"/>
    </row>
    <row r="920">
      <c r="C920" s="19"/>
      <c r="D920" s="21"/>
      <c r="E920" s="19"/>
      <c r="F920" s="19"/>
    </row>
    <row r="921">
      <c r="C921" s="19"/>
      <c r="D921" s="21"/>
      <c r="E921" s="19"/>
      <c r="F921" s="19"/>
    </row>
    <row r="922">
      <c r="C922" s="19"/>
      <c r="D922" s="21"/>
      <c r="E922" s="19"/>
      <c r="F922" s="19"/>
    </row>
    <row r="923">
      <c r="C923" s="19"/>
      <c r="D923" s="21"/>
      <c r="E923" s="19"/>
      <c r="F923" s="19"/>
    </row>
    <row r="924">
      <c r="C924" s="19"/>
      <c r="D924" s="21"/>
      <c r="E924" s="19"/>
      <c r="F924" s="19"/>
    </row>
    <row r="925">
      <c r="C925" s="19"/>
      <c r="D925" s="21"/>
      <c r="E925" s="19"/>
      <c r="F925" s="19"/>
    </row>
    <row r="926">
      <c r="C926" s="19"/>
      <c r="D926" s="21"/>
      <c r="E926" s="19"/>
      <c r="F926" s="19"/>
    </row>
    <row r="927">
      <c r="C927" s="19"/>
      <c r="D927" s="21"/>
      <c r="E927" s="19"/>
      <c r="F927" s="19"/>
    </row>
    <row r="928">
      <c r="C928" s="19"/>
      <c r="D928" s="21"/>
      <c r="E928" s="19"/>
      <c r="F928" s="19"/>
    </row>
    <row r="929">
      <c r="C929" s="19"/>
      <c r="D929" s="21"/>
      <c r="E929" s="19"/>
      <c r="F929" s="19"/>
    </row>
    <row r="930">
      <c r="C930" s="19"/>
      <c r="D930" s="21"/>
      <c r="E930" s="19"/>
      <c r="F930" s="19"/>
    </row>
    <row r="931">
      <c r="C931" s="19"/>
      <c r="D931" s="21"/>
      <c r="E931" s="19"/>
      <c r="F931" s="19"/>
    </row>
    <row r="932">
      <c r="C932" s="19"/>
      <c r="D932" s="21"/>
      <c r="E932" s="19"/>
      <c r="F932" s="19"/>
    </row>
    <row r="933">
      <c r="C933" s="19"/>
      <c r="D933" s="21"/>
      <c r="E933" s="19"/>
      <c r="F933" s="19"/>
    </row>
    <row r="934">
      <c r="C934" s="19"/>
      <c r="D934" s="21"/>
      <c r="E934" s="19"/>
      <c r="F934" s="19"/>
    </row>
    <row r="935">
      <c r="C935" s="19"/>
      <c r="D935" s="21"/>
      <c r="E935" s="19"/>
      <c r="F935" s="19"/>
    </row>
    <row r="936">
      <c r="C936" s="19"/>
      <c r="D936" s="21"/>
      <c r="E936" s="19"/>
      <c r="F936" s="19"/>
    </row>
    <row r="937">
      <c r="C937" s="19"/>
      <c r="D937" s="21"/>
      <c r="E937" s="19"/>
      <c r="F937" s="19"/>
    </row>
    <row r="938">
      <c r="C938" s="19"/>
      <c r="D938" s="21"/>
      <c r="E938" s="19"/>
      <c r="F938" s="19"/>
    </row>
    <row r="939">
      <c r="C939" s="19"/>
      <c r="D939" s="21"/>
      <c r="E939" s="19"/>
      <c r="F939" s="19"/>
    </row>
    <row r="940">
      <c r="C940" s="19"/>
      <c r="D940" s="21"/>
      <c r="E940" s="19"/>
      <c r="F940" s="19"/>
    </row>
    <row r="941">
      <c r="C941" s="19"/>
      <c r="D941" s="21"/>
      <c r="E941" s="19"/>
      <c r="F941" s="19"/>
    </row>
    <row r="942">
      <c r="C942" s="19"/>
      <c r="D942" s="21"/>
      <c r="E942" s="19"/>
      <c r="F942" s="19"/>
    </row>
    <row r="943">
      <c r="C943" s="19"/>
      <c r="D943" s="21"/>
      <c r="E943" s="19"/>
      <c r="F943" s="19"/>
    </row>
    <row r="944">
      <c r="C944" s="19"/>
      <c r="D944" s="21"/>
      <c r="E944" s="19"/>
      <c r="F944" s="19"/>
    </row>
    <row r="945">
      <c r="C945" s="19"/>
      <c r="D945" s="21"/>
      <c r="E945" s="19"/>
      <c r="F945" s="19"/>
    </row>
    <row r="946">
      <c r="C946" s="19"/>
      <c r="D946" s="21"/>
      <c r="E946" s="19"/>
      <c r="F946" s="19"/>
    </row>
    <row r="947">
      <c r="C947" s="19"/>
      <c r="D947" s="21"/>
      <c r="E947" s="19"/>
      <c r="F947" s="19"/>
    </row>
    <row r="948">
      <c r="C948" s="19"/>
      <c r="D948" s="21"/>
      <c r="E948" s="19"/>
      <c r="F948" s="19"/>
    </row>
    <row r="949">
      <c r="C949" s="19"/>
      <c r="D949" s="21"/>
      <c r="E949" s="19"/>
      <c r="F949" s="19"/>
    </row>
    <row r="950">
      <c r="C950" s="19"/>
      <c r="D950" s="21"/>
      <c r="E950" s="19"/>
      <c r="F950" s="19"/>
    </row>
    <row r="951">
      <c r="C951" s="19"/>
      <c r="D951" s="21"/>
      <c r="E951" s="19"/>
      <c r="F951" s="19"/>
    </row>
    <row r="952">
      <c r="C952" s="19"/>
      <c r="D952" s="21"/>
      <c r="E952" s="19"/>
      <c r="F952" s="19"/>
    </row>
    <row r="953">
      <c r="C953" s="19"/>
      <c r="D953" s="21"/>
      <c r="E953" s="19"/>
      <c r="F953" s="19"/>
    </row>
    <row r="954">
      <c r="C954" s="19"/>
      <c r="D954" s="21"/>
      <c r="E954" s="19"/>
      <c r="F954" s="19"/>
    </row>
    <row r="955">
      <c r="C955" s="19"/>
      <c r="D955" s="21"/>
      <c r="E955" s="19"/>
      <c r="F955" s="19"/>
    </row>
    <row r="956">
      <c r="C956" s="19"/>
      <c r="D956" s="21"/>
      <c r="E956" s="19"/>
      <c r="F956" s="19"/>
    </row>
    <row r="957">
      <c r="C957" s="19"/>
      <c r="D957" s="21"/>
      <c r="E957" s="19"/>
      <c r="F957" s="19"/>
    </row>
    <row r="958">
      <c r="C958" s="19"/>
      <c r="D958" s="21"/>
      <c r="E958" s="19"/>
      <c r="F958" s="19"/>
    </row>
    <row r="959">
      <c r="C959" s="19"/>
      <c r="D959" s="21"/>
      <c r="E959" s="19"/>
      <c r="F959" s="19"/>
    </row>
    <row r="960">
      <c r="C960" s="19"/>
      <c r="D960" s="21"/>
      <c r="E960" s="19"/>
      <c r="F960" s="19"/>
    </row>
    <row r="961">
      <c r="C961" s="19"/>
      <c r="D961" s="21"/>
      <c r="E961" s="19"/>
      <c r="F961" s="19"/>
    </row>
    <row r="962">
      <c r="C962" s="19"/>
      <c r="D962" s="21"/>
      <c r="E962" s="19"/>
      <c r="F962" s="19"/>
    </row>
    <row r="963">
      <c r="C963" s="19"/>
      <c r="D963" s="21"/>
      <c r="E963" s="19"/>
      <c r="F963" s="19"/>
    </row>
    <row r="964">
      <c r="C964" s="19"/>
      <c r="D964" s="21"/>
      <c r="E964" s="19"/>
      <c r="F964" s="19"/>
    </row>
    <row r="965">
      <c r="C965" s="19"/>
      <c r="D965" s="21"/>
      <c r="E965" s="19"/>
      <c r="F965" s="19"/>
    </row>
    <row r="966">
      <c r="C966" s="19"/>
      <c r="D966" s="21"/>
      <c r="E966" s="19"/>
      <c r="F966" s="19"/>
    </row>
    <row r="967">
      <c r="C967" s="19"/>
      <c r="D967" s="21"/>
      <c r="E967" s="19"/>
      <c r="F967" s="19"/>
    </row>
    <row r="968">
      <c r="C968" s="19"/>
      <c r="D968" s="21"/>
      <c r="E968" s="19"/>
      <c r="F968" s="19"/>
    </row>
    <row r="969">
      <c r="C969" s="19"/>
      <c r="D969" s="21"/>
      <c r="E969" s="19"/>
      <c r="F969" s="19"/>
    </row>
    <row r="970">
      <c r="C970" s="19"/>
      <c r="D970" s="21"/>
      <c r="E970" s="19"/>
      <c r="F970" s="19"/>
    </row>
    <row r="971">
      <c r="C971" s="19"/>
      <c r="D971" s="21"/>
      <c r="E971" s="19"/>
      <c r="F971" s="19"/>
    </row>
    <row r="972">
      <c r="C972" s="19"/>
      <c r="D972" s="21"/>
      <c r="E972" s="19"/>
      <c r="F972" s="19"/>
    </row>
    <row r="973">
      <c r="C973" s="19"/>
      <c r="D973" s="21"/>
      <c r="E973" s="19"/>
      <c r="F973" s="19"/>
    </row>
    <row r="974">
      <c r="C974" s="19"/>
      <c r="D974" s="21"/>
      <c r="E974" s="19"/>
      <c r="F974" s="19"/>
    </row>
    <row r="975">
      <c r="C975" s="19"/>
      <c r="D975" s="21"/>
      <c r="E975" s="19"/>
      <c r="F975" s="19"/>
    </row>
    <row r="976">
      <c r="C976" s="19"/>
      <c r="D976" s="21"/>
      <c r="E976" s="19"/>
      <c r="F976" s="19"/>
    </row>
    <row r="977">
      <c r="C977" s="19"/>
      <c r="D977" s="21"/>
      <c r="E977" s="19"/>
      <c r="F977" s="19"/>
    </row>
    <row r="978">
      <c r="C978" s="19"/>
      <c r="D978" s="21"/>
      <c r="E978" s="19"/>
      <c r="F978" s="19"/>
    </row>
    <row r="979">
      <c r="C979" s="19"/>
      <c r="D979" s="21"/>
      <c r="E979" s="19"/>
      <c r="F979" s="19"/>
    </row>
    <row r="980">
      <c r="C980" s="19"/>
      <c r="D980" s="21"/>
      <c r="E980" s="19"/>
      <c r="F980" s="19"/>
    </row>
    <row r="981">
      <c r="C981" s="19"/>
      <c r="D981" s="21"/>
      <c r="E981" s="19"/>
      <c r="F981" s="19"/>
    </row>
    <row r="982">
      <c r="C982" s="19"/>
      <c r="D982" s="21"/>
      <c r="E982" s="19"/>
      <c r="F982" s="19"/>
    </row>
    <row r="983">
      <c r="C983" s="19"/>
      <c r="D983" s="21"/>
      <c r="E983" s="19"/>
      <c r="F983" s="19"/>
    </row>
    <row r="984">
      <c r="C984" s="19"/>
      <c r="D984" s="21"/>
      <c r="E984" s="19"/>
      <c r="F984" s="19"/>
    </row>
    <row r="985">
      <c r="C985" s="19"/>
      <c r="D985" s="21"/>
      <c r="E985" s="19"/>
      <c r="F985" s="19"/>
    </row>
    <row r="986">
      <c r="C986" s="19"/>
      <c r="D986" s="21"/>
      <c r="E986" s="19"/>
      <c r="F986" s="19"/>
    </row>
    <row r="987">
      <c r="C987" s="19"/>
      <c r="D987" s="21"/>
      <c r="E987" s="19"/>
      <c r="F987" s="19"/>
    </row>
    <row r="988">
      <c r="C988" s="19"/>
      <c r="D988" s="21"/>
      <c r="E988" s="19"/>
      <c r="F988" s="19"/>
    </row>
    <row r="989">
      <c r="C989" s="19"/>
      <c r="D989" s="21"/>
      <c r="E989" s="19"/>
      <c r="F989" s="19"/>
    </row>
    <row r="990">
      <c r="C990" s="19"/>
      <c r="D990" s="21"/>
      <c r="E990" s="19"/>
      <c r="F990" s="19"/>
    </row>
    <row r="991">
      <c r="C991" s="19"/>
      <c r="D991" s="21"/>
      <c r="E991" s="19"/>
      <c r="F991" s="19"/>
    </row>
    <row r="992">
      <c r="C992" s="19"/>
      <c r="D992" s="21"/>
      <c r="E992" s="19"/>
      <c r="F992" s="19"/>
    </row>
    <row r="993">
      <c r="C993" s="19"/>
      <c r="D993" s="21"/>
      <c r="E993" s="19"/>
      <c r="F993" s="19"/>
    </row>
    <row r="994">
      <c r="C994" s="19"/>
      <c r="D994" s="21"/>
      <c r="E994" s="19"/>
      <c r="F994" s="19"/>
    </row>
    <row r="995">
      <c r="C995" s="19"/>
      <c r="D995" s="21"/>
      <c r="E995" s="19"/>
      <c r="F995" s="19"/>
    </row>
    <row r="996">
      <c r="C996" s="19"/>
      <c r="D996" s="21"/>
      <c r="E996" s="19"/>
      <c r="F996" s="19"/>
    </row>
    <row r="997">
      <c r="C997" s="19"/>
      <c r="D997" s="21"/>
      <c r="E997" s="19"/>
      <c r="F997" s="19"/>
    </row>
    <row r="998">
      <c r="C998" s="19"/>
      <c r="D998" s="21"/>
      <c r="E998" s="19"/>
      <c r="F998" s="19"/>
    </row>
    <row r="999">
      <c r="C999" s="19"/>
      <c r="D999" s="21"/>
      <c r="E999" s="19"/>
      <c r="F999" s="19"/>
    </row>
    <row r="1000">
      <c r="C1000" s="19"/>
      <c r="D1000" s="21"/>
      <c r="E1000" s="19"/>
      <c r="F1000" s="19"/>
    </row>
  </sheetData>
  <autoFilter ref="$A$1:$I$300"/>
  <conditionalFormatting sqref="K2:O6">
    <cfRule type="colorScale" priority="1">
      <colorScale>
        <cfvo type="min"/>
        <cfvo type="max"/>
        <color rgb="FFD9EAD3"/>
        <color rgb="FF93C47D"/>
      </colorScale>
    </cfRule>
  </conditionalFormatting>
  <conditionalFormatting sqref="K7:O7">
    <cfRule type="colorScale" priority="2">
      <colorScale>
        <cfvo type="min"/>
        <cfvo type="max"/>
        <color rgb="FFE06666"/>
        <color rgb="FFF4CCCC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75"/>
    <col customWidth="1" min="6" max="6" width="17.63"/>
    <col customWidth="1" min="7" max="7" width="13.13"/>
    <col customWidth="1" min="8" max="8" width="14.75"/>
    <col customWidth="1" min="9" max="9" width="16.13"/>
    <col customWidth="1" min="12" max="13" width="20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2"/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3" t="s">
        <v>7</v>
      </c>
      <c r="Q1" s="4"/>
      <c r="R1" s="4"/>
      <c r="S1" s="4"/>
    </row>
    <row r="2">
      <c r="A2" s="5">
        <v>100.0</v>
      </c>
      <c r="B2" s="5" t="s">
        <v>9</v>
      </c>
      <c r="C2" s="6">
        <v>30.0</v>
      </c>
      <c r="D2" s="7">
        <v>1.2E7</v>
      </c>
      <c r="E2" s="8">
        <v>10.0</v>
      </c>
      <c r="F2" s="8">
        <v>520.0</v>
      </c>
      <c r="G2" s="9">
        <v>12.0</v>
      </c>
      <c r="H2" s="9">
        <v>56.0</v>
      </c>
      <c r="I2" s="10">
        <v>4000000.0</v>
      </c>
      <c r="J2" s="14" t="s">
        <v>2</v>
      </c>
      <c r="K2" s="13">
        <v>1.0</v>
      </c>
    </row>
    <row r="3">
      <c r="A3" s="5">
        <v>101.0</v>
      </c>
      <c r="B3" s="5" t="s">
        <v>10</v>
      </c>
      <c r="C3" s="6">
        <v>30.0</v>
      </c>
      <c r="D3" s="7">
        <v>8600000.0</v>
      </c>
      <c r="E3" s="8">
        <v>7.3</v>
      </c>
      <c r="F3" s="8">
        <v>744.0</v>
      </c>
      <c r="G3" s="9">
        <v>9.46</v>
      </c>
      <c r="H3" s="5">
        <v>57.0</v>
      </c>
      <c r="I3" s="11">
        <v>4300000.0</v>
      </c>
      <c r="J3" s="14" t="s">
        <v>3</v>
      </c>
      <c r="K3" s="13">
        <v>0.14077443377049093</v>
      </c>
      <c r="L3" s="13">
        <v>1.0</v>
      </c>
    </row>
    <row r="4">
      <c r="A4" s="5">
        <v>102.0</v>
      </c>
      <c r="B4" s="5" t="s">
        <v>9</v>
      </c>
      <c r="C4" s="6">
        <v>30.0</v>
      </c>
      <c r="D4" s="7">
        <v>7200000.0</v>
      </c>
      <c r="E4" s="8">
        <v>2.8</v>
      </c>
      <c r="F4" s="8">
        <v>113.96666666666668</v>
      </c>
      <c r="G4" s="5">
        <v>22.0</v>
      </c>
      <c r="H4" s="5">
        <v>40.0</v>
      </c>
      <c r="I4" s="11">
        <v>4800000.0</v>
      </c>
      <c r="J4" s="14" t="s">
        <v>4</v>
      </c>
      <c r="K4" s="13">
        <v>0.16034758753368594</v>
      </c>
      <c r="L4" s="13">
        <v>0.37894671252536294</v>
      </c>
      <c r="M4" s="13">
        <v>1.0</v>
      </c>
    </row>
    <row r="5">
      <c r="A5" s="5">
        <v>103.0</v>
      </c>
      <c r="B5" s="5" t="s">
        <v>10</v>
      </c>
      <c r="C5" s="6">
        <v>30.0</v>
      </c>
      <c r="D5" s="12">
        <v>3.0E7</v>
      </c>
      <c r="E5" s="8">
        <v>8.5</v>
      </c>
      <c r="F5" s="8">
        <v>168.75</v>
      </c>
      <c r="G5" s="5">
        <v>18.0</v>
      </c>
      <c r="H5" s="5">
        <v>37.0</v>
      </c>
      <c r="I5" s="11">
        <v>5500000.0</v>
      </c>
      <c r="J5" s="14" t="s">
        <v>5</v>
      </c>
      <c r="K5" s="13">
        <v>0.19344527042990242</v>
      </c>
      <c r="L5" s="13">
        <v>0.4836920601379846</v>
      </c>
      <c r="M5" s="13">
        <v>0.685331956257221</v>
      </c>
      <c r="N5" s="13">
        <v>1.0</v>
      </c>
    </row>
    <row r="6">
      <c r="A6" s="5">
        <v>104.0</v>
      </c>
      <c r="B6" s="5" t="s">
        <v>9</v>
      </c>
      <c r="C6" s="6">
        <v>20.0</v>
      </c>
      <c r="D6" s="7">
        <v>1.044E7</v>
      </c>
      <c r="E6" s="8">
        <v>13.6</v>
      </c>
      <c r="F6" s="8">
        <v>736.0</v>
      </c>
      <c r="G6" s="9">
        <v>13.5</v>
      </c>
      <c r="H6" s="9">
        <v>36.2</v>
      </c>
      <c r="I6" s="11">
        <v>5800000.0</v>
      </c>
      <c r="J6" s="14" t="s">
        <v>6</v>
      </c>
      <c r="K6" s="13">
        <v>0.20780328295022737</v>
      </c>
      <c r="L6" s="13">
        <v>0.44567271212558507</v>
      </c>
      <c r="M6" s="13">
        <v>0.6213744703127725</v>
      </c>
      <c r="N6" s="13">
        <v>0.7768861588401965</v>
      </c>
      <c r="O6" s="13">
        <v>1.0</v>
      </c>
      <c r="P6" s="13"/>
      <c r="Q6" s="13"/>
      <c r="R6" s="13"/>
      <c r="S6" s="13"/>
    </row>
    <row r="7">
      <c r="A7" s="5">
        <v>105.0</v>
      </c>
      <c r="B7" s="5" t="s">
        <v>10</v>
      </c>
      <c r="C7" s="6">
        <v>20.0</v>
      </c>
      <c r="D7" s="7">
        <v>1.89E7</v>
      </c>
      <c r="E7" s="8">
        <v>9.3</v>
      </c>
      <c r="F7" s="8">
        <v>1104.0</v>
      </c>
      <c r="G7" s="9">
        <v>8.8</v>
      </c>
      <c r="H7" s="9">
        <v>30.700000000000003</v>
      </c>
      <c r="I7" s="11">
        <v>6300000.0</v>
      </c>
      <c r="J7" s="25" t="s">
        <v>7</v>
      </c>
      <c r="K7" s="26">
        <v>-0.12897538170791523</v>
      </c>
      <c r="L7" s="26">
        <v>-0.44837560046482855</v>
      </c>
      <c r="M7" s="26">
        <v>-0.5702766088669311</v>
      </c>
      <c r="N7" s="26">
        <v>-0.7873056092759015</v>
      </c>
      <c r="O7" s="26">
        <v>-0.7941434615401096</v>
      </c>
      <c r="P7" s="27">
        <v>1.0</v>
      </c>
      <c r="Q7" s="13"/>
      <c r="R7" s="13"/>
      <c r="S7" s="13"/>
    </row>
    <row r="8">
      <c r="A8" s="5">
        <v>106.0</v>
      </c>
      <c r="B8" s="5" t="s">
        <v>9</v>
      </c>
      <c r="C8" s="6">
        <v>20.0</v>
      </c>
      <c r="D8" s="7">
        <v>1.32E7</v>
      </c>
      <c r="E8" s="8">
        <v>4.6</v>
      </c>
      <c r="F8" s="8">
        <v>160.76666666666668</v>
      </c>
      <c r="G8" s="5">
        <v>26.4</v>
      </c>
      <c r="H8" s="5">
        <v>31.0</v>
      </c>
      <c r="I8" s="11">
        <v>6600000.0</v>
      </c>
    </row>
    <row r="9">
      <c r="A9" s="5">
        <v>107.0</v>
      </c>
      <c r="B9" s="5" t="s">
        <v>10</v>
      </c>
      <c r="C9" s="8">
        <v>21.299999999999997</v>
      </c>
      <c r="D9" s="7">
        <v>1.065E7</v>
      </c>
      <c r="E9" s="8">
        <v>10.1</v>
      </c>
      <c r="F9" s="8">
        <v>211.95000000000002</v>
      </c>
      <c r="G9" s="5">
        <v>25.56</v>
      </c>
      <c r="H9" s="9">
        <v>21.900000000000006</v>
      </c>
      <c r="I9" s="11">
        <v>7100000.0</v>
      </c>
    </row>
    <row r="10">
      <c r="A10" s="5">
        <v>108.0</v>
      </c>
      <c r="B10" s="5" t="s">
        <v>9</v>
      </c>
      <c r="C10" s="8">
        <v>32.6</v>
      </c>
      <c r="D10" s="7">
        <v>1.014E7</v>
      </c>
      <c r="E10" s="8">
        <v>17.6</v>
      </c>
      <c r="F10" s="8">
        <v>976.0</v>
      </c>
      <c r="G10" s="9">
        <v>21.0</v>
      </c>
      <c r="H10" s="5">
        <v>15.0</v>
      </c>
      <c r="I10" s="11">
        <v>7800000.0</v>
      </c>
    </row>
    <row r="11">
      <c r="A11" s="5">
        <v>109.0</v>
      </c>
      <c r="B11" s="5" t="s">
        <v>10</v>
      </c>
      <c r="C11" s="8">
        <v>33.6</v>
      </c>
      <c r="D11" s="7">
        <v>1.458E7</v>
      </c>
      <c r="E11" s="8">
        <v>11.1</v>
      </c>
      <c r="F11" s="8">
        <v>1428.0</v>
      </c>
      <c r="G11" s="9">
        <v>16.5</v>
      </c>
      <c r="H11" s="9">
        <v>10.900000000000006</v>
      </c>
      <c r="I11" s="11">
        <v>8100000.0</v>
      </c>
      <c r="N11" s="14" t="s">
        <v>11</v>
      </c>
    </row>
    <row r="12">
      <c r="A12" s="5">
        <v>110.0</v>
      </c>
      <c r="B12" s="5" t="s">
        <v>9</v>
      </c>
      <c r="C12" s="8">
        <v>35.0</v>
      </c>
      <c r="D12" s="7">
        <v>1.32E7</v>
      </c>
      <c r="E12" s="8">
        <v>6.6</v>
      </c>
      <c r="F12" s="8">
        <v>212.76666666666668</v>
      </c>
      <c r="G12" s="5">
        <v>34.4</v>
      </c>
      <c r="H12" s="5">
        <v>5.0</v>
      </c>
      <c r="I12" s="11">
        <v>8600000.0</v>
      </c>
      <c r="K12" s="14" t="s">
        <v>12</v>
      </c>
      <c r="N12" s="14" t="s">
        <v>13</v>
      </c>
      <c r="O12" s="31">
        <f>CORREL(I2:I300,C2:C300)</f>
        <v>0.22134233</v>
      </c>
    </row>
    <row r="13">
      <c r="A13" s="5">
        <v>111.0</v>
      </c>
      <c r="B13" s="5" t="s">
        <v>10</v>
      </c>
      <c r="C13" s="8">
        <v>36.0</v>
      </c>
      <c r="D13" s="7">
        <v>1.065E7</v>
      </c>
      <c r="E13" s="8">
        <v>12.299999999999999</v>
      </c>
      <c r="F13" s="8">
        <v>271.35</v>
      </c>
      <c r="G13" s="5">
        <v>33.48</v>
      </c>
      <c r="H13" s="5">
        <v>25.0</v>
      </c>
      <c r="I13" s="11">
        <v>9300000.0</v>
      </c>
      <c r="J13" s="15"/>
      <c r="K13" s="16"/>
      <c r="N13" s="14" t="s">
        <v>14</v>
      </c>
      <c r="O13" s="31">
        <f>SLOPE(I2:I300,C2:C300)</f>
        <v>231067.6029</v>
      </c>
    </row>
    <row r="14">
      <c r="A14" s="5">
        <v>112.0</v>
      </c>
      <c r="B14" s="5" t="s">
        <v>9</v>
      </c>
      <c r="C14" s="8">
        <v>19.799999999999997</v>
      </c>
      <c r="D14" s="7">
        <v>1.89E7</v>
      </c>
      <c r="E14" s="8">
        <v>21.2</v>
      </c>
      <c r="F14" s="8">
        <v>1192.0</v>
      </c>
      <c r="G14" s="9">
        <v>28.799999999999997</v>
      </c>
      <c r="H14" s="5">
        <v>25.0</v>
      </c>
      <c r="I14" s="11">
        <v>9600000.0</v>
      </c>
      <c r="K14" s="32" t="s">
        <v>15</v>
      </c>
      <c r="L14" s="33"/>
      <c r="N14" s="14" t="s">
        <v>16</v>
      </c>
      <c r="O14" s="31">
        <f>INTERCEPT(I2:I300,C2:C300)</f>
        <v>3697136.3</v>
      </c>
    </row>
    <row r="15">
      <c r="A15" s="5">
        <v>113.0</v>
      </c>
      <c r="B15" s="5" t="s">
        <v>10</v>
      </c>
      <c r="C15" s="8">
        <v>21.299999999999997</v>
      </c>
      <c r="D15" s="7">
        <v>1.458E7</v>
      </c>
      <c r="E15" s="8">
        <v>13.1</v>
      </c>
      <c r="F15" s="8">
        <v>1788.0</v>
      </c>
      <c r="G15" s="9">
        <v>22.220000000000002</v>
      </c>
      <c r="H15" s="9">
        <v>18.900000000000006</v>
      </c>
      <c r="I15" s="11">
        <v>1.01E7</v>
      </c>
      <c r="K15" s="14" t="s">
        <v>17</v>
      </c>
      <c r="L15" s="13">
        <v>0.14077443377048307</v>
      </c>
      <c r="N15" s="14" t="s">
        <v>18</v>
      </c>
    </row>
    <row r="16">
      <c r="A16" s="5">
        <v>114.0</v>
      </c>
      <c r="B16" s="5" t="s">
        <v>9</v>
      </c>
      <c r="C16" s="8">
        <v>21.599999999999998</v>
      </c>
      <c r="D16" s="7">
        <v>1.32E7</v>
      </c>
      <c r="E16" s="8">
        <v>8.799999999999999</v>
      </c>
      <c r="F16" s="8">
        <v>269.96666666666664</v>
      </c>
      <c r="G16" s="5">
        <v>43.199999999999996</v>
      </c>
      <c r="H16" s="9">
        <v>11.200000000000003</v>
      </c>
      <c r="I16" s="11">
        <v>1.08E7</v>
      </c>
      <c r="K16" s="14" t="s">
        <v>19</v>
      </c>
      <c r="L16" s="13">
        <v>0.01981744120340012</v>
      </c>
      <c r="N16" s="14" t="s">
        <v>20</v>
      </c>
    </row>
    <row r="17">
      <c r="A17" s="5">
        <v>115.0</v>
      </c>
      <c r="B17" s="5" t="s">
        <v>10</v>
      </c>
      <c r="C17" s="8">
        <v>32.6</v>
      </c>
      <c r="D17" s="7">
        <v>1.065E7</v>
      </c>
      <c r="E17" s="8">
        <v>7.0</v>
      </c>
      <c r="F17" s="8">
        <v>128.25</v>
      </c>
      <c r="G17" s="5">
        <v>14.4</v>
      </c>
      <c r="H17" s="9">
        <v>56.0</v>
      </c>
      <c r="I17" s="10">
        <v>4000000.0</v>
      </c>
      <c r="K17" s="14" t="s">
        <v>21</v>
      </c>
      <c r="L17" s="13">
        <v>0.016517163227653953</v>
      </c>
    </row>
    <row r="18">
      <c r="A18" s="5">
        <v>116.0</v>
      </c>
      <c r="B18" s="5" t="s">
        <v>9</v>
      </c>
      <c r="C18" s="6">
        <v>30.0</v>
      </c>
      <c r="D18" s="12">
        <v>8600000.0</v>
      </c>
      <c r="E18" s="8">
        <v>10.6</v>
      </c>
      <c r="F18" s="8">
        <v>278.0</v>
      </c>
      <c r="G18" s="9">
        <v>12.899999999999999</v>
      </c>
      <c r="H18" s="9">
        <v>52.7</v>
      </c>
      <c r="I18" s="11">
        <v>4300000.0</v>
      </c>
      <c r="J18" s="14"/>
      <c r="K18" s="14" t="s">
        <v>22</v>
      </c>
      <c r="L18" s="13">
        <v>4.895292763411375</v>
      </c>
    </row>
    <row r="19">
      <c r="A19" s="5">
        <v>117.0</v>
      </c>
      <c r="B19" s="5" t="s">
        <v>10</v>
      </c>
      <c r="C19" s="6">
        <v>30.0</v>
      </c>
      <c r="D19" s="12">
        <v>3.0E7</v>
      </c>
      <c r="E19" s="8">
        <v>6.0</v>
      </c>
      <c r="F19" s="8">
        <v>170.0</v>
      </c>
      <c r="G19" s="9">
        <v>5.5</v>
      </c>
      <c r="H19" s="9">
        <v>67.0</v>
      </c>
      <c r="I19" s="10">
        <v>3000000.0</v>
      </c>
      <c r="K19" s="25" t="s">
        <v>23</v>
      </c>
      <c r="L19" s="26">
        <v>299.0</v>
      </c>
    </row>
    <row r="20">
      <c r="A20" s="5">
        <v>118.0</v>
      </c>
      <c r="B20" s="5" t="s">
        <v>9</v>
      </c>
      <c r="C20" s="6">
        <v>30.0</v>
      </c>
      <c r="D20" s="7">
        <v>1.044E7</v>
      </c>
      <c r="E20" s="8">
        <v>1.2999999999999998</v>
      </c>
      <c r="F20" s="8">
        <v>224.9</v>
      </c>
      <c r="G20" s="5">
        <v>12.0</v>
      </c>
      <c r="H20" s="5">
        <v>68.0</v>
      </c>
      <c r="I20" s="11">
        <v>3300000.0</v>
      </c>
    </row>
    <row r="21">
      <c r="A21" s="5">
        <v>119.0</v>
      </c>
      <c r="B21" s="5" t="s">
        <v>10</v>
      </c>
      <c r="C21" s="6">
        <v>30.0</v>
      </c>
      <c r="D21" s="7">
        <v>1.89E7</v>
      </c>
      <c r="E21" s="8">
        <v>6.8</v>
      </c>
      <c r="F21" s="8">
        <v>245.70000000000002</v>
      </c>
      <c r="G21" s="5">
        <v>13.68</v>
      </c>
      <c r="H21" s="9">
        <v>58.2</v>
      </c>
      <c r="I21" s="11">
        <v>3800000.0</v>
      </c>
      <c r="J21" s="16"/>
      <c r="K21" s="15" t="s">
        <v>24</v>
      </c>
      <c r="L21" s="15"/>
      <c r="M21" s="15"/>
      <c r="N21" s="15"/>
      <c r="O21" s="15"/>
    </row>
    <row r="22">
      <c r="A22" s="5">
        <v>120.0</v>
      </c>
      <c r="B22" s="5" t="s">
        <v>9</v>
      </c>
      <c r="C22" s="6">
        <v>20.0</v>
      </c>
      <c r="D22" s="7">
        <v>1.89E7</v>
      </c>
      <c r="E22" s="8">
        <v>11.0</v>
      </c>
      <c r="F22" s="8">
        <v>290.0</v>
      </c>
      <c r="G22" s="9">
        <v>13.5</v>
      </c>
      <c r="H22" s="9">
        <v>50.5</v>
      </c>
      <c r="I22" s="11">
        <v>4500000.0</v>
      </c>
      <c r="K22" s="33"/>
      <c r="L22" s="34" t="s">
        <v>25</v>
      </c>
      <c r="M22" s="34" t="s">
        <v>26</v>
      </c>
      <c r="N22" s="32" t="s">
        <v>27</v>
      </c>
      <c r="O22" s="32" t="s">
        <v>10</v>
      </c>
      <c r="P22" s="32" t="s">
        <v>28</v>
      </c>
    </row>
    <row r="23">
      <c r="A23" s="5">
        <v>121.0</v>
      </c>
      <c r="B23" s="5" t="s">
        <v>10</v>
      </c>
      <c r="C23" s="6">
        <v>20.0</v>
      </c>
      <c r="D23" s="7">
        <v>1.065E7</v>
      </c>
      <c r="E23" s="8">
        <v>7.8</v>
      </c>
      <c r="F23" s="8">
        <v>278.0</v>
      </c>
      <c r="G23" s="9">
        <v>11.0</v>
      </c>
      <c r="H23" s="5">
        <v>39.0</v>
      </c>
      <c r="I23" s="11">
        <v>4800000.0</v>
      </c>
      <c r="K23" s="14" t="s">
        <v>29</v>
      </c>
      <c r="L23" s="29">
        <v>1.0</v>
      </c>
      <c r="M23" s="29">
        <v>143.89788046149533</v>
      </c>
      <c r="N23" s="13">
        <v>143.89788046149533</v>
      </c>
      <c r="O23" s="13">
        <v>6.004779400110938</v>
      </c>
      <c r="P23" s="13">
        <v>0.014843913370034323</v>
      </c>
    </row>
    <row r="24">
      <c r="A24" s="5">
        <v>122.0</v>
      </c>
      <c r="B24" s="5" t="s">
        <v>9</v>
      </c>
      <c r="C24" s="6">
        <v>20.0</v>
      </c>
      <c r="D24" s="12">
        <v>7950000.0</v>
      </c>
      <c r="E24" s="8">
        <v>3.3</v>
      </c>
      <c r="F24" s="8">
        <v>380.90000000000003</v>
      </c>
      <c r="G24" s="5">
        <v>24.0</v>
      </c>
      <c r="H24" s="5">
        <v>41.0</v>
      </c>
      <c r="I24" s="11">
        <v>5300000.0</v>
      </c>
      <c r="J24" s="14"/>
      <c r="K24" s="14" t="s">
        <v>30</v>
      </c>
      <c r="L24" s="29">
        <v>297.0</v>
      </c>
      <c r="M24" s="29">
        <v>7117.2756981338125</v>
      </c>
      <c r="N24" s="13">
        <v>23.963891239507785</v>
      </c>
    </row>
    <row r="25">
      <c r="A25" s="5">
        <v>123.0</v>
      </c>
      <c r="B25" s="5" t="s">
        <v>10</v>
      </c>
      <c r="C25" s="6">
        <v>22.0</v>
      </c>
      <c r="D25" s="7">
        <v>1.89E7</v>
      </c>
      <c r="E25" s="8">
        <v>8.6</v>
      </c>
      <c r="F25" s="8">
        <v>342.90000000000003</v>
      </c>
      <c r="G25" s="5">
        <v>19.8</v>
      </c>
      <c r="H25" s="9">
        <v>38.4</v>
      </c>
      <c r="I25" s="11">
        <v>5600000.0</v>
      </c>
      <c r="K25" s="25" t="s">
        <v>31</v>
      </c>
      <c r="L25" s="26">
        <v>298.0</v>
      </c>
      <c r="M25" s="26">
        <v>7261.173578595308</v>
      </c>
      <c r="N25" s="35"/>
      <c r="O25" s="35"/>
      <c r="P25" s="35"/>
    </row>
    <row r="26">
      <c r="A26" s="5">
        <v>124.0</v>
      </c>
      <c r="B26" s="5" t="s">
        <v>9</v>
      </c>
      <c r="C26" s="6">
        <v>22.0</v>
      </c>
      <c r="D26" s="12">
        <v>1.098E7</v>
      </c>
      <c r="E26" s="8">
        <v>14.2</v>
      </c>
      <c r="F26" s="8">
        <v>386.0</v>
      </c>
      <c r="G26" s="9">
        <v>15.0</v>
      </c>
      <c r="H26" s="5">
        <v>30.0</v>
      </c>
      <c r="I26" s="11">
        <v>6100000.0</v>
      </c>
      <c r="J26" s="16"/>
      <c r="K26" s="15"/>
      <c r="L26" s="15"/>
      <c r="M26" s="15"/>
      <c r="N26" s="15"/>
      <c r="O26" s="15"/>
      <c r="P26" s="15"/>
      <c r="Q26" s="15"/>
      <c r="R26" s="15"/>
      <c r="S26" s="15"/>
    </row>
    <row r="27">
      <c r="A27" s="5">
        <v>125.0</v>
      </c>
      <c r="B27" s="5" t="s">
        <v>10</v>
      </c>
      <c r="C27" s="8">
        <v>32.6</v>
      </c>
      <c r="D27" s="12">
        <v>2.04E7</v>
      </c>
      <c r="E27" s="8">
        <v>9.8</v>
      </c>
      <c r="F27" s="8">
        <v>398.0</v>
      </c>
      <c r="G27" s="9">
        <v>14.96</v>
      </c>
      <c r="H27" s="5">
        <v>25.0</v>
      </c>
      <c r="I27" s="11">
        <v>6800000.0</v>
      </c>
      <c r="K27" s="33"/>
      <c r="L27" s="32" t="s">
        <v>32</v>
      </c>
      <c r="M27" s="32" t="s">
        <v>22</v>
      </c>
      <c r="N27" s="32" t="s">
        <v>33</v>
      </c>
      <c r="O27" s="32" t="s">
        <v>34</v>
      </c>
      <c r="P27" s="32" t="s">
        <v>35</v>
      </c>
      <c r="Q27" s="32" t="s">
        <v>36</v>
      </c>
      <c r="R27" s="32" t="s">
        <v>35</v>
      </c>
      <c r="S27" s="32" t="s">
        <v>36</v>
      </c>
    </row>
    <row r="28">
      <c r="A28" s="5">
        <v>126.0</v>
      </c>
      <c r="B28" s="5" t="s">
        <v>9</v>
      </c>
      <c r="C28" s="8">
        <v>33.6</v>
      </c>
      <c r="D28" s="12">
        <v>1.42E7</v>
      </c>
      <c r="E28" s="8">
        <v>5.1</v>
      </c>
      <c r="F28" s="8">
        <v>521.3000000000001</v>
      </c>
      <c r="G28" s="5">
        <v>28.4</v>
      </c>
      <c r="H28" s="9">
        <v>21.900000000000006</v>
      </c>
      <c r="I28" s="11">
        <v>7100000.0</v>
      </c>
      <c r="K28" s="14" t="s">
        <v>37</v>
      </c>
      <c r="L28" s="13">
        <v>24.50077171988204</v>
      </c>
      <c r="M28" s="13">
        <v>0.6668391202642578</v>
      </c>
      <c r="N28" s="13">
        <v>36.74165323440048</v>
      </c>
      <c r="O28" s="13">
        <v>1.7194350569436912E-112</v>
      </c>
      <c r="P28" s="13">
        <v>23.188443359549396</v>
      </c>
      <c r="Q28" s="13">
        <v>25.81310008021468</v>
      </c>
      <c r="R28" s="13">
        <v>23.188443359549396</v>
      </c>
      <c r="S28" s="13">
        <v>25.81310008021468</v>
      </c>
    </row>
    <row r="29">
      <c r="A29" s="5">
        <v>127.0</v>
      </c>
      <c r="B29" s="5" t="s">
        <v>10</v>
      </c>
      <c r="C29" s="8">
        <v>35.0</v>
      </c>
      <c r="D29" s="12">
        <v>1.14E7</v>
      </c>
      <c r="E29" s="8">
        <v>10.6</v>
      </c>
      <c r="F29" s="8">
        <v>450.90000000000003</v>
      </c>
      <c r="G29" s="5">
        <v>30.6</v>
      </c>
      <c r="H29" s="5">
        <v>22.0</v>
      </c>
      <c r="I29" s="11">
        <v>7600000.0</v>
      </c>
      <c r="J29" s="14"/>
      <c r="K29" s="25" t="s">
        <v>3</v>
      </c>
      <c r="L29" s="26">
        <v>8.317243983591392E-8</v>
      </c>
      <c r="M29" s="26">
        <v>3.394149073732772E-8</v>
      </c>
      <c r="N29" s="26">
        <v>2.4504651395421373</v>
      </c>
      <c r="O29" s="26">
        <v>0.014843914241761211</v>
      </c>
      <c r="P29" s="26">
        <v>1.6376147397474768E-8</v>
      </c>
      <c r="Q29" s="26">
        <v>1.499687322743531E-7</v>
      </c>
      <c r="R29" s="26">
        <v>1.6376147397474768E-8</v>
      </c>
      <c r="S29" s="26">
        <v>1.499687322743531E-7</v>
      </c>
    </row>
    <row r="30">
      <c r="A30" s="5">
        <v>128.0</v>
      </c>
      <c r="B30" s="5" t="s">
        <v>9</v>
      </c>
      <c r="C30" s="8">
        <v>36.0</v>
      </c>
      <c r="D30" s="12">
        <v>1.079E7</v>
      </c>
      <c r="E30" s="8">
        <v>18.599999999999998</v>
      </c>
      <c r="F30" s="8">
        <v>518.0</v>
      </c>
      <c r="G30" s="9">
        <v>24.0</v>
      </c>
      <c r="H30" s="5">
        <v>20.0</v>
      </c>
      <c r="I30" s="11">
        <v>8300000.0</v>
      </c>
    </row>
    <row r="31">
      <c r="A31" s="5">
        <v>129.0</v>
      </c>
      <c r="B31" s="5" t="s">
        <v>10</v>
      </c>
      <c r="C31" s="8">
        <v>19.799999999999997</v>
      </c>
      <c r="D31" s="12">
        <v>1.548E7</v>
      </c>
      <c r="E31" s="8">
        <v>11.6</v>
      </c>
      <c r="F31" s="8">
        <v>506.0</v>
      </c>
      <c r="G31" s="9">
        <v>18.92</v>
      </c>
      <c r="H31" s="5">
        <v>15.0</v>
      </c>
      <c r="I31" s="11">
        <v>8600000.0</v>
      </c>
    </row>
    <row r="32">
      <c r="A32" s="5">
        <v>130.0</v>
      </c>
      <c r="B32" s="5" t="s">
        <v>9</v>
      </c>
      <c r="C32" s="8">
        <v>21.299999999999997</v>
      </c>
      <c r="D32" s="12">
        <v>2.73E7</v>
      </c>
      <c r="E32" s="8">
        <v>7.1</v>
      </c>
      <c r="F32" s="8">
        <v>677.3000000000001</v>
      </c>
      <c r="G32" s="5">
        <v>36.4</v>
      </c>
      <c r="H32" s="9">
        <v>29.900000000000006</v>
      </c>
      <c r="I32" s="11">
        <v>9100000.0</v>
      </c>
    </row>
    <row r="33">
      <c r="A33" s="5">
        <v>131.0</v>
      </c>
      <c r="B33" s="5" t="s">
        <v>10</v>
      </c>
      <c r="C33" s="8">
        <v>27.9</v>
      </c>
      <c r="D33" s="12">
        <v>1.96E7</v>
      </c>
      <c r="E33" s="8">
        <v>12.799999999999999</v>
      </c>
      <c r="F33" s="8">
        <v>569.7</v>
      </c>
      <c r="G33" s="5">
        <v>35.279999999999994</v>
      </c>
      <c r="H33" s="5">
        <v>25.0</v>
      </c>
      <c r="I33" s="11">
        <v>9800000.0</v>
      </c>
    </row>
    <row r="34">
      <c r="A34" s="5">
        <v>132.0</v>
      </c>
      <c r="B34" s="5" t="s">
        <v>9</v>
      </c>
      <c r="C34" s="8">
        <v>28.799999999999997</v>
      </c>
      <c r="D34" s="12">
        <v>1.515E7</v>
      </c>
      <c r="E34" s="8">
        <v>22.2</v>
      </c>
      <c r="F34" s="8">
        <v>626.0</v>
      </c>
      <c r="G34" s="9">
        <v>20.2</v>
      </c>
      <c r="H34" s="9">
        <v>18.900000000000006</v>
      </c>
      <c r="I34" s="11">
        <v>1.01E7</v>
      </c>
    </row>
    <row r="35">
      <c r="A35" s="5">
        <v>133.0</v>
      </c>
      <c r="B35" s="5" t="s">
        <v>10</v>
      </c>
      <c r="C35" s="8">
        <v>20.2</v>
      </c>
      <c r="D35" s="12">
        <v>1.378E7</v>
      </c>
      <c r="E35" s="8">
        <v>13.6</v>
      </c>
      <c r="F35" s="8">
        <v>626.0</v>
      </c>
      <c r="G35" s="9">
        <v>21.2</v>
      </c>
      <c r="H35" s="5">
        <v>19.5</v>
      </c>
      <c r="I35" s="11">
        <v>1.06E7</v>
      </c>
    </row>
    <row r="36">
      <c r="A36" s="5">
        <v>134.0</v>
      </c>
      <c r="B36" s="5" t="s">
        <v>9</v>
      </c>
      <c r="C36" s="8">
        <v>21.599999999999998</v>
      </c>
      <c r="D36" s="12">
        <v>1.998E7</v>
      </c>
      <c r="E36" s="8">
        <v>9.1</v>
      </c>
      <c r="F36" s="8">
        <v>833.3000000000001</v>
      </c>
      <c r="G36" s="5">
        <v>21.0</v>
      </c>
      <c r="H36" s="5">
        <v>10.0</v>
      </c>
      <c r="I36" s="11">
        <v>1.11E7</v>
      </c>
    </row>
    <row r="37">
      <c r="A37" s="5">
        <v>135.0</v>
      </c>
      <c r="B37" s="5" t="s">
        <v>10</v>
      </c>
      <c r="C37" s="8">
        <v>24.0</v>
      </c>
      <c r="D37" s="7">
        <v>3.54E7</v>
      </c>
      <c r="E37" s="8">
        <v>14.799999999999999</v>
      </c>
      <c r="F37" s="8">
        <v>677.7</v>
      </c>
      <c r="G37" s="5">
        <v>23.0</v>
      </c>
      <c r="H37" s="5">
        <v>15.0</v>
      </c>
      <c r="I37" s="11">
        <v>1.18E7</v>
      </c>
    </row>
    <row r="38">
      <c r="A38" s="5">
        <v>136.0</v>
      </c>
      <c r="B38" s="5" t="s">
        <v>9</v>
      </c>
      <c r="C38" s="8">
        <v>32.6</v>
      </c>
      <c r="D38" s="12">
        <v>3.0E7</v>
      </c>
      <c r="E38" s="8">
        <v>26.2</v>
      </c>
      <c r="F38" s="8">
        <v>746.0</v>
      </c>
      <c r="G38" s="5">
        <v>28.0</v>
      </c>
      <c r="H38" s="5">
        <v>17.0</v>
      </c>
      <c r="I38" s="11">
        <v>1.21E7</v>
      </c>
    </row>
    <row r="39">
      <c r="A39" s="5">
        <v>137.0</v>
      </c>
      <c r="B39" s="5" t="s">
        <v>10</v>
      </c>
      <c r="C39" s="8">
        <v>33.6</v>
      </c>
      <c r="D39" s="7">
        <v>1.89E7</v>
      </c>
      <c r="E39" s="8">
        <v>15.6</v>
      </c>
      <c r="F39" s="8">
        <v>746.0</v>
      </c>
      <c r="G39" s="5">
        <v>27.0</v>
      </c>
      <c r="H39" s="5">
        <v>15.0</v>
      </c>
      <c r="I39" s="11">
        <v>1.26E7</v>
      </c>
    </row>
    <row r="40">
      <c r="A40" s="5">
        <v>138.0</v>
      </c>
      <c r="B40" s="5" t="s">
        <v>9</v>
      </c>
      <c r="C40" s="8">
        <v>35.0</v>
      </c>
      <c r="D40" s="7">
        <v>1.89E7</v>
      </c>
      <c r="E40" s="8">
        <v>11.299999999999999</v>
      </c>
      <c r="F40" s="8">
        <v>1004.9000000000001</v>
      </c>
      <c r="G40" s="5">
        <v>25.0</v>
      </c>
      <c r="H40" s="5">
        <v>14.0</v>
      </c>
      <c r="I40" s="11">
        <v>1.33E7</v>
      </c>
    </row>
    <row r="41">
      <c r="A41" s="5">
        <v>139.0</v>
      </c>
      <c r="B41" s="5" t="s">
        <v>10</v>
      </c>
      <c r="C41" s="8">
        <v>36.0</v>
      </c>
      <c r="D41" s="7">
        <v>1.32E7</v>
      </c>
      <c r="E41" s="8">
        <v>16.6</v>
      </c>
      <c r="F41" s="8">
        <v>774.9</v>
      </c>
      <c r="G41" s="5">
        <v>23.0</v>
      </c>
      <c r="H41" s="5">
        <v>13.0</v>
      </c>
      <c r="I41" s="11">
        <v>1.36E7</v>
      </c>
    </row>
    <row r="42">
      <c r="A42" s="5">
        <v>140.0</v>
      </c>
      <c r="B42" s="5" t="s">
        <v>9</v>
      </c>
      <c r="C42" s="8">
        <v>19.799999999999997</v>
      </c>
      <c r="D42" s="7">
        <v>1.065E7</v>
      </c>
      <c r="E42" s="8">
        <v>30.2</v>
      </c>
      <c r="F42" s="8">
        <v>866.0</v>
      </c>
      <c r="G42" s="9">
        <v>28.2</v>
      </c>
      <c r="H42" s="5">
        <v>16.0</v>
      </c>
      <c r="I42" s="11">
        <v>1.41E7</v>
      </c>
    </row>
    <row r="43">
      <c r="A43" s="5">
        <v>141.0</v>
      </c>
      <c r="B43" s="5" t="s">
        <v>10</v>
      </c>
      <c r="C43" s="6">
        <v>30.0</v>
      </c>
      <c r="D43" s="7">
        <v>2.96E7</v>
      </c>
      <c r="E43" s="8">
        <v>17.799999999999997</v>
      </c>
      <c r="F43" s="8">
        <v>878.0</v>
      </c>
      <c r="G43" s="9">
        <v>29.599999999999998</v>
      </c>
      <c r="H43" s="5">
        <v>15.0</v>
      </c>
      <c r="I43" s="11">
        <v>1.48E7</v>
      </c>
    </row>
    <row r="44">
      <c r="A44" s="5">
        <v>142.0</v>
      </c>
      <c r="B44" s="5" t="s">
        <v>9</v>
      </c>
      <c r="C44" s="6">
        <v>30.0</v>
      </c>
      <c r="D44" s="7">
        <v>2.295E7</v>
      </c>
      <c r="E44" s="8">
        <v>13.299999999999997</v>
      </c>
      <c r="F44" s="8">
        <v>1160.9</v>
      </c>
      <c r="G44" s="9">
        <v>30.599999999999998</v>
      </c>
      <c r="H44" s="5">
        <v>5.0</v>
      </c>
      <c r="I44" s="11">
        <v>1.53E7</v>
      </c>
    </row>
    <row r="45">
      <c r="A45" s="5">
        <v>143.0</v>
      </c>
      <c r="B45" s="5" t="s">
        <v>10</v>
      </c>
      <c r="C45" s="6">
        <v>30.0</v>
      </c>
      <c r="D45" s="7">
        <v>2.08E7</v>
      </c>
      <c r="E45" s="8">
        <v>19.0</v>
      </c>
      <c r="F45" s="8">
        <v>904.5</v>
      </c>
      <c r="G45" s="9">
        <v>32.0</v>
      </c>
      <c r="H45" s="5">
        <v>5.0</v>
      </c>
      <c r="I45" s="11">
        <v>1.6E7</v>
      </c>
    </row>
    <row r="46">
      <c r="A46" s="5">
        <v>144.0</v>
      </c>
      <c r="B46" s="5" t="s">
        <v>9</v>
      </c>
      <c r="C46" s="6">
        <v>30.0</v>
      </c>
      <c r="D46" s="7">
        <v>2.934E7</v>
      </c>
      <c r="E46" s="8">
        <v>34.6</v>
      </c>
      <c r="F46" s="8">
        <v>998.0</v>
      </c>
      <c r="G46" s="9">
        <v>32.6</v>
      </c>
      <c r="H46" s="5">
        <v>5.0</v>
      </c>
      <c r="I46" s="11">
        <v>1.63E7</v>
      </c>
    </row>
    <row r="47">
      <c r="A47" s="5">
        <v>145.0</v>
      </c>
      <c r="B47" s="5" t="s">
        <v>10</v>
      </c>
      <c r="C47" s="6">
        <v>20.0</v>
      </c>
      <c r="D47" s="17">
        <v>1.5E7</v>
      </c>
      <c r="E47" s="8">
        <v>19.8</v>
      </c>
      <c r="F47" s="8">
        <v>998.0</v>
      </c>
      <c r="G47" s="9">
        <v>33.6</v>
      </c>
      <c r="H47" s="5">
        <v>5.0</v>
      </c>
      <c r="I47" s="11">
        <v>1.68E7</v>
      </c>
    </row>
    <row r="48">
      <c r="A48" s="5">
        <v>146.0</v>
      </c>
      <c r="B48" s="5" t="s">
        <v>9</v>
      </c>
      <c r="C48" s="6">
        <v>20.0</v>
      </c>
      <c r="D48" s="7">
        <v>1.89E7</v>
      </c>
      <c r="E48" s="8">
        <v>15.5</v>
      </c>
      <c r="F48" s="8">
        <v>1332.5</v>
      </c>
      <c r="G48" s="5">
        <v>33.0</v>
      </c>
      <c r="H48" s="5">
        <v>5.0</v>
      </c>
      <c r="I48" s="11">
        <v>1.75E7</v>
      </c>
    </row>
    <row r="49">
      <c r="A49" s="5">
        <v>147.0</v>
      </c>
      <c r="B49" s="5" t="s">
        <v>10</v>
      </c>
      <c r="C49" s="6">
        <v>20.0</v>
      </c>
      <c r="D49" s="12">
        <v>2.7E7</v>
      </c>
      <c r="E49" s="8">
        <v>21.0</v>
      </c>
      <c r="F49" s="8">
        <v>1012.5</v>
      </c>
      <c r="G49" s="5">
        <v>30.0</v>
      </c>
      <c r="H49" s="5">
        <v>4.0</v>
      </c>
      <c r="I49" s="11">
        <v>1.8E7</v>
      </c>
    </row>
    <row r="50">
      <c r="A50" s="5">
        <v>148.0</v>
      </c>
      <c r="B50" s="5" t="s">
        <v>9</v>
      </c>
      <c r="C50" s="8">
        <v>19.799999999999997</v>
      </c>
      <c r="D50" s="12">
        <v>2.431E7</v>
      </c>
      <c r="E50" s="8">
        <v>39.4</v>
      </c>
      <c r="F50" s="8">
        <v>1142.0</v>
      </c>
      <c r="G50" s="9">
        <v>35.0</v>
      </c>
      <c r="H50" s="5">
        <v>4.0</v>
      </c>
      <c r="I50" s="11">
        <v>1.87E7</v>
      </c>
    </row>
    <row r="51">
      <c r="A51" s="5">
        <v>149.0</v>
      </c>
      <c r="B51" s="5" t="s">
        <v>10</v>
      </c>
      <c r="C51" s="8">
        <v>21.299999999999997</v>
      </c>
      <c r="D51" s="7">
        <v>1.89E7</v>
      </c>
      <c r="E51" s="8">
        <v>22.2</v>
      </c>
      <c r="F51" s="8">
        <v>1142.0</v>
      </c>
      <c r="G51" s="5">
        <v>37.0</v>
      </c>
      <c r="H51" s="5">
        <v>4.0</v>
      </c>
      <c r="I51" s="11">
        <v>1.92E7</v>
      </c>
    </row>
    <row r="52">
      <c r="A52" s="5">
        <v>150.0</v>
      </c>
      <c r="B52" s="5" t="s">
        <v>9</v>
      </c>
      <c r="C52" s="8">
        <v>39.8</v>
      </c>
      <c r="D52" s="17">
        <v>1.5E7</v>
      </c>
      <c r="E52" s="8">
        <v>17.9</v>
      </c>
      <c r="F52" s="8">
        <v>1519.7</v>
      </c>
      <c r="G52" s="5">
        <v>38.0</v>
      </c>
      <c r="H52" s="5">
        <v>4.0</v>
      </c>
      <c r="I52" s="11">
        <v>1.99E7</v>
      </c>
    </row>
    <row r="53">
      <c r="A53" s="5">
        <v>151.0</v>
      </c>
      <c r="B53" s="5" t="s">
        <v>10</v>
      </c>
      <c r="C53" s="6">
        <v>25.0</v>
      </c>
      <c r="D53" s="17">
        <v>1.5E7</v>
      </c>
      <c r="E53" s="8">
        <v>23.2</v>
      </c>
      <c r="F53" s="8">
        <v>1131.3</v>
      </c>
      <c r="G53" s="9">
        <v>40.4</v>
      </c>
      <c r="H53" s="5">
        <v>4.0</v>
      </c>
      <c r="I53" s="11">
        <v>2.02E7</v>
      </c>
    </row>
    <row r="54">
      <c r="A54" s="5">
        <v>152.0</v>
      </c>
      <c r="B54" s="5" t="s">
        <v>9</v>
      </c>
      <c r="C54" s="8">
        <v>21.0</v>
      </c>
      <c r="D54" s="18">
        <v>3000000.0</v>
      </c>
      <c r="E54" s="8">
        <v>4.4</v>
      </c>
      <c r="F54" s="8">
        <v>160.0</v>
      </c>
      <c r="G54" s="5">
        <v>14.0</v>
      </c>
      <c r="H54" s="5">
        <v>80.0</v>
      </c>
      <c r="I54" s="10">
        <v>1200000.0</v>
      </c>
    </row>
    <row r="55">
      <c r="A55" s="5">
        <v>153.0</v>
      </c>
      <c r="B55" s="5" t="s">
        <v>10</v>
      </c>
      <c r="C55" s="8">
        <v>21.0</v>
      </c>
      <c r="D55" s="7">
        <v>1.89E7</v>
      </c>
      <c r="E55" s="8">
        <v>4.5</v>
      </c>
      <c r="F55" s="8">
        <v>110.0</v>
      </c>
      <c r="G55" s="5">
        <v>6.3</v>
      </c>
      <c r="H55" s="5">
        <v>80.0</v>
      </c>
      <c r="I55" s="11">
        <v>1500000.0</v>
      </c>
    </row>
    <row r="56">
      <c r="A56" s="5">
        <v>154.0</v>
      </c>
      <c r="B56" s="5" t="s">
        <v>9</v>
      </c>
      <c r="C56" s="8">
        <v>21.0</v>
      </c>
      <c r="D56" s="12">
        <v>3.0E7</v>
      </c>
      <c r="E56" s="6">
        <v>3.0</v>
      </c>
      <c r="F56" s="8">
        <v>156.0</v>
      </c>
      <c r="G56" s="5">
        <v>12.0</v>
      </c>
      <c r="H56" s="9">
        <v>78.0</v>
      </c>
      <c r="I56" s="11">
        <v>2000000.0</v>
      </c>
    </row>
    <row r="57">
      <c r="A57" s="5">
        <v>155.0</v>
      </c>
      <c r="B57" s="5" t="s">
        <v>10</v>
      </c>
      <c r="C57" s="8">
        <v>25.0</v>
      </c>
      <c r="D57" s="7">
        <v>1.044E7</v>
      </c>
      <c r="E57" s="8">
        <v>5.699999999999999</v>
      </c>
      <c r="F57" s="8">
        <v>186.3</v>
      </c>
      <c r="G57" s="5">
        <v>8.0</v>
      </c>
      <c r="H57" s="9">
        <v>70.3</v>
      </c>
      <c r="I57" s="11">
        <v>2700000.0</v>
      </c>
    </row>
    <row r="58">
      <c r="A58" s="5">
        <v>156.0</v>
      </c>
      <c r="B58" s="5" t="s">
        <v>9</v>
      </c>
      <c r="C58" s="8">
        <v>19.799999999999997</v>
      </c>
      <c r="D58" s="7">
        <v>1.89E7</v>
      </c>
      <c r="E58" s="8">
        <v>8.0</v>
      </c>
      <c r="F58" s="8">
        <v>200.0</v>
      </c>
      <c r="G58" s="5">
        <v>2.7</v>
      </c>
      <c r="H58" s="9">
        <v>67.0</v>
      </c>
      <c r="I58" s="11">
        <v>3000000.0</v>
      </c>
    </row>
    <row r="59">
      <c r="A59" s="5">
        <v>157.0</v>
      </c>
      <c r="B59" s="5" t="s">
        <v>10</v>
      </c>
      <c r="C59" s="8">
        <v>21.299999999999997</v>
      </c>
      <c r="D59" s="7">
        <v>1.32E7</v>
      </c>
      <c r="E59" s="8">
        <v>6.5</v>
      </c>
      <c r="F59" s="8">
        <v>200.0</v>
      </c>
      <c r="G59" s="5">
        <v>10.5</v>
      </c>
      <c r="H59" s="9">
        <v>61.5</v>
      </c>
      <c r="I59" s="11">
        <v>3500000.0</v>
      </c>
    </row>
    <row r="60">
      <c r="A60" s="5">
        <v>158.0</v>
      </c>
      <c r="B60" s="5" t="s">
        <v>9</v>
      </c>
      <c r="C60" s="8">
        <v>23.4</v>
      </c>
      <c r="D60" s="7">
        <v>1.065E7</v>
      </c>
      <c r="E60" s="8">
        <v>1.7999999999999998</v>
      </c>
      <c r="F60" s="8">
        <v>263.90000000000003</v>
      </c>
      <c r="G60" s="5">
        <v>15.2</v>
      </c>
      <c r="H60" s="9">
        <v>58.2</v>
      </c>
      <c r="I60" s="11">
        <v>3800000.0</v>
      </c>
    </row>
    <row r="61">
      <c r="A61" s="5">
        <v>159.0</v>
      </c>
      <c r="B61" s="5" t="s">
        <v>10</v>
      </c>
      <c r="C61" s="8">
        <v>24.299999999999997</v>
      </c>
      <c r="D61" s="12">
        <v>7740000.0</v>
      </c>
      <c r="E61" s="8">
        <v>7.3</v>
      </c>
      <c r="F61" s="8">
        <v>272.7</v>
      </c>
      <c r="G61" s="5">
        <v>7.74</v>
      </c>
      <c r="H61" s="9">
        <v>52.7</v>
      </c>
      <c r="I61" s="11">
        <v>4300000.0</v>
      </c>
    </row>
    <row r="62">
      <c r="A62" s="5">
        <v>160.0</v>
      </c>
      <c r="B62" s="5" t="s">
        <v>9</v>
      </c>
      <c r="C62" s="8">
        <v>25.799999999999997</v>
      </c>
      <c r="D62" s="12">
        <v>1.5E7</v>
      </c>
      <c r="E62" s="8">
        <v>12.0</v>
      </c>
      <c r="F62" s="8">
        <v>320.0</v>
      </c>
      <c r="G62" s="5">
        <v>13.5</v>
      </c>
      <c r="H62" s="5">
        <v>38.0</v>
      </c>
      <c r="I62" s="11">
        <v>5000000.0</v>
      </c>
    </row>
    <row r="63">
      <c r="A63" s="5">
        <v>161.0</v>
      </c>
      <c r="B63" s="5" t="s">
        <v>10</v>
      </c>
      <c r="C63" s="8">
        <v>27.9</v>
      </c>
      <c r="D63" s="12">
        <v>1.06E7</v>
      </c>
      <c r="E63" s="8">
        <v>8.3</v>
      </c>
      <c r="F63" s="8">
        <v>308.0</v>
      </c>
      <c r="G63" s="5">
        <v>16.0</v>
      </c>
      <c r="H63" s="5">
        <v>35.0</v>
      </c>
      <c r="I63" s="11">
        <v>5300000.0</v>
      </c>
    </row>
    <row r="64">
      <c r="A64" s="5">
        <v>162.0</v>
      </c>
      <c r="B64" s="5" t="s">
        <v>9</v>
      </c>
      <c r="C64" s="8">
        <v>28.799999999999997</v>
      </c>
      <c r="D64" s="12">
        <v>8700000.0</v>
      </c>
      <c r="E64" s="8">
        <v>3.8</v>
      </c>
      <c r="F64" s="8">
        <v>419.90000000000003</v>
      </c>
      <c r="G64" s="5">
        <v>8.1</v>
      </c>
      <c r="H64" s="9">
        <v>36.2</v>
      </c>
      <c r="I64" s="11">
        <v>5800000.0</v>
      </c>
    </row>
    <row r="65">
      <c r="A65" s="5">
        <v>163.0</v>
      </c>
      <c r="B65" s="5" t="s">
        <v>10</v>
      </c>
      <c r="C65" s="8">
        <v>20.2</v>
      </c>
      <c r="D65" s="7">
        <v>1.89E7</v>
      </c>
      <c r="E65" s="8">
        <v>9.5</v>
      </c>
      <c r="F65" s="8">
        <v>391.5</v>
      </c>
      <c r="G65" s="5">
        <v>15.0</v>
      </c>
      <c r="H65" s="9">
        <v>28.5</v>
      </c>
      <c r="I65" s="11">
        <v>6500000.0</v>
      </c>
    </row>
    <row r="66">
      <c r="A66" s="5">
        <v>164.0</v>
      </c>
      <c r="B66" s="5" t="s">
        <v>9</v>
      </c>
      <c r="C66" s="8">
        <v>21.599999999999998</v>
      </c>
      <c r="D66" s="12">
        <v>1.224E7</v>
      </c>
      <c r="E66" s="8">
        <v>15.6</v>
      </c>
      <c r="F66" s="8">
        <v>428.0</v>
      </c>
      <c r="G66" s="5">
        <v>27.2</v>
      </c>
      <c r="H66" s="5">
        <v>25.0</v>
      </c>
      <c r="I66" s="11">
        <v>6800000.0</v>
      </c>
    </row>
    <row r="67">
      <c r="A67" s="5">
        <v>165.0</v>
      </c>
      <c r="B67" s="5" t="s">
        <v>10</v>
      </c>
      <c r="C67" s="8">
        <v>24.0</v>
      </c>
      <c r="D67" s="12">
        <v>2.19E7</v>
      </c>
      <c r="E67" s="8">
        <v>10.3</v>
      </c>
      <c r="F67" s="8">
        <v>428.0</v>
      </c>
      <c r="G67" s="5">
        <v>13.14</v>
      </c>
      <c r="H67" s="9">
        <v>19.700000000000003</v>
      </c>
      <c r="I67" s="11">
        <v>7300000.0</v>
      </c>
    </row>
    <row r="68">
      <c r="A68" s="5">
        <v>166.0</v>
      </c>
      <c r="B68" s="5" t="s">
        <v>9</v>
      </c>
      <c r="C68" s="8">
        <v>27.0</v>
      </c>
      <c r="D68" s="12">
        <v>1.6E7</v>
      </c>
      <c r="E68" s="8">
        <v>6.0</v>
      </c>
      <c r="F68" s="8">
        <v>591.5</v>
      </c>
      <c r="G68" s="5">
        <v>27.0</v>
      </c>
      <c r="H68" s="5">
        <v>15.0</v>
      </c>
      <c r="I68" s="11">
        <v>8000000.0</v>
      </c>
    </row>
    <row r="69">
      <c r="A69" s="5">
        <v>167.0</v>
      </c>
      <c r="B69" s="5" t="s">
        <v>10</v>
      </c>
      <c r="C69" s="8">
        <v>27.299999999999997</v>
      </c>
      <c r="D69" s="12">
        <v>3.0E7</v>
      </c>
      <c r="E69" s="8">
        <v>11.299999999999999</v>
      </c>
      <c r="F69" s="8">
        <v>488.7</v>
      </c>
      <c r="G69" s="5">
        <v>32.0</v>
      </c>
      <c r="H69" s="9">
        <v>8.700000000000003</v>
      </c>
      <c r="I69" s="11">
        <v>8300000.0</v>
      </c>
    </row>
    <row r="70">
      <c r="A70" s="5">
        <v>168.0</v>
      </c>
      <c r="B70" s="5" t="s">
        <v>9</v>
      </c>
      <c r="C70" s="8">
        <v>29.4</v>
      </c>
      <c r="D70" s="12">
        <v>1.144E7</v>
      </c>
      <c r="E70" s="8">
        <v>19.599999999999998</v>
      </c>
      <c r="F70" s="8">
        <v>548.0</v>
      </c>
      <c r="G70" s="5">
        <v>15.839999999999998</v>
      </c>
      <c r="H70" s="5">
        <v>15.0</v>
      </c>
      <c r="I70" s="11">
        <v>8800000.0</v>
      </c>
    </row>
    <row r="71">
      <c r="A71" s="5">
        <v>169.0</v>
      </c>
      <c r="B71" s="5" t="s">
        <v>10</v>
      </c>
      <c r="C71" s="8">
        <v>24.299999999999997</v>
      </c>
      <c r="D71" s="12">
        <v>1.674E7</v>
      </c>
      <c r="E71" s="8">
        <v>12.299999999999999</v>
      </c>
      <c r="F71" s="8">
        <v>548.0</v>
      </c>
      <c r="G71" s="5">
        <v>27.9</v>
      </c>
      <c r="H71" s="5">
        <v>25.0</v>
      </c>
      <c r="I71" s="11">
        <v>9300000.0</v>
      </c>
    </row>
    <row r="72">
      <c r="A72" s="5">
        <v>170.0</v>
      </c>
      <c r="B72" s="5" t="s">
        <v>9</v>
      </c>
      <c r="C72" s="6">
        <v>30.0</v>
      </c>
      <c r="D72" s="7">
        <v>3.0E7</v>
      </c>
      <c r="E72" s="8">
        <v>8.0</v>
      </c>
      <c r="F72" s="8">
        <v>747.5</v>
      </c>
      <c r="G72" s="9">
        <v>20.0</v>
      </c>
      <c r="H72" s="9">
        <v>20.0</v>
      </c>
      <c r="I72" s="11">
        <v>1.0E7</v>
      </c>
    </row>
    <row r="73">
      <c r="A73" s="5">
        <v>171.0</v>
      </c>
      <c r="B73" s="5" t="s">
        <v>10</v>
      </c>
      <c r="C73" s="6">
        <v>30.0</v>
      </c>
      <c r="D73" s="7">
        <v>2.06E7</v>
      </c>
      <c r="E73" s="8">
        <v>13.299999999999999</v>
      </c>
      <c r="F73" s="8">
        <v>596.7</v>
      </c>
      <c r="G73" s="9">
        <v>30.9</v>
      </c>
      <c r="H73" s="5">
        <v>15.0</v>
      </c>
      <c r="I73" s="11">
        <v>1.03E7</v>
      </c>
    </row>
    <row r="74">
      <c r="A74" s="5">
        <v>172.0</v>
      </c>
      <c r="B74" s="5" t="s">
        <v>9</v>
      </c>
      <c r="C74" s="6">
        <v>30.0</v>
      </c>
      <c r="D74" s="7">
        <v>1.62E7</v>
      </c>
      <c r="E74" s="8">
        <v>23.599999999999998</v>
      </c>
      <c r="F74" s="8">
        <v>668.0</v>
      </c>
      <c r="G74" s="9">
        <v>25.919999999999998</v>
      </c>
      <c r="H74" s="9">
        <v>11.200000000000003</v>
      </c>
      <c r="I74" s="11">
        <v>1.08E7</v>
      </c>
    </row>
    <row r="75">
      <c r="A75" s="5">
        <v>173.0</v>
      </c>
      <c r="B75" s="5" t="s">
        <v>10</v>
      </c>
      <c r="C75" s="6">
        <v>30.0</v>
      </c>
      <c r="D75" s="7">
        <v>1.495E7</v>
      </c>
      <c r="E75" s="8">
        <v>14.5</v>
      </c>
      <c r="F75" s="8">
        <v>680.0</v>
      </c>
      <c r="G75" s="5">
        <v>28.6</v>
      </c>
      <c r="H75" s="5">
        <v>15.0</v>
      </c>
      <c r="I75" s="11">
        <v>1.15E7</v>
      </c>
    </row>
    <row r="76">
      <c r="A76" s="5">
        <v>174.0</v>
      </c>
      <c r="B76" s="5" t="s">
        <v>9</v>
      </c>
      <c r="C76" s="6">
        <v>20.0</v>
      </c>
      <c r="D76" s="7">
        <v>2.124E7</v>
      </c>
      <c r="E76" s="8">
        <v>9.799999999999999</v>
      </c>
      <c r="F76" s="8">
        <v>887.9</v>
      </c>
      <c r="G76" s="9">
        <v>30.0</v>
      </c>
      <c r="H76" s="5">
        <v>15.0</v>
      </c>
      <c r="I76" s="11">
        <v>1.18E7</v>
      </c>
    </row>
    <row r="77">
      <c r="A77" s="5">
        <v>175.0</v>
      </c>
      <c r="B77" s="5" t="s">
        <v>10</v>
      </c>
      <c r="C77" s="6">
        <v>20.0</v>
      </c>
      <c r="D77" s="7">
        <v>3.69E7</v>
      </c>
      <c r="E77" s="8">
        <v>15.299999999999999</v>
      </c>
      <c r="F77" s="8">
        <v>704.7</v>
      </c>
      <c r="G77" s="9">
        <v>22.8</v>
      </c>
      <c r="H77" s="5">
        <v>15.0</v>
      </c>
      <c r="I77" s="11">
        <v>1.23E7</v>
      </c>
    </row>
    <row r="78">
      <c r="A78" s="5">
        <v>176.0</v>
      </c>
      <c r="B78" s="5" t="s">
        <v>9</v>
      </c>
      <c r="C78" s="6">
        <v>20.0</v>
      </c>
      <c r="D78" s="7">
        <v>2.6E7</v>
      </c>
      <c r="E78" s="8">
        <v>28.0</v>
      </c>
      <c r="F78" s="8">
        <v>800.0</v>
      </c>
      <c r="G78" s="5">
        <v>37.7</v>
      </c>
      <c r="H78" s="5">
        <v>5.0</v>
      </c>
      <c r="I78" s="11">
        <v>1.3E7</v>
      </c>
    </row>
    <row r="79">
      <c r="A79" s="5">
        <v>177.0</v>
      </c>
      <c r="B79" s="5" t="s">
        <v>10</v>
      </c>
      <c r="C79" s="6">
        <v>22.0</v>
      </c>
      <c r="D79" s="7">
        <v>2.025E7</v>
      </c>
      <c r="E79" s="8">
        <v>16.5</v>
      </c>
      <c r="F79" s="8">
        <v>800.0</v>
      </c>
      <c r="G79" s="9">
        <v>45.0</v>
      </c>
      <c r="H79" s="5">
        <v>15.0</v>
      </c>
      <c r="I79" s="11">
        <v>1.35E7</v>
      </c>
    </row>
    <row r="80">
      <c r="A80" s="5">
        <v>178.0</v>
      </c>
      <c r="B80" s="5" t="s">
        <v>9</v>
      </c>
      <c r="C80" s="8">
        <v>20.4</v>
      </c>
      <c r="D80" s="7">
        <v>1.846E7</v>
      </c>
      <c r="E80" s="8">
        <v>12.2</v>
      </c>
      <c r="F80" s="8">
        <v>1075.1000000000001</v>
      </c>
      <c r="G80" s="9">
        <v>34.08</v>
      </c>
      <c r="H80" s="9">
        <v>8.800000000000011</v>
      </c>
      <c r="I80" s="11">
        <v>1.42E7</v>
      </c>
    </row>
    <row r="81">
      <c r="A81" s="5">
        <v>179.0</v>
      </c>
      <c r="B81" s="5" t="s">
        <v>10</v>
      </c>
      <c r="C81" s="8">
        <v>21.299999999999997</v>
      </c>
      <c r="D81" s="7">
        <v>2.61E7</v>
      </c>
      <c r="E81" s="8">
        <v>17.5</v>
      </c>
      <c r="F81" s="8">
        <v>823.5</v>
      </c>
      <c r="G81" s="5">
        <v>37.7</v>
      </c>
      <c r="H81" s="5">
        <v>5.0</v>
      </c>
      <c r="I81" s="11">
        <v>1.45E7</v>
      </c>
    </row>
    <row r="82">
      <c r="A82" s="5">
        <v>180.0</v>
      </c>
      <c r="B82" s="5" t="s">
        <v>9</v>
      </c>
      <c r="C82" s="6">
        <v>30.0</v>
      </c>
      <c r="D82" s="17">
        <v>1.5E7</v>
      </c>
      <c r="E82" s="8">
        <v>32.0</v>
      </c>
      <c r="F82" s="8">
        <v>920.0</v>
      </c>
      <c r="G82" s="9">
        <v>45.0</v>
      </c>
      <c r="H82" s="5">
        <v>15.0</v>
      </c>
      <c r="I82" s="11">
        <v>1.5E7</v>
      </c>
    </row>
    <row r="83">
      <c r="A83" s="5">
        <v>181.0</v>
      </c>
      <c r="B83" s="5" t="s">
        <v>10</v>
      </c>
      <c r="C83" s="6">
        <v>30.0</v>
      </c>
      <c r="D83" s="12">
        <v>3.14E7</v>
      </c>
      <c r="E83" s="8">
        <v>18.7</v>
      </c>
      <c r="F83" s="8">
        <v>932.0</v>
      </c>
      <c r="G83" s="9">
        <v>37.68</v>
      </c>
      <c r="H83" s="5">
        <v>15.0</v>
      </c>
      <c r="I83" s="11">
        <v>1.57E7</v>
      </c>
    </row>
    <row r="84">
      <c r="A84" s="5">
        <v>182.0</v>
      </c>
      <c r="B84" s="5" t="s">
        <v>9</v>
      </c>
      <c r="C84" s="6">
        <v>30.0</v>
      </c>
      <c r="D84" s="12">
        <v>2.43E7</v>
      </c>
      <c r="E84" s="8">
        <v>14.2</v>
      </c>
      <c r="F84" s="8">
        <v>1231.1000000000001</v>
      </c>
      <c r="G84" s="5">
        <v>42.12</v>
      </c>
      <c r="H84" s="5">
        <v>5.0</v>
      </c>
      <c r="I84" s="11">
        <v>1.62E7</v>
      </c>
    </row>
    <row r="85">
      <c r="A85" s="5">
        <v>183.0</v>
      </c>
      <c r="B85" s="5" t="s">
        <v>10</v>
      </c>
      <c r="C85" s="6">
        <v>30.0</v>
      </c>
      <c r="D85" s="7">
        <v>1.89E7</v>
      </c>
      <c r="E85" s="8">
        <v>19.9</v>
      </c>
      <c r="F85" s="8">
        <v>953.1</v>
      </c>
      <c r="G85" s="9">
        <v>50.699999999999996</v>
      </c>
      <c r="H85" s="5">
        <v>5.0</v>
      </c>
      <c r="I85" s="11">
        <v>1.69E7</v>
      </c>
    </row>
    <row r="86">
      <c r="A86" s="5">
        <v>184.0</v>
      </c>
      <c r="B86" s="5" t="s">
        <v>9</v>
      </c>
      <c r="C86" s="6">
        <v>20.0</v>
      </c>
      <c r="D86" s="12">
        <v>3.132E7</v>
      </c>
      <c r="E86" s="8">
        <v>36.8</v>
      </c>
      <c r="F86" s="8">
        <v>1064.0</v>
      </c>
      <c r="G86" s="9">
        <v>41.76</v>
      </c>
      <c r="H86" s="5">
        <v>5.0</v>
      </c>
      <c r="I86" s="11">
        <v>1.74E7</v>
      </c>
    </row>
    <row r="87">
      <c r="A87" s="5">
        <v>185.0</v>
      </c>
      <c r="B87" s="5" t="s">
        <v>10</v>
      </c>
      <c r="C87" s="6">
        <v>20.0</v>
      </c>
      <c r="D87" s="17">
        <v>1.5E7</v>
      </c>
      <c r="E87" s="8">
        <v>21.099999999999998</v>
      </c>
      <c r="F87" s="8">
        <v>1076.0</v>
      </c>
      <c r="G87" s="5">
        <v>41.6</v>
      </c>
      <c r="H87" s="5">
        <v>5.0</v>
      </c>
      <c r="I87" s="11">
        <v>1.81E7</v>
      </c>
    </row>
    <row r="88">
      <c r="A88" s="5">
        <v>186.0</v>
      </c>
      <c r="B88" s="5" t="s">
        <v>9</v>
      </c>
      <c r="C88" s="6">
        <v>20.0</v>
      </c>
      <c r="D88" s="12">
        <v>3.68E7</v>
      </c>
      <c r="E88" s="8">
        <v>16.4</v>
      </c>
      <c r="F88" s="8">
        <v>1402.7</v>
      </c>
      <c r="G88" s="5">
        <v>31.0</v>
      </c>
      <c r="H88" s="5">
        <v>4.0</v>
      </c>
      <c r="I88" s="11">
        <v>1.84E7</v>
      </c>
    </row>
    <row r="89">
      <c r="A89" s="5">
        <v>187.0</v>
      </c>
      <c r="B89" s="5" t="s">
        <v>10</v>
      </c>
      <c r="C89" s="8">
        <v>30.599999999999998</v>
      </c>
      <c r="D89" s="7">
        <v>1.89E7</v>
      </c>
      <c r="E89" s="8">
        <v>8.0</v>
      </c>
      <c r="F89" s="8">
        <v>157.5</v>
      </c>
      <c r="G89" s="5">
        <v>5.0</v>
      </c>
      <c r="H89" s="5">
        <v>88.0</v>
      </c>
      <c r="I89" s="10">
        <v>800000.0</v>
      </c>
    </row>
    <row r="90">
      <c r="A90" s="5">
        <v>188.0</v>
      </c>
      <c r="B90" s="5" t="s">
        <v>9</v>
      </c>
      <c r="C90" s="8">
        <v>32.0</v>
      </c>
      <c r="D90" s="18">
        <v>3000000.0</v>
      </c>
      <c r="E90" s="8">
        <v>4.199999999999999</v>
      </c>
      <c r="F90" s="8">
        <v>160.0</v>
      </c>
      <c r="G90" s="5">
        <v>6.0</v>
      </c>
      <c r="H90" s="5">
        <v>75.0</v>
      </c>
      <c r="I90" s="11">
        <v>1100000.0</v>
      </c>
    </row>
    <row r="91">
      <c r="A91" s="5">
        <v>189.0</v>
      </c>
      <c r="B91" s="5" t="s">
        <v>10</v>
      </c>
      <c r="C91" s="8">
        <v>32.6</v>
      </c>
      <c r="D91" s="12">
        <v>3.0E7</v>
      </c>
      <c r="E91" s="8">
        <v>4.6</v>
      </c>
      <c r="F91" s="8">
        <v>110.0</v>
      </c>
      <c r="G91" s="5">
        <v>7.0</v>
      </c>
      <c r="H91" s="5">
        <v>83.0</v>
      </c>
      <c r="I91" s="11">
        <v>1600000.0</v>
      </c>
    </row>
    <row r="92">
      <c r="A92" s="5">
        <v>190.0</v>
      </c>
      <c r="B92" s="5" t="s">
        <v>9</v>
      </c>
      <c r="C92" s="8">
        <v>33.6</v>
      </c>
      <c r="D92" s="7">
        <v>1.044E7</v>
      </c>
      <c r="E92" s="6">
        <v>4.0</v>
      </c>
      <c r="F92" s="8">
        <v>156.0</v>
      </c>
      <c r="G92" s="5">
        <v>8.0</v>
      </c>
      <c r="H92" s="9">
        <v>74.7</v>
      </c>
      <c r="I92" s="11">
        <v>2300000.0</v>
      </c>
    </row>
    <row r="93">
      <c r="A93" s="5">
        <v>191.0</v>
      </c>
      <c r="B93" s="5" t="s">
        <v>10</v>
      </c>
      <c r="C93" s="8">
        <v>35.0</v>
      </c>
      <c r="D93" s="7">
        <v>1.89E7</v>
      </c>
      <c r="E93" s="8">
        <v>5.6</v>
      </c>
      <c r="F93" s="8">
        <v>180.9</v>
      </c>
      <c r="G93" s="5">
        <v>4.0</v>
      </c>
      <c r="H93" s="9">
        <v>71.4</v>
      </c>
      <c r="I93" s="11">
        <v>2600000.0</v>
      </c>
    </row>
    <row r="94">
      <c r="A94" s="5">
        <v>192.0</v>
      </c>
      <c r="B94" s="5" t="s">
        <v>9</v>
      </c>
      <c r="C94" s="8">
        <v>36.0</v>
      </c>
      <c r="D94" s="7">
        <v>1.32E7</v>
      </c>
      <c r="E94" s="8">
        <v>8.2</v>
      </c>
      <c r="F94" s="8">
        <v>206.0</v>
      </c>
      <c r="G94" s="5">
        <v>3.0</v>
      </c>
      <c r="H94" s="9">
        <v>65.9</v>
      </c>
      <c r="I94" s="11">
        <v>3100000.0</v>
      </c>
    </row>
    <row r="95">
      <c r="A95" s="5">
        <v>193.0</v>
      </c>
      <c r="B95" s="5" t="s">
        <v>10</v>
      </c>
      <c r="C95" s="8">
        <v>24.0</v>
      </c>
      <c r="D95" s="7">
        <v>1.065E7</v>
      </c>
      <c r="E95" s="8">
        <v>4.8</v>
      </c>
      <c r="F95" s="8">
        <v>194.0</v>
      </c>
      <c r="G95" s="9">
        <v>6.8</v>
      </c>
      <c r="H95" s="9">
        <v>62.6</v>
      </c>
      <c r="I95" s="11">
        <v>3400000.0</v>
      </c>
    </row>
    <row r="96">
      <c r="A96" s="5">
        <v>194.0</v>
      </c>
      <c r="B96" s="5" t="s">
        <v>9</v>
      </c>
      <c r="C96" s="8">
        <v>24.0</v>
      </c>
      <c r="D96" s="12">
        <v>7020000.0</v>
      </c>
      <c r="E96" s="8">
        <v>9.9</v>
      </c>
      <c r="F96" s="8">
        <v>271.7</v>
      </c>
      <c r="G96" s="9">
        <v>7.8</v>
      </c>
      <c r="H96" s="9">
        <v>57.1</v>
      </c>
      <c r="I96" s="11">
        <v>3900000.0</v>
      </c>
    </row>
    <row r="97">
      <c r="A97" s="5">
        <v>195.0</v>
      </c>
      <c r="B97" s="5" t="s">
        <v>10</v>
      </c>
      <c r="C97" s="6">
        <v>22.0</v>
      </c>
      <c r="D97" s="12">
        <v>1.38E7</v>
      </c>
      <c r="E97" s="6">
        <v>2.0</v>
      </c>
      <c r="F97" s="8">
        <v>288.90000000000003</v>
      </c>
      <c r="G97" s="5">
        <v>12.0</v>
      </c>
      <c r="H97" s="5">
        <v>43.0</v>
      </c>
      <c r="I97" s="11">
        <v>4600000.0</v>
      </c>
    </row>
    <row r="98">
      <c r="A98" s="5">
        <v>196.0</v>
      </c>
      <c r="B98" s="5" t="s">
        <v>9</v>
      </c>
      <c r="C98" s="8">
        <v>20.4</v>
      </c>
      <c r="D98" s="12">
        <v>9800000.0</v>
      </c>
      <c r="E98" s="8">
        <v>10.899999999999999</v>
      </c>
      <c r="F98" s="8">
        <v>314.0</v>
      </c>
      <c r="G98" s="5">
        <v>11.0</v>
      </c>
      <c r="H98" s="5">
        <v>45.0</v>
      </c>
      <c r="I98" s="11">
        <v>4900000.0</v>
      </c>
    </row>
    <row r="99">
      <c r="A99" s="5">
        <v>197.0</v>
      </c>
      <c r="B99" s="5" t="s">
        <v>10</v>
      </c>
      <c r="C99" s="8">
        <v>19.799999999999997</v>
      </c>
      <c r="D99" s="12">
        <v>3.0E7</v>
      </c>
      <c r="E99" s="8">
        <v>8.799999999999999</v>
      </c>
      <c r="F99" s="8">
        <v>314.0</v>
      </c>
      <c r="G99" s="5">
        <v>10.0</v>
      </c>
      <c r="H99" s="5">
        <v>42.0</v>
      </c>
      <c r="I99" s="11">
        <v>5400000.0</v>
      </c>
    </row>
    <row r="100">
      <c r="A100" s="5">
        <v>198.0</v>
      </c>
      <c r="B100" s="5" t="s">
        <v>9</v>
      </c>
      <c r="C100" s="8">
        <v>21.299999999999997</v>
      </c>
      <c r="D100" s="12">
        <v>7930000.0</v>
      </c>
      <c r="E100" s="8">
        <v>12.1</v>
      </c>
      <c r="F100" s="8">
        <v>443.3</v>
      </c>
      <c r="G100" s="5">
        <v>9.0</v>
      </c>
      <c r="H100" s="5">
        <v>30.0</v>
      </c>
      <c r="I100" s="11">
        <v>6100000.0</v>
      </c>
    </row>
    <row r="101">
      <c r="A101" s="5">
        <v>199.0</v>
      </c>
      <c r="B101" s="5" t="s">
        <v>10</v>
      </c>
      <c r="C101" s="8">
        <v>23.4</v>
      </c>
      <c r="D101" s="12">
        <v>1.152E7</v>
      </c>
      <c r="E101" s="6">
        <v>1.0</v>
      </c>
      <c r="F101" s="8">
        <v>386.1</v>
      </c>
      <c r="G101" s="5">
        <v>8.0</v>
      </c>
      <c r="H101" s="9">
        <v>29.60000000000001</v>
      </c>
      <c r="I101" s="11">
        <v>6400000.0</v>
      </c>
    </row>
    <row r="102">
      <c r="A102" s="5">
        <v>200.0</v>
      </c>
      <c r="B102" s="5" t="s">
        <v>9</v>
      </c>
      <c r="C102" s="8">
        <v>24.299999999999997</v>
      </c>
      <c r="D102" s="12">
        <v>2.07E7</v>
      </c>
      <c r="E102" s="8">
        <v>12.899999999999999</v>
      </c>
      <c r="F102" s="8">
        <v>434.0</v>
      </c>
      <c r="G102" s="9">
        <v>13.799999999999999</v>
      </c>
      <c r="H102" s="5">
        <v>25.0</v>
      </c>
      <c r="I102" s="11">
        <v>6900000.0</v>
      </c>
    </row>
    <row r="103">
      <c r="A103" s="5">
        <v>201.0</v>
      </c>
      <c r="B103" s="5" t="s">
        <v>10</v>
      </c>
      <c r="C103" s="8">
        <v>25.799999999999997</v>
      </c>
      <c r="D103" s="12">
        <v>1.52E7</v>
      </c>
      <c r="E103" s="8">
        <v>13.2</v>
      </c>
      <c r="F103" s="8">
        <v>446.0</v>
      </c>
      <c r="G103" s="5">
        <v>15.0</v>
      </c>
      <c r="H103" s="5">
        <v>15.0</v>
      </c>
      <c r="I103" s="11">
        <v>7600000.0</v>
      </c>
    </row>
    <row r="104">
      <c r="A104" s="5">
        <v>202.0</v>
      </c>
      <c r="B104" s="5" t="s">
        <v>9</v>
      </c>
      <c r="C104" s="8">
        <v>27.9</v>
      </c>
      <c r="D104" s="12">
        <v>1.185E7</v>
      </c>
      <c r="E104" s="8">
        <v>13.899999999999999</v>
      </c>
      <c r="F104" s="8">
        <v>583.7</v>
      </c>
      <c r="G104" s="5">
        <v>13.0</v>
      </c>
      <c r="H104" s="5">
        <v>15.0</v>
      </c>
      <c r="I104" s="11">
        <v>7900000.0</v>
      </c>
    </row>
    <row r="105">
      <c r="A105" s="5">
        <v>203.0</v>
      </c>
      <c r="B105" s="5" t="s">
        <v>10</v>
      </c>
      <c r="C105" s="8">
        <v>28.799999999999997</v>
      </c>
      <c r="D105" s="12">
        <v>1.092E7</v>
      </c>
      <c r="E105" s="8">
        <v>2.4000000000000004</v>
      </c>
      <c r="F105" s="8">
        <v>494.1</v>
      </c>
      <c r="G105" s="5">
        <v>14.0</v>
      </c>
      <c r="H105" s="5">
        <v>5.0</v>
      </c>
      <c r="I105" s="11">
        <v>8400000.0</v>
      </c>
    </row>
    <row r="106">
      <c r="A106" s="5">
        <v>204.0</v>
      </c>
      <c r="B106" s="5" t="s">
        <v>9</v>
      </c>
      <c r="C106" s="8">
        <v>20.2</v>
      </c>
      <c r="D106" s="12">
        <v>1.602E7</v>
      </c>
      <c r="E106" s="8">
        <v>14.9</v>
      </c>
      <c r="F106" s="8">
        <v>554.0</v>
      </c>
      <c r="G106" s="9">
        <v>17.8</v>
      </c>
      <c r="H106" s="5">
        <v>15.0</v>
      </c>
      <c r="I106" s="11">
        <v>8900000.0</v>
      </c>
    </row>
    <row r="107">
      <c r="A107" s="5">
        <v>205.0</v>
      </c>
      <c r="B107" s="5" t="s">
        <v>10</v>
      </c>
      <c r="C107" s="8">
        <v>21.599999999999998</v>
      </c>
      <c r="D107" s="7">
        <v>2.88E7</v>
      </c>
      <c r="E107" s="8">
        <v>17.2</v>
      </c>
      <c r="F107" s="8">
        <v>566.0</v>
      </c>
      <c r="G107" s="9">
        <v>19.2</v>
      </c>
      <c r="H107" s="5">
        <v>25.0</v>
      </c>
      <c r="I107" s="11">
        <v>9600000.0</v>
      </c>
    </row>
    <row r="108">
      <c r="A108" s="5">
        <v>206.0</v>
      </c>
      <c r="B108" s="5" t="s">
        <v>9</v>
      </c>
      <c r="C108" s="8">
        <v>24.0</v>
      </c>
      <c r="D108" s="7">
        <v>1.98E7</v>
      </c>
      <c r="E108" s="8">
        <v>15.9</v>
      </c>
      <c r="F108" s="8">
        <v>739.7</v>
      </c>
      <c r="G108" s="9">
        <v>19.8</v>
      </c>
      <c r="H108" s="9">
        <v>21.10000000000001</v>
      </c>
      <c r="I108" s="11">
        <v>9900000.0</v>
      </c>
    </row>
    <row r="109">
      <c r="A109" s="5">
        <v>207.0</v>
      </c>
      <c r="B109" s="5" t="s">
        <v>10</v>
      </c>
      <c r="C109" s="8">
        <v>27.0</v>
      </c>
      <c r="D109" s="7">
        <v>1.56E7</v>
      </c>
      <c r="E109" s="8">
        <v>4.4</v>
      </c>
      <c r="F109" s="8">
        <v>602.1</v>
      </c>
      <c r="G109" s="9">
        <v>20.8</v>
      </c>
      <c r="H109" s="5">
        <v>15.0</v>
      </c>
      <c r="I109" s="11">
        <v>1.04E7</v>
      </c>
    </row>
    <row r="110">
      <c r="A110" s="5">
        <v>208.0</v>
      </c>
      <c r="B110" s="5" t="s">
        <v>9</v>
      </c>
      <c r="C110" s="8">
        <v>24.299999999999997</v>
      </c>
      <c r="D110" s="7">
        <v>1.443E7</v>
      </c>
      <c r="E110" s="8">
        <v>17.1</v>
      </c>
      <c r="F110" s="8">
        <v>686.0</v>
      </c>
      <c r="G110" s="5">
        <v>27.0</v>
      </c>
      <c r="H110" s="5">
        <v>5.0</v>
      </c>
      <c r="I110" s="11">
        <v>1.11E7</v>
      </c>
    </row>
    <row r="111">
      <c r="A111" s="5">
        <v>209.0</v>
      </c>
      <c r="B111" s="5" t="s">
        <v>10</v>
      </c>
      <c r="C111" s="8">
        <v>25.799999999999997</v>
      </c>
      <c r="D111" s="7">
        <v>2.052E7</v>
      </c>
      <c r="E111" s="8">
        <v>20.8</v>
      </c>
      <c r="F111" s="8">
        <v>674.0</v>
      </c>
      <c r="G111" s="5">
        <v>28.0</v>
      </c>
      <c r="H111" s="5">
        <v>15.0</v>
      </c>
      <c r="I111" s="11">
        <v>1.14E7</v>
      </c>
    </row>
    <row r="112">
      <c r="A112" s="5">
        <v>210.0</v>
      </c>
      <c r="B112" s="5" t="s">
        <v>9</v>
      </c>
      <c r="C112" s="8">
        <v>27.9</v>
      </c>
      <c r="D112" s="7">
        <v>3.57E7</v>
      </c>
      <c r="E112" s="8">
        <v>17.9</v>
      </c>
      <c r="F112" s="8">
        <v>895.7</v>
      </c>
      <c r="G112" s="5">
        <v>21.0</v>
      </c>
      <c r="H112" s="9">
        <v>19.099999999999994</v>
      </c>
      <c r="I112" s="11">
        <v>1.19E7</v>
      </c>
    </row>
    <row r="113">
      <c r="A113" s="5">
        <v>211.0</v>
      </c>
      <c r="B113" s="5" t="s">
        <v>10</v>
      </c>
      <c r="C113" s="8">
        <v>25.2</v>
      </c>
      <c r="D113" s="7">
        <v>2.52E7</v>
      </c>
      <c r="E113" s="8">
        <v>6.6</v>
      </c>
      <c r="F113" s="8">
        <v>720.9</v>
      </c>
      <c r="G113" s="5">
        <v>23.0</v>
      </c>
      <c r="H113" s="9">
        <v>11.400000000000006</v>
      </c>
      <c r="I113" s="11">
        <v>1.26E7</v>
      </c>
    </row>
    <row r="114">
      <c r="A114" s="5">
        <v>212.0</v>
      </c>
      <c r="B114" s="5" t="s">
        <v>9</v>
      </c>
      <c r="C114" s="8">
        <v>26.2</v>
      </c>
      <c r="D114" s="7">
        <v>1.965E7</v>
      </c>
      <c r="E114" s="8">
        <v>19.1</v>
      </c>
      <c r="F114" s="8">
        <v>806.0</v>
      </c>
      <c r="G114" s="5">
        <v>28.0</v>
      </c>
      <c r="H114" s="5">
        <v>5.0</v>
      </c>
      <c r="I114" s="11">
        <v>1.31E7</v>
      </c>
    </row>
    <row r="115">
      <c r="A115" s="5">
        <v>213.0</v>
      </c>
      <c r="B115" s="5" t="s">
        <v>10</v>
      </c>
      <c r="C115" s="8">
        <v>27.599999999999998</v>
      </c>
      <c r="D115" s="7">
        <v>1.794E7</v>
      </c>
      <c r="E115" s="8">
        <v>25.599999999999998</v>
      </c>
      <c r="F115" s="8">
        <v>818.0</v>
      </c>
      <c r="G115" s="5">
        <v>27.0</v>
      </c>
      <c r="H115" s="5">
        <v>15.0</v>
      </c>
      <c r="I115" s="11">
        <v>1.38E7</v>
      </c>
    </row>
    <row r="116">
      <c r="A116" s="5">
        <v>214.0</v>
      </c>
      <c r="B116" s="5" t="s">
        <v>9</v>
      </c>
      <c r="C116" s="8">
        <v>28.2</v>
      </c>
      <c r="D116" s="7">
        <v>2.538E7</v>
      </c>
      <c r="E116" s="8">
        <v>20.1</v>
      </c>
      <c r="F116" s="8">
        <v>1067.3</v>
      </c>
      <c r="G116" s="9">
        <v>28.2</v>
      </c>
      <c r="H116" s="9">
        <v>9.900000000000006</v>
      </c>
      <c r="I116" s="11">
        <v>1.41E7</v>
      </c>
    </row>
    <row r="117">
      <c r="A117" s="5">
        <v>215.0</v>
      </c>
      <c r="B117" s="5" t="s">
        <v>10</v>
      </c>
      <c r="C117" s="8">
        <v>29.2</v>
      </c>
      <c r="D117" s="17">
        <v>1.5E7</v>
      </c>
      <c r="E117" s="8">
        <v>8.6</v>
      </c>
      <c r="F117" s="8">
        <v>828.9</v>
      </c>
      <c r="G117" s="9">
        <v>29.2</v>
      </c>
      <c r="H117" s="5">
        <v>15.0</v>
      </c>
      <c r="I117" s="11">
        <v>1.46E7</v>
      </c>
    </row>
    <row r="118">
      <c r="A118" s="5">
        <v>216.0</v>
      </c>
      <c r="B118" s="5" t="s">
        <v>9</v>
      </c>
      <c r="C118" s="8">
        <v>30.599999999999998</v>
      </c>
      <c r="D118" s="12">
        <v>3.06E7</v>
      </c>
      <c r="E118" s="8">
        <v>21.299999999999997</v>
      </c>
      <c r="F118" s="8">
        <v>938.0</v>
      </c>
      <c r="G118" s="9">
        <v>30.599999999999998</v>
      </c>
      <c r="H118" s="5">
        <v>5.0</v>
      </c>
      <c r="I118" s="11">
        <v>1.53E7</v>
      </c>
    </row>
    <row r="119">
      <c r="A119" s="5">
        <v>217.0</v>
      </c>
      <c r="B119" s="5" t="s">
        <v>10</v>
      </c>
      <c r="C119" s="6">
        <v>22.0</v>
      </c>
      <c r="D119" s="12">
        <v>2.37E7</v>
      </c>
      <c r="E119" s="8">
        <v>29.599999999999998</v>
      </c>
      <c r="F119" s="8">
        <v>938.0</v>
      </c>
      <c r="G119" s="9">
        <v>31.599999999999998</v>
      </c>
      <c r="H119" s="5">
        <v>15.0</v>
      </c>
      <c r="I119" s="11">
        <v>1.58E7</v>
      </c>
    </row>
    <row r="120">
      <c r="A120" s="5">
        <v>218.0</v>
      </c>
      <c r="B120" s="5" t="s">
        <v>9</v>
      </c>
      <c r="C120" s="8">
        <v>20.4</v>
      </c>
      <c r="D120" s="12">
        <v>2.145E7</v>
      </c>
      <c r="E120" s="8">
        <v>22.5</v>
      </c>
      <c r="F120" s="8">
        <v>1254.5</v>
      </c>
      <c r="G120" s="9">
        <v>33.0</v>
      </c>
      <c r="H120" s="5">
        <v>4.0</v>
      </c>
      <c r="I120" s="11">
        <v>1.65E7</v>
      </c>
    </row>
    <row r="121">
      <c r="A121" s="5">
        <v>219.0</v>
      </c>
      <c r="B121" s="5" t="s">
        <v>10</v>
      </c>
      <c r="C121" s="8">
        <v>21.299999999999997</v>
      </c>
      <c r="D121" s="12">
        <v>3.06E7</v>
      </c>
      <c r="E121" s="8">
        <v>11.0</v>
      </c>
      <c r="F121" s="8">
        <v>958.5</v>
      </c>
      <c r="G121" s="9">
        <v>34.0</v>
      </c>
      <c r="H121" s="5">
        <v>4.0</v>
      </c>
      <c r="I121" s="11">
        <v>1.7E7</v>
      </c>
    </row>
    <row r="122">
      <c r="A122" s="5">
        <v>220.0</v>
      </c>
      <c r="B122" s="5" t="s">
        <v>9</v>
      </c>
      <c r="C122" s="8">
        <v>22.799999999999997</v>
      </c>
      <c r="D122" s="17">
        <v>1.5E7</v>
      </c>
      <c r="E122" s="8">
        <v>23.7</v>
      </c>
      <c r="F122" s="8">
        <v>1082.0</v>
      </c>
      <c r="G122" s="5">
        <v>36.0</v>
      </c>
      <c r="H122" s="5">
        <v>4.0</v>
      </c>
      <c r="I122" s="11">
        <v>1.77E7</v>
      </c>
    </row>
    <row r="123">
      <c r="A123" s="5">
        <v>221.0</v>
      </c>
      <c r="B123" s="5" t="s">
        <v>10</v>
      </c>
      <c r="C123" s="8">
        <v>24.9</v>
      </c>
      <c r="D123" s="12">
        <v>3.6E7</v>
      </c>
      <c r="E123" s="8">
        <v>34.0</v>
      </c>
      <c r="F123" s="8">
        <v>1070.0</v>
      </c>
      <c r="G123" s="5">
        <v>33.0</v>
      </c>
      <c r="H123" s="5">
        <v>4.0</v>
      </c>
      <c r="I123" s="11">
        <v>1.8E7</v>
      </c>
    </row>
    <row r="124">
      <c r="A124" s="5">
        <v>222.0</v>
      </c>
      <c r="B124" s="5" t="s">
        <v>9</v>
      </c>
      <c r="C124" s="8">
        <v>25.799999999999997</v>
      </c>
      <c r="D124" s="12">
        <v>3000000.0</v>
      </c>
      <c r="E124" s="8">
        <v>8.0</v>
      </c>
      <c r="F124" s="8">
        <v>156.0</v>
      </c>
      <c r="G124" s="5">
        <v>10.0</v>
      </c>
      <c r="H124" s="9">
        <v>78.0</v>
      </c>
      <c r="I124" s="10">
        <v>2000000.0</v>
      </c>
    </row>
    <row r="125">
      <c r="A125" s="5">
        <v>223.0</v>
      </c>
      <c r="B125" s="5" t="s">
        <v>10</v>
      </c>
      <c r="C125" s="8">
        <v>27.299999999999997</v>
      </c>
      <c r="D125" s="18">
        <v>3000000.0</v>
      </c>
      <c r="E125" s="6">
        <v>2.0</v>
      </c>
      <c r="F125" s="8">
        <v>164.70000000000002</v>
      </c>
      <c r="G125" s="5">
        <v>7.199999999999999</v>
      </c>
      <c r="H125" s="9">
        <v>74.7</v>
      </c>
      <c r="I125" s="11">
        <v>2300000.0</v>
      </c>
    </row>
    <row r="126">
      <c r="A126" s="5">
        <v>224.0</v>
      </c>
      <c r="B126" s="5" t="s">
        <v>9</v>
      </c>
      <c r="C126" s="6">
        <v>30.0</v>
      </c>
      <c r="D126" s="12">
        <v>3.0E7</v>
      </c>
      <c r="E126" s="8">
        <v>8.8</v>
      </c>
      <c r="F126" s="8">
        <v>160.0</v>
      </c>
      <c r="G126" s="5">
        <v>5.6000000000000005</v>
      </c>
      <c r="H126" s="9">
        <v>69.2</v>
      </c>
      <c r="I126" s="11">
        <v>2800000.0</v>
      </c>
    </row>
    <row r="127">
      <c r="A127" s="5">
        <v>225.0</v>
      </c>
      <c r="B127" s="5" t="s">
        <v>10</v>
      </c>
      <c r="C127" s="6">
        <v>30.0</v>
      </c>
      <c r="D127" s="7">
        <v>1.044E7</v>
      </c>
      <c r="E127" s="8">
        <v>5.0</v>
      </c>
      <c r="F127" s="8">
        <v>200.0</v>
      </c>
      <c r="G127" s="5">
        <v>14.0</v>
      </c>
      <c r="H127" s="9">
        <v>61.5</v>
      </c>
      <c r="I127" s="11">
        <v>3500000.0</v>
      </c>
    </row>
    <row r="128">
      <c r="A128" s="5">
        <v>226.0</v>
      </c>
      <c r="B128" s="5" t="s">
        <v>9</v>
      </c>
      <c r="C128" s="6">
        <v>30.0</v>
      </c>
      <c r="D128" s="7">
        <v>1.89E7</v>
      </c>
      <c r="E128" s="8">
        <v>9.8</v>
      </c>
      <c r="F128" s="8">
        <v>263.90000000000003</v>
      </c>
      <c r="G128" s="5">
        <v>9.12</v>
      </c>
      <c r="H128" s="9">
        <v>58.2</v>
      </c>
      <c r="I128" s="11">
        <v>3800000.0</v>
      </c>
    </row>
    <row r="129">
      <c r="A129" s="5">
        <v>227.0</v>
      </c>
      <c r="B129" s="5" t="s">
        <v>10</v>
      </c>
      <c r="C129" s="6">
        <v>30.0</v>
      </c>
      <c r="D129" s="7">
        <v>1.32E7</v>
      </c>
      <c r="E129" s="6">
        <v>5.0</v>
      </c>
      <c r="F129" s="8">
        <v>272.7</v>
      </c>
      <c r="G129" s="5">
        <v>6.88</v>
      </c>
      <c r="H129" s="9">
        <v>52.7</v>
      </c>
      <c r="I129" s="11">
        <v>4300000.0</v>
      </c>
    </row>
    <row r="130">
      <c r="A130" s="5">
        <v>228.0</v>
      </c>
      <c r="B130" s="5" t="s">
        <v>9</v>
      </c>
      <c r="C130" s="6">
        <v>20.0</v>
      </c>
      <c r="D130" s="7">
        <v>1.065E7</v>
      </c>
      <c r="E130" s="8">
        <v>10.6</v>
      </c>
      <c r="F130" s="8">
        <v>296.0</v>
      </c>
      <c r="G130" s="5">
        <v>18.0</v>
      </c>
      <c r="H130" s="5">
        <v>47.0</v>
      </c>
      <c r="I130" s="11">
        <v>4600000.0</v>
      </c>
    </row>
    <row r="131">
      <c r="A131" s="5">
        <v>229.0</v>
      </c>
      <c r="B131" s="5" t="s">
        <v>10</v>
      </c>
      <c r="C131" s="6">
        <v>20.0</v>
      </c>
      <c r="D131" s="12">
        <v>9180000.0</v>
      </c>
      <c r="E131" s="8">
        <v>8.2</v>
      </c>
      <c r="F131" s="8">
        <v>296.0</v>
      </c>
      <c r="G131" s="5">
        <v>12.0</v>
      </c>
      <c r="H131" s="5">
        <v>37.0</v>
      </c>
      <c r="I131" s="11">
        <v>5100000.0</v>
      </c>
    </row>
    <row r="132">
      <c r="A132" s="5">
        <v>230.0</v>
      </c>
      <c r="B132" s="5" t="s">
        <v>9</v>
      </c>
      <c r="C132" s="6">
        <v>20.0</v>
      </c>
      <c r="D132" s="12">
        <v>1.74E7</v>
      </c>
      <c r="E132" s="8">
        <v>11.8</v>
      </c>
      <c r="F132" s="8">
        <v>419.90000000000003</v>
      </c>
      <c r="G132" s="5">
        <v>9.600000000000001</v>
      </c>
      <c r="H132" s="9">
        <v>36.2</v>
      </c>
      <c r="I132" s="11">
        <v>5800000.0</v>
      </c>
    </row>
    <row r="133">
      <c r="A133" s="5">
        <v>231.0</v>
      </c>
      <c r="B133" s="5" t="s">
        <v>10</v>
      </c>
      <c r="C133" s="8">
        <v>20.2</v>
      </c>
      <c r="D133" s="12">
        <v>1.22E7</v>
      </c>
      <c r="E133" s="6">
        <v>6.0</v>
      </c>
      <c r="F133" s="8">
        <v>369.90000000000003</v>
      </c>
      <c r="G133" s="5">
        <v>22.0</v>
      </c>
      <c r="H133" s="5">
        <v>30.0</v>
      </c>
      <c r="I133" s="11">
        <v>6100000.0</v>
      </c>
    </row>
    <row r="134">
      <c r="A134" s="5">
        <v>232.0</v>
      </c>
      <c r="B134" s="5" t="s">
        <v>9</v>
      </c>
      <c r="C134" s="8">
        <v>21.599999999999998</v>
      </c>
      <c r="D134" s="12">
        <v>9900000.0</v>
      </c>
      <c r="E134" s="8">
        <v>12.6</v>
      </c>
      <c r="F134" s="8">
        <v>416.0</v>
      </c>
      <c r="G134" s="5">
        <v>15.839999999999998</v>
      </c>
      <c r="H134" s="5">
        <v>25.0</v>
      </c>
      <c r="I134" s="11">
        <v>6600000.0</v>
      </c>
    </row>
    <row r="135">
      <c r="A135" s="5">
        <v>233.0</v>
      </c>
      <c r="B135" s="5" t="s">
        <v>10</v>
      </c>
      <c r="C135" s="8">
        <v>24.0</v>
      </c>
      <c r="D135" s="12">
        <v>9490000.0</v>
      </c>
      <c r="E135" s="8">
        <v>12.6</v>
      </c>
      <c r="F135" s="8">
        <v>428.0</v>
      </c>
      <c r="G135" s="5">
        <v>11.68</v>
      </c>
      <c r="H135" s="9">
        <v>19.700000000000003</v>
      </c>
      <c r="I135" s="11">
        <v>7300000.0</v>
      </c>
    </row>
    <row r="136">
      <c r="A136" s="5">
        <v>234.0</v>
      </c>
      <c r="B136" s="5" t="s">
        <v>9</v>
      </c>
      <c r="C136" s="8">
        <v>27.0</v>
      </c>
      <c r="D136" s="12">
        <v>1.368E7</v>
      </c>
      <c r="E136" s="8">
        <v>13.6</v>
      </c>
      <c r="F136" s="8">
        <v>560.3000000000001</v>
      </c>
      <c r="G136" s="5">
        <v>30.0</v>
      </c>
      <c r="H136" s="5">
        <v>15.0</v>
      </c>
      <c r="I136" s="11">
        <v>7600000.0</v>
      </c>
    </row>
    <row r="137">
      <c r="A137" s="5">
        <v>235.0</v>
      </c>
      <c r="B137" s="5" t="s">
        <v>10</v>
      </c>
      <c r="C137" s="8">
        <v>35.0</v>
      </c>
      <c r="D137" s="12">
        <v>2.43E7</v>
      </c>
      <c r="E137" s="8">
        <v>2.0999999999999996</v>
      </c>
      <c r="F137" s="8">
        <v>477.90000000000003</v>
      </c>
      <c r="G137" s="5">
        <v>20.4</v>
      </c>
      <c r="H137" s="9">
        <v>10.900000000000006</v>
      </c>
      <c r="I137" s="11">
        <v>8100000.0</v>
      </c>
    </row>
    <row r="138">
      <c r="A138" s="5">
        <v>236.0</v>
      </c>
      <c r="B138" s="5" t="s">
        <v>9</v>
      </c>
      <c r="C138" s="8">
        <v>36.0</v>
      </c>
      <c r="D138" s="12">
        <v>1.76E7</v>
      </c>
      <c r="E138" s="8">
        <v>14.799999999999999</v>
      </c>
      <c r="F138" s="8">
        <v>548.0</v>
      </c>
      <c r="G138" s="5">
        <v>14.079999999999998</v>
      </c>
      <c r="H138" s="5">
        <v>15.0</v>
      </c>
      <c r="I138" s="11">
        <v>8800000.0</v>
      </c>
    </row>
    <row r="139">
      <c r="A139" s="5">
        <v>237.0</v>
      </c>
      <c r="B139" s="5" t="s">
        <v>10</v>
      </c>
      <c r="C139" s="8">
        <v>27.0</v>
      </c>
      <c r="D139" s="12">
        <v>1.365E7</v>
      </c>
      <c r="E139" s="8">
        <v>16.2</v>
      </c>
      <c r="F139" s="8">
        <v>536.0</v>
      </c>
      <c r="G139" s="5">
        <v>36.4</v>
      </c>
      <c r="H139" s="9">
        <v>29.900000000000006</v>
      </c>
      <c r="I139" s="11">
        <v>9100000.0</v>
      </c>
    </row>
    <row r="140">
      <c r="A140" s="5">
        <v>238.0</v>
      </c>
      <c r="B140" s="5" t="s">
        <v>9</v>
      </c>
      <c r="C140" s="8">
        <v>27.0</v>
      </c>
      <c r="D140" s="12">
        <v>1.248E7</v>
      </c>
      <c r="E140" s="8">
        <v>23.2</v>
      </c>
      <c r="F140" s="8">
        <v>716.3000000000001</v>
      </c>
      <c r="G140" s="5">
        <v>23.04</v>
      </c>
      <c r="H140" s="5">
        <v>25.0</v>
      </c>
      <c r="I140" s="11">
        <v>9600000.0</v>
      </c>
    </row>
    <row r="141">
      <c r="A141" s="5">
        <v>239.0</v>
      </c>
      <c r="B141" s="5" t="s">
        <v>10</v>
      </c>
      <c r="C141" s="6">
        <v>22.0</v>
      </c>
      <c r="D141" s="12">
        <v>1.818E7</v>
      </c>
      <c r="E141" s="8">
        <v>12.1</v>
      </c>
      <c r="F141" s="8">
        <v>585.9</v>
      </c>
      <c r="G141" s="5">
        <v>16.16</v>
      </c>
      <c r="H141" s="9">
        <v>18.900000000000006</v>
      </c>
      <c r="I141" s="11">
        <v>1.01E7</v>
      </c>
    </row>
    <row r="142">
      <c r="A142" s="5">
        <v>240.0</v>
      </c>
      <c r="B142" s="5" t="s">
        <v>9</v>
      </c>
      <c r="C142" s="6">
        <v>22.0</v>
      </c>
      <c r="D142" s="7">
        <v>3.24E7</v>
      </c>
      <c r="E142" s="8">
        <v>7.799999999999999</v>
      </c>
      <c r="F142" s="8">
        <v>668.0</v>
      </c>
      <c r="G142" s="5">
        <v>43.199999999999996</v>
      </c>
      <c r="H142" s="9">
        <v>11.200000000000003</v>
      </c>
      <c r="I142" s="11">
        <v>1.08E7</v>
      </c>
    </row>
    <row r="143">
      <c r="A143" s="5">
        <v>241.0</v>
      </c>
      <c r="B143" s="5" t="s">
        <v>10</v>
      </c>
      <c r="C143" s="6">
        <v>22.0</v>
      </c>
      <c r="D143" s="7">
        <v>2.22E7</v>
      </c>
      <c r="E143" s="8">
        <v>15.1</v>
      </c>
      <c r="F143" s="8">
        <v>656.0</v>
      </c>
      <c r="G143" s="5">
        <v>30.0</v>
      </c>
      <c r="H143" s="5">
        <v>5.0</v>
      </c>
      <c r="I143" s="11">
        <v>1.11E7</v>
      </c>
    </row>
    <row r="144">
      <c r="A144" s="5">
        <v>242.0</v>
      </c>
      <c r="B144" s="5" t="s">
        <v>9</v>
      </c>
      <c r="C144" s="8">
        <v>19.799999999999997</v>
      </c>
      <c r="D144" s="7">
        <v>1.74E7</v>
      </c>
      <c r="E144" s="8">
        <v>27.2</v>
      </c>
      <c r="F144" s="8">
        <v>872.3000000000001</v>
      </c>
      <c r="G144" s="5">
        <v>18.400000000000002</v>
      </c>
      <c r="H144" s="5">
        <v>15.0</v>
      </c>
      <c r="I144" s="11">
        <v>1.16E7</v>
      </c>
    </row>
    <row r="145">
      <c r="A145" s="5">
        <v>243.0</v>
      </c>
      <c r="B145" s="5" t="s">
        <v>10</v>
      </c>
      <c r="C145" s="8">
        <v>21.299999999999997</v>
      </c>
      <c r="D145" s="7">
        <v>1.599E7</v>
      </c>
      <c r="E145" s="8">
        <v>14.299999999999999</v>
      </c>
      <c r="F145" s="8">
        <v>704.7</v>
      </c>
      <c r="G145" s="5">
        <v>22.0</v>
      </c>
      <c r="H145" s="5">
        <v>15.0</v>
      </c>
      <c r="I145" s="11">
        <v>1.23E7</v>
      </c>
    </row>
    <row r="146">
      <c r="A146" s="5">
        <v>244.0</v>
      </c>
      <c r="B146" s="5" t="s">
        <v>9</v>
      </c>
      <c r="C146" s="8">
        <v>23.4</v>
      </c>
      <c r="D146" s="7">
        <v>2.268E7</v>
      </c>
      <c r="E146" s="8">
        <v>9.6</v>
      </c>
      <c r="F146" s="8">
        <v>776.0</v>
      </c>
      <c r="G146" s="5">
        <v>20.0</v>
      </c>
      <c r="H146" s="9">
        <v>11.400000000000006</v>
      </c>
      <c r="I146" s="11">
        <v>1.26E7</v>
      </c>
    </row>
    <row r="147">
      <c r="A147" s="5">
        <v>245.0</v>
      </c>
      <c r="B147" s="5" t="s">
        <v>10</v>
      </c>
      <c r="C147" s="8">
        <v>24.299999999999997</v>
      </c>
      <c r="D147" s="17">
        <v>1.5E7</v>
      </c>
      <c r="E147" s="8">
        <v>17.1</v>
      </c>
      <c r="F147" s="8">
        <v>776.0</v>
      </c>
      <c r="G147" s="5">
        <v>19.0</v>
      </c>
      <c r="H147" s="5">
        <v>5.0</v>
      </c>
      <c r="I147" s="11">
        <v>1.31E7</v>
      </c>
    </row>
    <row r="148">
      <c r="A148" s="5">
        <v>246.0</v>
      </c>
      <c r="B148" s="5" t="s">
        <v>9</v>
      </c>
      <c r="C148" s="8">
        <v>25.799999999999997</v>
      </c>
      <c r="D148" s="7">
        <v>2.76E7</v>
      </c>
      <c r="E148" s="8">
        <v>31.599999999999998</v>
      </c>
      <c r="F148" s="8">
        <v>1043.9</v>
      </c>
      <c r="G148" s="5">
        <v>29.0</v>
      </c>
      <c r="H148" s="5">
        <v>15.0</v>
      </c>
      <c r="I148" s="11">
        <v>1.38E7</v>
      </c>
    </row>
    <row r="149">
      <c r="A149" s="5">
        <v>247.0</v>
      </c>
      <c r="B149" s="5" t="s">
        <v>10</v>
      </c>
      <c r="C149" s="6">
        <v>22.0</v>
      </c>
      <c r="D149" s="7">
        <v>2.145E7</v>
      </c>
      <c r="E149" s="8">
        <v>16.299999999999997</v>
      </c>
      <c r="F149" s="8">
        <v>812.7</v>
      </c>
      <c r="G149" s="9">
        <v>28.599999999999998</v>
      </c>
      <c r="H149" s="5">
        <v>5.0</v>
      </c>
      <c r="I149" s="11">
        <v>1.43E7</v>
      </c>
    </row>
    <row r="150">
      <c r="A150" s="5">
        <v>248.0</v>
      </c>
      <c r="B150" s="5" t="s">
        <v>9</v>
      </c>
      <c r="C150" s="8">
        <v>20.4</v>
      </c>
      <c r="D150" s="7">
        <v>1.95E7</v>
      </c>
      <c r="E150" s="8">
        <v>12.0</v>
      </c>
      <c r="F150" s="8">
        <v>920.0</v>
      </c>
      <c r="G150" s="9">
        <v>30.0</v>
      </c>
      <c r="H150" s="5">
        <v>15.0</v>
      </c>
      <c r="I150" s="11">
        <v>1.5E7</v>
      </c>
    </row>
    <row r="151">
      <c r="A151" s="5">
        <v>249.0</v>
      </c>
      <c r="B151" s="5" t="s">
        <v>10</v>
      </c>
      <c r="C151" s="8">
        <v>21.299999999999997</v>
      </c>
      <c r="D151" s="7">
        <v>2.754E7</v>
      </c>
      <c r="E151" s="8">
        <v>19.299999999999997</v>
      </c>
      <c r="F151" s="8">
        <v>908.0</v>
      </c>
      <c r="G151" s="9">
        <v>30.599999999999998</v>
      </c>
      <c r="H151" s="5">
        <v>5.0</v>
      </c>
      <c r="I151" s="11">
        <v>1.53E7</v>
      </c>
    </row>
    <row r="152">
      <c r="A152" s="5">
        <v>250.0</v>
      </c>
      <c r="B152" s="5" t="s">
        <v>9</v>
      </c>
      <c r="C152" s="8">
        <v>22.799999999999997</v>
      </c>
      <c r="D152" s="17">
        <v>1.5E7</v>
      </c>
      <c r="E152" s="8">
        <v>35.599999999999994</v>
      </c>
      <c r="F152" s="8">
        <v>1199.9</v>
      </c>
      <c r="G152" s="9">
        <v>31.599999999999998</v>
      </c>
      <c r="H152" s="5">
        <v>15.0</v>
      </c>
      <c r="I152" s="11">
        <v>1.58E7</v>
      </c>
    </row>
    <row r="153">
      <c r="A153" s="5">
        <v>251.0</v>
      </c>
      <c r="B153" s="5" t="s">
        <v>10</v>
      </c>
      <c r="C153" s="8">
        <v>24.9</v>
      </c>
      <c r="D153" s="12">
        <v>3.3E7</v>
      </c>
      <c r="E153" s="8">
        <v>18.5</v>
      </c>
      <c r="F153" s="8">
        <v>931.5</v>
      </c>
      <c r="G153" s="9">
        <v>33.0</v>
      </c>
      <c r="H153" s="5">
        <v>5.0</v>
      </c>
      <c r="I153" s="11">
        <v>1.65E7</v>
      </c>
    </row>
    <row r="154">
      <c r="A154" s="5">
        <v>252.0</v>
      </c>
      <c r="B154" s="5" t="s">
        <v>9</v>
      </c>
      <c r="C154" s="8">
        <v>25.799999999999997</v>
      </c>
      <c r="D154" s="12">
        <v>2.55E7</v>
      </c>
      <c r="E154" s="8">
        <v>14.0</v>
      </c>
      <c r="F154" s="8">
        <v>1040.0</v>
      </c>
      <c r="G154" s="9">
        <v>34.0</v>
      </c>
      <c r="H154" s="5">
        <v>5.0</v>
      </c>
      <c r="I154" s="11">
        <v>1.7E7</v>
      </c>
    </row>
    <row r="155">
      <c r="A155" s="5">
        <v>253.0</v>
      </c>
      <c r="B155" s="5" t="s">
        <v>10</v>
      </c>
      <c r="C155" s="8">
        <v>27.299999999999997</v>
      </c>
      <c r="D155" s="12">
        <v>2.301E7</v>
      </c>
      <c r="E155" s="8">
        <v>21.7</v>
      </c>
      <c r="F155" s="8">
        <v>1052.0</v>
      </c>
      <c r="G155" s="5">
        <v>30.0</v>
      </c>
      <c r="H155" s="5">
        <v>5.0</v>
      </c>
      <c r="I155" s="11">
        <v>1.77E7</v>
      </c>
    </row>
    <row r="156">
      <c r="A156" s="5">
        <v>254.0</v>
      </c>
      <c r="B156" s="5" t="s">
        <v>9</v>
      </c>
      <c r="C156" s="8">
        <v>29.4</v>
      </c>
      <c r="D156" s="12">
        <v>3.276E7</v>
      </c>
      <c r="E156" s="8">
        <v>40.4</v>
      </c>
      <c r="F156" s="8">
        <v>1387.1000000000001</v>
      </c>
      <c r="G156" s="9">
        <v>35.0</v>
      </c>
      <c r="H156" s="5">
        <v>5.0</v>
      </c>
      <c r="I156" s="11">
        <v>1.82E7</v>
      </c>
    </row>
    <row r="157">
      <c r="A157" s="5">
        <v>255.0</v>
      </c>
      <c r="B157" s="5" t="s">
        <v>10</v>
      </c>
      <c r="C157" s="8">
        <v>37.8</v>
      </c>
      <c r="D157" s="17">
        <v>1.5E7</v>
      </c>
      <c r="E157" s="8">
        <v>20.9</v>
      </c>
      <c r="F157" s="8">
        <v>1061.1000000000001</v>
      </c>
      <c r="G157" s="5">
        <v>37.0</v>
      </c>
      <c r="H157" s="5">
        <v>4.0</v>
      </c>
      <c r="I157" s="11">
        <v>1.89E7</v>
      </c>
    </row>
    <row r="158">
      <c r="A158" s="5">
        <v>256.0</v>
      </c>
      <c r="B158" s="5" t="s">
        <v>9</v>
      </c>
      <c r="C158" s="8">
        <v>38.4</v>
      </c>
      <c r="D158" s="17">
        <v>1.5E7</v>
      </c>
      <c r="E158" s="8">
        <v>16.2</v>
      </c>
      <c r="F158" s="8">
        <v>1172.0</v>
      </c>
      <c r="G158" s="5">
        <v>38.0</v>
      </c>
      <c r="H158" s="5">
        <v>4.0</v>
      </c>
      <c r="I158" s="11">
        <v>1.92E7</v>
      </c>
    </row>
    <row r="159">
      <c r="A159" s="5">
        <v>257.0</v>
      </c>
      <c r="B159" s="5" t="s">
        <v>10</v>
      </c>
      <c r="C159" s="8">
        <v>21.0</v>
      </c>
      <c r="D159" s="18">
        <v>3000000.0</v>
      </c>
      <c r="E159" s="8">
        <v>5.5</v>
      </c>
      <c r="F159" s="8">
        <v>110.0</v>
      </c>
      <c r="G159" s="5">
        <v>8.0</v>
      </c>
      <c r="H159" s="5">
        <v>80.0</v>
      </c>
      <c r="I159" s="10">
        <v>1500000.0</v>
      </c>
    </row>
    <row r="160">
      <c r="A160" s="5">
        <v>258.0</v>
      </c>
      <c r="B160" s="5" t="s">
        <v>9</v>
      </c>
      <c r="C160" s="8">
        <v>21.0</v>
      </c>
      <c r="D160" s="18">
        <v>3000000.0</v>
      </c>
      <c r="E160" s="8">
        <v>7.6</v>
      </c>
      <c r="F160" s="8">
        <v>156.0</v>
      </c>
      <c r="G160" s="5">
        <v>4.0</v>
      </c>
      <c r="H160" s="5">
        <v>84.0</v>
      </c>
      <c r="I160" s="11">
        <v>1800000.0</v>
      </c>
    </row>
    <row r="161">
      <c r="A161" s="5">
        <v>259.0</v>
      </c>
      <c r="B161" s="5" t="s">
        <v>10</v>
      </c>
      <c r="C161" s="8">
        <v>25.0</v>
      </c>
      <c r="D161" s="12">
        <v>4140000.0</v>
      </c>
      <c r="E161" s="8">
        <v>9.0</v>
      </c>
      <c r="F161" s="8">
        <v>164.70000000000002</v>
      </c>
      <c r="G161" s="5">
        <v>3.0</v>
      </c>
      <c r="H161" s="9">
        <v>74.7</v>
      </c>
      <c r="I161" s="11">
        <v>2300000.0</v>
      </c>
    </row>
    <row r="162">
      <c r="A162" s="5">
        <v>260.0</v>
      </c>
      <c r="B162" s="5" t="s">
        <v>9</v>
      </c>
      <c r="C162" s="8">
        <v>25.0</v>
      </c>
      <c r="D162" s="12">
        <v>9000000.0</v>
      </c>
      <c r="E162" s="6">
        <v>8.0</v>
      </c>
      <c r="F162" s="8">
        <v>200.0</v>
      </c>
      <c r="G162" s="5">
        <v>7.5</v>
      </c>
      <c r="H162" s="9">
        <v>67.0</v>
      </c>
      <c r="I162" s="11">
        <v>3000000.0</v>
      </c>
    </row>
    <row r="163">
      <c r="A163" s="5">
        <v>261.0</v>
      </c>
      <c r="B163" s="5" t="s">
        <v>10</v>
      </c>
      <c r="C163" s="8">
        <v>24.0</v>
      </c>
      <c r="D163" s="12">
        <v>6600000.0</v>
      </c>
      <c r="E163" s="8">
        <v>7.3</v>
      </c>
      <c r="F163" s="8">
        <v>188.0</v>
      </c>
      <c r="G163" s="5">
        <v>7.199999999999999</v>
      </c>
      <c r="H163" s="9">
        <v>63.7</v>
      </c>
      <c r="I163" s="11">
        <v>3300000.0</v>
      </c>
    </row>
    <row r="164">
      <c r="A164" s="5">
        <v>262.0</v>
      </c>
      <c r="B164" s="5" t="s">
        <v>9</v>
      </c>
      <c r="C164" s="6">
        <v>30.0</v>
      </c>
      <c r="D164" s="12">
        <v>5700000.0</v>
      </c>
      <c r="E164" s="8">
        <v>11.6</v>
      </c>
      <c r="F164" s="8">
        <v>263.90000000000003</v>
      </c>
      <c r="G164" s="9">
        <v>13.68</v>
      </c>
      <c r="H164" s="9">
        <v>58.2</v>
      </c>
      <c r="I164" s="11">
        <v>3800000.0</v>
      </c>
    </row>
    <row r="165">
      <c r="A165" s="5">
        <v>263.0</v>
      </c>
      <c r="B165" s="5" t="s">
        <v>10</v>
      </c>
      <c r="C165" s="6">
        <v>30.0</v>
      </c>
      <c r="D165" s="12">
        <v>5330000.0</v>
      </c>
      <c r="E165" s="8">
        <v>6.1</v>
      </c>
      <c r="F165" s="8">
        <v>261.90000000000003</v>
      </c>
      <c r="G165" s="5">
        <v>12.299999999999999</v>
      </c>
      <c r="H165" s="9">
        <v>54.9</v>
      </c>
      <c r="I165" s="11">
        <v>4100000.0</v>
      </c>
    </row>
    <row r="166">
      <c r="A166" s="5">
        <v>264.0</v>
      </c>
      <c r="B166" s="5" t="s">
        <v>9</v>
      </c>
      <c r="C166" s="6">
        <v>30.0</v>
      </c>
      <c r="D166" s="12">
        <v>8280000.0</v>
      </c>
      <c r="E166" s="8">
        <v>1.5999999999999996</v>
      </c>
      <c r="F166" s="8">
        <v>296.0</v>
      </c>
      <c r="G166" s="5">
        <v>12.0</v>
      </c>
      <c r="H166" s="5">
        <v>39.0</v>
      </c>
      <c r="I166" s="11">
        <v>4600000.0</v>
      </c>
    </row>
    <row r="167">
      <c r="A167" s="5">
        <v>265.0</v>
      </c>
      <c r="B167" s="5" t="s">
        <v>10</v>
      </c>
      <c r="C167" s="6">
        <v>30.0</v>
      </c>
      <c r="D167" s="12">
        <v>1.59E7</v>
      </c>
      <c r="E167" s="8">
        <v>9.3</v>
      </c>
      <c r="F167" s="8">
        <v>308.0</v>
      </c>
      <c r="G167" s="9">
        <v>16.2</v>
      </c>
      <c r="H167" s="5">
        <v>30.0</v>
      </c>
      <c r="I167" s="11">
        <v>5300000.0</v>
      </c>
    </row>
    <row r="168">
      <c r="A168" s="5">
        <v>266.0</v>
      </c>
      <c r="B168" s="5" t="s">
        <v>9</v>
      </c>
      <c r="C168" s="6">
        <v>20.0</v>
      </c>
      <c r="D168" s="12">
        <v>1.12E7</v>
      </c>
      <c r="E168" s="8">
        <v>15.2</v>
      </c>
      <c r="F168" s="8">
        <v>404.3</v>
      </c>
      <c r="G168" s="5">
        <v>12.0</v>
      </c>
      <c r="H168" s="9">
        <v>38.4</v>
      </c>
      <c r="I168" s="11">
        <v>5600000.0</v>
      </c>
    </row>
    <row r="169">
      <c r="A169" s="5">
        <v>267.0</v>
      </c>
      <c r="B169" s="5" t="s">
        <v>10</v>
      </c>
      <c r="C169" s="6">
        <v>20.0</v>
      </c>
      <c r="D169" s="12">
        <v>9150000.0</v>
      </c>
      <c r="E169" s="8">
        <v>8.1</v>
      </c>
      <c r="F169" s="8">
        <v>369.90000000000003</v>
      </c>
      <c r="G169" s="5">
        <v>10.799999999999999</v>
      </c>
      <c r="H169" s="5">
        <v>30.0</v>
      </c>
      <c r="I169" s="11">
        <v>6100000.0</v>
      </c>
    </row>
    <row r="170">
      <c r="A170" s="5">
        <v>268.0</v>
      </c>
      <c r="B170" s="5" t="s">
        <v>9</v>
      </c>
      <c r="C170" s="6">
        <v>20.0</v>
      </c>
      <c r="D170" s="12">
        <v>8840000.0</v>
      </c>
      <c r="E170" s="8">
        <v>3.8</v>
      </c>
      <c r="F170" s="8">
        <v>428.0</v>
      </c>
      <c r="G170" s="9">
        <v>24.48</v>
      </c>
      <c r="H170" s="5">
        <v>25.0</v>
      </c>
      <c r="I170" s="11">
        <v>6800000.0</v>
      </c>
    </row>
    <row r="171">
      <c r="A171" s="5">
        <v>269.0</v>
      </c>
      <c r="B171" s="5" t="s">
        <v>10</v>
      </c>
      <c r="C171" s="8">
        <v>25.799999999999997</v>
      </c>
      <c r="D171" s="12">
        <v>1.278E7</v>
      </c>
      <c r="E171" s="8">
        <v>11.1</v>
      </c>
      <c r="F171" s="8">
        <v>416.0</v>
      </c>
      <c r="G171" s="5">
        <v>21.299999999999997</v>
      </c>
      <c r="H171" s="9">
        <v>21.900000000000006</v>
      </c>
      <c r="I171" s="11">
        <v>7100000.0</v>
      </c>
    </row>
    <row r="172">
      <c r="A172" s="5">
        <v>270.0</v>
      </c>
      <c r="B172" s="5" t="s">
        <v>9</v>
      </c>
      <c r="C172" s="8">
        <v>27.9</v>
      </c>
      <c r="D172" s="12">
        <v>2.28E7</v>
      </c>
      <c r="E172" s="8">
        <v>19.2</v>
      </c>
      <c r="F172" s="8">
        <v>560.3000000000001</v>
      </c>
      <c r="G172" s="5">
        <v>19.2</v>
      </c>
      <c r="H172" s="5">
        <v>15.0</v>
      </c>
      <c r="I172" s="11">
        <v>7600000.0</v>
      </c>
    </row>
    <row r="173">
      <c r="A173" s="5">
        <v>271.0</v>
      </c>
      <c r="B173" s="5" t="s">
        <v>10</v>
      </c>
      <c r="C173" s="8">
        <v>28.799999999999997</v>
      </c>
      <c r="D173" s="12">
        <v>1.66E7</v>
      </c>
      <c r="E173" s="8">
        <v>10.299999999999999</v>
      </c>
      <c r="F173" s="8">
        <v>488.7</v>
      </c>
      <c r="G173" s="9">
        <v>25.2</v>
      </c>
      <c r="H173" s="9">
        <v>8.700000000000003</v>
      </c>
      <c r="I173" s="11">
        <v>8300000.0</v>
      </c>
    </row>
    <row r="174">
      <c r="A174" s="5">
        <v>272.0</v>
      </c>
      <c r="B174" s="5" t="s">
        <v>9</v>
      </c>
      <c r="C174" s="8">
        <v>20.2</v>
      </c>
      <c r="D174" s="12">
        <v>1.29E7</v>
      </c>
      <c r="E174" s="8">
        <v>5.6</v>
      </c>
      <c r="F174" s="8">
        <v>536.0</v>
      </c>
      <c r="G174" s="5">
        <v>25.799999999999997</v>
      </c>
      <c r="H174" s="5">
        <v>5.0</v>
      </c>
      <c r="I174" s="11">
        <v>8600000.0</v>
      </c>
    </row>
    <row r="175">
      <c r="A175" s="5">
        <v>273.0</v>
      </c>
      <c r="B175" s="5" t="s">
        <v>10</v>
      </c>
      <c r="C175" s="8">
        <v>21.599999999999998</v>
      </c>
      <c r="D175" s="12">
        <v>1.183E7</v>
      </c>
      <c r="E175" s="8">
        <v>13.1</v>
      </c>
      <c r="F175" s="8">
        <v>536.0</v>
      </c>
      <c r="G175" s="5">
        <v>21.84</v>
      </c>
      <c r="H175" s="9">
        <v>29.900000000000006</v>
      </c>
      <c r="I175" s="11">
        <v>9100000.0</v>
      </c>
    </row>
    <row r="176">
      <c r="A176" s="5">
        <v>274.0</v>
      </c>
      <c r="B176" s="5" t="s">
        <v>9</v>
      </c>
      <c r="C176" s="8">
        <v>24.0</v>
      </c>
      <c r="D176" s="12">
        <v>1.728E7</v>
      </c>
      <c r="E176" s="8">
        <v>23.2</v>
      </c>
      <c r="F176" s="8">
        <v>716.3000000000001</v>
      </c>
      <c r="G176" s="9">
        <v>34.56</v>
      </c>
      <c r="H176" s="5">
        <v>25.0</v>
      </c>
      <c r="I176" s="11">
        <v>9600000.0</v>
      </c>
    </row>
    <row r="177">
      <c r="A177" s="5">
        <v>275.0</v>
      </c>
      <c r="B177" s="5" t="s">
        <v>10</v>
      </c>
      <c r="C177" s="8">
        <v>27.0</v>
      </c>
      <c r="D177" s="7">
        <v>3.09E7</v>
      </c>
      <c r="E177" s="8">
        <v>12.299999999999999</v>
      </c>
      <c r="F177" s="8">
        <v>596.7</v>
      </c>
      <c r="G177" s="9">
        <v>20.599999999999998</v>
      </c>
      <c r="H177" s="5">
        <v>15.0</v>
      </c>
      <c r="I177" s="11">
        <v>1.03E7</v>
      </c>
    </row>
    <row r="178">
      <c r="A178" s="5">
        <v>276.0</v>
      </c>
      <c r="B178" s="5" t="s">
        <v>9</v>
      </c>
      <c r="C178" s="8">
        <v>25.799999999999997</v>
      </c>
      <c r="D178" s="7">
        <v>2.12E7</v>
      </c>
      <c r="E178" s="8">
        <v>7.6</v>
      </c>
      <c r="F178" s="8">
        <v>656.0</v>
      </c>
      <c r="G178" s="9">
        <v>21.2</v>
      </c>
      <c r="H178" s="5">
        <v>15.0</v>
      </c>
      <c r="I178" s="11">
        <v>1.06E7</v>
      </c>
    </row>
    <row r="179">
      <c r="A179" s="5">
        <v>277.0</v>
      </c>
      <c r="B179" s="5" t="s">
        <v>10</v>
      </c>
      <c r="C179" s="8">
        <v>27.299999999999997</v>
      </c>
      <c r="D179" s="7">
        <v>1.665E7</v>
      </c>
      <c r="E179" s="8">
        <v>15.1</v>
      </c>
      <c r="F179" s="8">
        <v>656.0</v>
      </c>
      <c r="G179" s="5">
        <v>30.0</v>
      </c>
      <c r="H179" s="5">
        <v>5.0</v>
      </c>
      <c r="I179" s="11">
        <v>1.11E7</v>
      </c>
    </row>
    <row r="180">
      <c r="A180" s="5">
        <v>278.0</v>
      </c>
      <c r="B180" s="5" t="s">
        <v>9</v>
      </c>
      <c r="C180" s="8">
        <v>29.4</v>
      </c>
      <c r="D180" s="7">
        <v>1.534E7</v>
      </c>
      <c r="E180" s="8">
        <v>27.599999999999998</v>
      </c>
      <c r="F180" s="8">
        <v>887.9</v>
      </c>
      <c r="G180" s="5">
        <v>27.0</v>
      </c>
      <c r="H180" s="5">
        <v>15.0</v>
      </c>
      <c r="I180" s="11">
        <v>1.18E7</v>
      </c>
    </row>
    <row r="181">
      <c r="A181" s="5">
        <v>279.0</v>
      </c>
      <c r="B181" s="5" t="s">
        <v>10</v>
      </c>
      <c r="C181" s="6">
        <v>22.0</v>
      </c>
      <c r="D181" s="7">
        <v>2.178E7</v>
      </c>
      <c r="E181" s="8">
        <v>14.1</v>
      </c>
      <c r="F181" s="8">
        <v>693.9</v>
      </c>
      <c r="G181" s="5">
        <v>28.0</v>
      </c>
      <c r="H181" s="5">
        <v>15.0</v>
      </c>
      <c r="I181" s="11">
        <v>1.21E7</v>
      </c>
    </row>
    <row r="182">
      <c r="A182" s="5">
        <v>280.0</v>
      </c>
      <c r="B182" s="5" t="s">
        <v>9</v>
      </c>
      <c r="C182" s="6">
        <v>22.0</v>
      </c>
      <c r="D182" s="7">
        <v>3.78E7</v>
      </c>
      <c r="E182" s="8">
        <v>9.6</v>
      </c>
      <c r="F182" s="8">
        <v>776.0</v>
      </c>
      <c r="G182" s="5">
        <v>21.0</v>
      </c>
      <c r="H182" s="9">
        <v>11.400000000000006</v>
      </c>
      <c r="I182" s="11">
        <v>1.26E7</v>
      </c>
    </row>
    <row r="183">
      <c r="A183" s="5">
        <v>281.0</v>
      </c>
      <c r="B183" s="5" t="s">
        <v>10</v>
      </c>
      <c r="C183" s="8">
        <v>19.799999999999997</v>
      </c>
      <c r="D183" s="7">
        <v>2.66E7</v>
      </c>
      <c r="E183" s="8">
        <v>17.299999999999997</v>
      </c>
      <c r="F183" s="8">
        <v>788.0</v>
      </c>
      <c r="G183" s="5">
        <v>23.0</v>
      </c>
      <c r="H183" s="5">
        <v>15.0</v>
      </c>
      <c r="I183" s="11">
        <v>1.33E7</v>
      </c>
    </row>
    <row r="184">
      <c r="A184" s="5">
        <v>282.0</v>
      </c>
      <c r="B184" s="5" t="s">
        <v>9</v>
      </c>
      <c r="C184" s="8">
        <v>21.299999999999997</v>
      </c>
      <c r="D184" s="7">
        <v>2.07E7</v>
      </c>
      <c r="E184" s="8">
        <v>31.599999999999998</v>
      </c>
      <c r="F184" s="8">
        <v>1043.9</v>
      </c>
      <c r="G184" s="5">
        <v>28.0</v>
      </c>
      <c r="H184" s="5">
        <v>15.0</v>
      </c>
      <c r="I184" s="11">
        <v>1.38E7</v>
      </c>
    </row>
    <row r="185">
      <c r="A185" s="5">
        <v>283.0</v>
      </c>
      <c r="B185" s="5" t="s">
        <v>10</v>
      </c>
      <c r="C185" s="8">
        <v>23.4</v>
      </c>
      <c r="D185" s="7">
        <v>1.885E7</v>
      </c>
      <c r="E185" s="8">
        <v>25.0</v>
      </c>
      <c r="F185" s="8">
        <v>823.5</v>
      </c>
      <c r="G185" s="9">
        <v>29.0</v>
      </c>
      <c r="H185" s="5">
        <v>5.0</v>
      </c>
      <c r="I185" s="11">
        <v>1.45E7</v>
      </c>
    </row>
    <row r="186">
      <c r="A186" s="5">
        <v>284.0</v>
      </c>
      <c r="B186" s="5" t="s">
        <v>9</v>
      </c>
      <c r="C186" s="8">
        <v>24.299999999999997</v>
      </c>
      <c r="D186" s="7">
        <v>2.664E7</v>
      </c>
      <c r="E186" s="8">
        <v>19.799999999999997</v>
      </c>
      <c r="F186" s="8">
        <v>908.0</v>
      </c>
      <c r="G186" s="9">
        <v>29.599999999999998</v>
      </c>
      <c r="H186" s="5">
        <v>15.0</v>
      </c>
      <c r="I186" s="11">
        <v>1.48E7</v>
      </c>
    </row>
    <row r="187">
      <c r="A187" s="5">
        <v>285.0</v>
      </c>
      <c r="B187" s="5" t="s">
        <v>10</v>
      </c>
      <c r="C187" s="8">
        <v>25.799999999999997</v>
      </c>
      <c r="D187" s="17">
        <v>1.5E7</v>
      </c>
      <c r="E187" s="8">
        <v>10.299999999999999</v>
      </c>
      <c r="F187" s="8">
        <v>908.0</v>
      </c>
      <c r="G187" s="9">
        <v>30.599999999999998</v>
      </c>
      <c r="H187" s="5">
        <v>5.0</v>
      </c>
      <c r="I187" s="11">
        <v>1.53E7</v>
      </c>
    </row>
    <row r="188">
      <c r="A188" s="5">
        <v>286.0</v>
      </c>
      <c r="B188" s="5" t="s">
        <v>9</v>
      </c>
      <c r="C188" s="8">
        <v>27.9</v>
      </c>
      <c r="D188" s="12">
        <v>3.2E7</v>
      </c>
      <c r="E188" s="8">
        <v>23.0</v>
      </c>
      <c r="F188" s="8">
        <v>1215.5</v>
      </c>
      <c r="G188" s="9">
        <v>32.0</v>
      </c>
      <c r="H188" s="5">
        <v>4.0</v>
      </c>
      <c r="I188" s="11">
        <v>1.6E7</v>
      </c>
    </row>
    <row r="189">
      <c r="A189" s="5">
        <v>287.0</v>
      </c>
      <c r="B189" s="5" t="s">
        <v>10</v>
      </c>
      <c r="C189" s="8">
        <v>33.0</v>
      </c>
      <c r="D189" s="12">
        <v>2.475E7</v>
      </c>
      <c r="E189" s="8">
        <v>29.0</v>
      </c>
      <c r="F189" s="8">
        <v>931.5</v>
      </c>
      <c r="G189" s="9">
        <v>33.0</v>
      </c>
      <c r="H189" s="5">
        <v>4.0</v>
      </c>
      <c r="I189" s="11">
        <v>1.65E7</v>
      </c>
    </row>
    <row r="190">
      <c r="A190" s="5">
        <v>288.0</v>
      </c>
      <c r="B190" s="5" t="s">
        <v>9</v>
      </c>
      <c r="C190" s="8">
        <v>34.4</v>
      </c>
      <c r="D190" s="12">
        <v>2.236E7</v>
      </c>
      <c r="E190" s="8">
        <v>22.2</v>
      </c>
      <c r="F190" s="8">
        <v>1052.0</v>
      </c>
      <c r="G190" s="9">
        <v>34.4</v>
      </c>
      <c r="H190" s="5">
        <v>4.0</v>
      </c>
      <c r="I190" s="11">
        <v>1.72E7</v>
      </c>
    </row>
    <row r="191">
      <c r="A191" s="5">
        <v>289.0</v>
      </c>
      <c r="B191" s="5" t="s">
        <v>10</v>
      </c>
      <c r="C191" s="8">
        <v>35.4</v>
      </c>
      <c r="D191" s="12">
        <v>3.186E7</v>
      </c>
      <c r="E191" s="8">
        <v>12.7</v>
      </c>
      <c r="F191" s="8">
        <v>1052.0</v>
      </c>
      <c r="G191" s="5">
        <v>32.0</v>
      </c>
      <c r="H191" s="5">
        <v>5.0</v>
      </c>
      <c r="I191" s="11">
        <v>1.77E7</v>
      </c>
    </row>
    <row r="192">
      <c r="A192" s="5">
        <v>290.0</v>
      </c>
      <c r="B192" s="5" t="s">
        <v>9</v>
      </c>
      <c r="C192" s="8">
        <v>36.8</v>
      </c>
      <c r="D192" s="12">
        <v>3.0E7</v>
      </c>
      <c r="E192" s="8">
        <v>25.4</v>
      </c>
      <c r="F192" s="8">
        <v>1402.7</v>
      </c>
      <c r="G192" s="5">
        <v>31.0</v>
      </c>
      <c r="H192" s="5">
        <v>5.0</v>
      </c>
      <c r="I192" s="11">
        <v>1.84E7</v>
      </c>
    </row>
    <row r="193">
      <c r="A193" s="5">
        <v>291.0</v>
      </c>
      <c r="B193" s="5" t="s">
        <v>10</v>
      </c>
      <c r="C193" s="8">
        <v>37.4</v>
      </c>
      <c r="D193" s="12">
        <v>3.74E7</v>
      </c>
      <c r="E193" s="8">
        <v>33.4</v>
      </c>
      <c r="F193" s="8">
        <v>1050.3</v>
      </c>
      <c r="G193" s="5">
        <v>36.0</v>
      </c>
      <c r="H193" s="5">
        <v>5.0</v>
      </c>
      <c r="I193" s="11">
        <v>1.87E7</v>
      </c>
    </row>
    <row r="194">
      <c r="A194" s="5">
        <v>292.0</v>
      </c>
      <c r="B194" s="5" t="s">
        <v>9</v>
      </c>
      <c r="C194" s="8">
        <v>19.0</v>
      </c>
      <c r="D194" s="18">
        <v>3000000.0</v>
      </c>
      <c r="E194" s="8">
        <v>5.5</v>
      </c>
      <c r="F194" s="8">
        <v>160.0</v>
      </c>
      <c r="G194" s="5">
        <v>7.0</v>
      </c>
      <c r="H194" s="5">
        <v>74.0</v>
      </c>
      <c r="I194" s="10">
        <v>500000.0</v>
      </c>
    </row>
    <row r="195">
      <c r="A195" s="5">
        <v>293.0</v>
      </c>
      <c r="B195" s="5" t="s">
        <v>10</v>
      </c>
      <c r="C195" s="8">
        <v>19.0</v>
      </c>
      <c r="D195" s="12">
        <v>3.0E7</v>
      </c>
      <c r="E195" s="6">
        <v>9.0</v>
      </c>
      <c r="F195" s="8">
        <v>80.0</v>
      </c>
      <c r="G195" s="5">
        <v>8.0</v>
      </c>
      <c r="H195" s="5">
        <v>76.0</v>
      </c>
      <c r="I195" s="11">
        <v>800000.0</v>
      </c>
    </row>
    <row r="196">
      <c r="A196" s="5">
        <v>294.0</v>
      </c>
      <c r="B196" s="5" t="s">
        <v>9</v>
      </c>
      <c r="C196" s="8">
        <v>19.799999999999997</v>
      </c>
      <c r="D196" s="18">
        <v>3000000.0</v>
      </c>
      <c r="E196" s="8">
        <v>8.3</v>
      </c>
      <c r="F196" s="8">
        <v>156.0</v>
      </c>
      <c r="G196" s="5">
        <v>4.0</v>
      </c>
      <c r="H196" s="5">
        <v>81.0</v>
      </c>
      <c r="I196" s="11">
        <v>1300000.0</v>
      </c>
    </row>
    <row r="197">
      <c r="A197" s="5">
        <v>295.0</v>
      </c>
      <c r="B197" s="5" t="s">
        <v>10</v>
      </c>
      <c r="C197" s="8">
        <v>21.299999999999997</v>
      </c>
      <c r="D197" s="12">
        <v>6000000.0</v>
      </c>
      <c r="E197" s="8">
        <v>4.0</v>
      </c>
      <c r="F197" s="8">
        <v>148.5</v>
      </c>
      <c r="G197" s="5">
        <v>3.0</v>
      </c>
      <c r="H197" s="9">
        <v>78.0</v>
      </c>
      <c r="I197" s="11">
        <v>2000000.0</v>
      </c>
    </row>
    <row r="198">
      <c r="A198" s="5">
        <v>296.0</v>
      </c>
      <c r="B198" s="5" t="s">
        <v>9</v>
      </c>
      <c r="C198" s="8">
        <v>23.4</v>
      </c>
      <c r="D198" s="12">
        <v>3.0E7</v>
      </c>
      <c r="E198" s="8">
        <v>7.3</v>
      </c>
      <c r="F198" s="8">
        <v>160.0</v>
      </c>
      <c r="G198" s="5">
        <v>5.0</v>
      </c>
      <c r="H198" s="9">
        <v>74.7</v>
      </c>
      <c r="I198" s="11">
        <v>2300000.0</v>
      </c>
    </row>
    <row r="199">
      <c r="A199" s="5">
        <v>297.0</v>
      </c>
      <c r="B199" s="5" t="s">
        <v>10</v>
      </c>
      <c r="C199" s="8">
        <v>24.299999999999997</v>
      </c>
      <c r="D199" s="12">
        <v>4200000.0</v>
      </c>
      <c r="E199" s="6">
        <v>12.0</v>
      </c>
      <c r="F199" s="8">
        <v>158.0</v>
      </c>
      <c r="G199" s="5">
        <v>6.0</v>
      </c>
      <c r="H199" s="9">
        <v>69.2</v>
      </c>
      <c r="I199" s="11">
        <v>2800000.0</v>
      </c>
    </row>
    <row r="200">
      <c r="A200" s="5">
        <v>298.0</v>
      </c>
      <c r="B200" s="5" t="s">
        <v>9</v>
      </c>
      <c r="C200" s="6">
        <v>30.0</v>
      </c>
      <c r="D200" s="12">
        <v>4030000.0</v>
      </c>
      <c r="E200" s="8">
        <v>10.1</v>
      </c>
      <c r="F200" s="8">
        <v>209.3</v>
      </c>
      <c r="G200" s="5">
        <v>7.0</v>
      </c>
      <c r="H200" s="9">
        <v>65.9</v>
      </c>
      <c r="I200" s="11">
        <v>3100000.0</v>
      </c>
    </row>
    <row r="201">
      <c r="A201" s="5">
        <v>299.0</v>
      </c>
      <c r="B201" s="5" t="s">
        <v>10</v>
      </c>
      <c r="C201" s="6">
        <v>30.0</v>
      </c>
      <c r="D201" s="12">
        <v>3.0E7</v>
      </c>
      <c r="E201" s="8">
        <v>3.1999999999999993</v>
      </c>
      <c r="F201" s="8">
        <v>234.9</v>
      </c>
      <c r="G201" s="9">
        <v>7.199999999999999</v>
      </c>
      <c r="H201" s="9">
        <v>60.4</v>
      </c>
      <c r="I201" s="11">
        <v>3600000.0</v>
      </c>
    </row>
    <row r="202">
      <c r="A202" s="5">
        <v>300.0</v>
      </c>
      <c r="B202" s="5" t="s">
        <v>9</v>
      </c>
      <c r="C202" s="6">
        <v>30.0</v>
      </c>
      <c r="D202" s="12">
        <v>1.29E7</v>
      </c>
      <c r="E202" s="8">
        <v>9.3</v>
      </c>
      <c r="F202" s="8">
        <v>278.0</v>
      </c>
      <c r="G202" s="9">
        <v>8.6</v>
      </c>
      <c r="H202" s="9">
        <v>52.7</v>
      </c>
      <c r="I202" s="11">
        <v>4300000.0</v>
      </c>
    </row>
    <row r="203">
      <c r="A203" s="5">
        <v>301.0</v>
      </c>
      <c r="B203" s="5" t="s">
        <v>10</v>
      </c>
      <c r="C203" s="6">
        <v>30.0</v>
      </c>
      <c r="D203" s="12">
        <v>9200000.0</v>
      </c>
      <c r="E203" s="6">
        <v>16.0</v>
      </c>
      <c r="F203" s="8">
        <v>266.0</v>
      </c>
      <c r="G203" s="5">
        <v>10.0</v>
      </c>
      <c r="H203" s="5">
        <v>50.0</v>
      </c>
      <c r="I203" s="11">
        <v>4600000.0</v>
      </c>
    </row>
    <row r="204">
      <c r="A204" s="5">
        <v>302.0</v>
      </c>
      <c r="B204" s="5" t="s">
        <v>9</v>
      </c>
      <c r="C204" s="6">
        <v>20.0</v>
      </c>
      <c r="D204" s="12">
        <v>7650000.0</v>
      </c>
      <c r="E204" s="8">
        <v>12.1</v>
      </c>
      <c r="F204" s="8">
        <v>365.3</v>
      </c>
      <c r="G204" s="5">
        <v>12.0</v>
      </c>
      <c r="H204" s="5">
        <v>49.0</v>
      </c>
      <c r="I204" s="11">
        <v>5100000.0</v>
      </c>
    </row>
    <row r="205">
      <c r="A205" s="5">
        <v>303.0</v>
      </c>
      <c r="B205" s="5" t="s">
        <v>10</v>
      </c>
      <c r="C205" s="6">
        <v>20.0</v>
      </c>
      <c r="D205" s="12">
        <v>7540000.0</v>
      </c>
      <c r="E205" s="8">
        <v>7.6</v>
      </c>
      <c r="F205" s="8">
        <v>353.7</v>
      </c>
      <c r="G205" s="5">
        <v>11.0</v>
      </c>
      <c r="H205" s="9">
        <v>36.2</v>
      </c>
      <c r="I205" s="11">
        <v>5800000.0</v>
      </c>
    </row>
    <row r="206">
      <c r="A206" s="5">
        <v>304.0</v>
      </c>
      <c r="B206" s="5" t="s">
        <v>9</v>
      </c>
      <c r="C206" s="6">
        <v>20.0</v>
      </c>
      <c r="D206" s="12">
        <v>1.098E7</v>
      </c>
      <c r="E206" s="8">
        <v>11.1</v>
      </c>
      <c r="F206" s="8">
        <v>386.0</v>
      </c>
      <c r="G206" s="5">
        <v>10.0</v>
      </c>
      <c r="H206" s="5">
        <v>30.0</v>
      </c>
      <c r="I206" s="11">
        <v>6100000.0</v>
      </c>
    </row>
    <row r="207">
      <c r="A207" s="5">
        <v>305.0</v>
      </c>
      <c r="B207" s="5" t="s">
        <v>10</v>
      </c>
      <c r="C207" s="8">
        <v>19.799999999999997</v>
      </c>
      <c r="D207" s="12">
        <v>1.98E7</v>
      </c>
      <c r="E207" s="8">
        <v>1.5999999999999996</v>
      </c>
      <c r="F207" s="8">
        <v>386.0</v>
      </c>
      <c r="G207" s="9">
        <v>13.2</v>
      </c>
      <c r="H207" s="5">
        <v>25.0</v>
      </c>
      <c r="I207" s="11">
        <v>6600000.0</v>
      </c>
    </row>
    <row r="208">
      <c r="A208" s="5">
        <v>306.0</v>
      </c>
      <c r="B208" s="5" t="s">
        <v>9</v>
      </c>
      <c r="C208" s="8">
        <v>21.9</v>
      </c>
      <c r="D208" s="12">
        <v>1.46E7</v>
      </c>
      <c r="E208" s="8">
        <v>14.3</v>
      </c>
      <c r="F208" s="8">
        <v>536.9</v>
      </c>
      <c r="G208" s="9">
        <v>14.6</v>
      </c>
      <c r="H208" s="9">
        <v>19.700000000000003</v>
      </c>
      <c r="I208" s="11">
        <v>7300000.0</v>
      </c>
    </row>
    <row r="209">
      <c r="A209" s="5">
        <v>307.0</v>
      </c>
      <c r="B209" s="5" t="s">
        <v>10</v>
      </c>
      <c r="C209" s="8">
        <v>22.799999999999997</v>
      </c>
      <c r="D209" s="12">
        <v>1.14E7</v>
      </c>
      <c r="E209" s="8">
        <v>11.2</v>
      </c>
      <c r="F209" s="8">
        <v>450.90000000000003</v>
      </c>
      <c r="G209" s="5">
        <v>15.0</v>
      </c>
      <c r="H209" s="5">
        <v>15.0</v>
      </c>
      <c r="I209" s="11">
        <v>7600000.0</v>
      </c>
    </row>
    <row r="210">
      <c r="A210" s="5">
        <v>308.0</v>
      </c>
      <c r="B210" s="5" t="s">
        <v>9</v>
      </c>
      <c r="C210" s="8">
        <v>24.299999999999997</v>
      </c>
      <c r="D210" s="12">
        <v>1.053E7</v>
      </c>
      <c r="E210" s="8">
        <v>13.1</v>
      </c>
      <c r="F210" s="8">
        <v>506.0</v>
      </c>
      <c r="G210" s="5">
        <v>17.0</v>
      </c>
      <c r="H210" s="9">
        <v>10.900000000000006</v>
      </c>
      <c r="I210" s="11">
        <v>8100000.0</v>
      </c>
    </row>
    <row r="211">
      <c r="A211" s="5">
        <v>309.0</v>
      </c>
      <c r="B211" s="5" t="s">
        <v>10</v>
      </c>
      <c r="C211" s="8">
        <v>25.799999999999997</v>
      </c>
      <c r="D211" s="12">
        <v>1.548E7</v>
      </c>
      <c r="E211" s="8">
        <v>3.5999999999999996</v>
      </c>
      <c r="F211" s="8">
        <v>506.0</v>
      </c>
      <c r="G211" s="9">
        <v>17.2</v>
      </c>
      <c r="H211" s="5">
        <v>5.0</v>
      </c>
      <c r="I211" s="11">
        <v>8600000.0</v>
      </c>
    </row>
    <row r="212">
      <c r="A212" s="5">
        <v>310.0</v>
      </c>
      <c r="B212" s="5" t="s">
        <v>9</v>
      </c>
      <c r="C212" s="8">
        <v>27.9</v>
      </c>
      <c r="D212" s="7">
        <v>1.32E7</v>
      </c>
      <c r="E212" s="8">
        <v>16.299999999999997</v>
      </c>
      <c r="F212" s="8">
        <v>692.9</v>
      </c>
      <c r="G212" s="9">
        <v>18.599999999999998</v>
      </c>
      <c r="H212" s="5">
        <v>25.0</v>
      </c>
      <c r="I212" s="11">
        <v>9300000.0</v>
      </c>
    </row>
    <row r="213">
      <c r="A213" s="5">
        <v>311.0</v>
      </c>
      <c r="B213" s="5" t="s">
        <v>10</v>
      </c>
      <c r="C213" s="8">
        <v>28.799999999999997</v>
      </c>
      <c r="D213" s="7">
        <v>1.065E7</v>
      </c>
      <c r="E213" s="8">
        <v>15.2</v>
      </c>
      <c r="F213" s="8">
        <v>558.9</v>
      </c>
      <c r="G213" s="9">
        <v>19.2</v>
      </c>
      <c r="H213" s="5">
        <v>25.0</v>
      </c>
      <c r="I213" s="11">
        <v>9600000.0</v>
      </c>
    </row>
    <row r="214">
      <c r="A214" s="5">
        <v>312.0</v>
      </c>
      <c r="B214" s="5" t="s">
        <v>9</v>
      </c>
      <c r="C214" s="8">
        <v>20.2</v>
      </c>
      <c r="D214" s="7">
        <v>1.014E7</v>
      </c>
      <c r="E214" s="8">
        <v>15.1</v>
      </c>
      <c r="F214" s="8">
        <v>626.0</v>
      </c>
      <c r="G214" s="9">
        <v>20.2</v>
      </c>
      <c r="H214" s="9">
        <v>18.900000000000006</v>
      </c>
      <c r="I214" s="11">
        <v>1.01E7</v>
      </c>
    </row>
    <row r="215">
      <c r="A215" s="5">
        <v>313.0</v>
      </c>
      <c r="B215" s="5" t="s">
        <v>10</v>
      </c>
      <c r="C215" s="8">
        <v>21.599999999999998</v>
      </c>
      <c r="D215" s="7">
        <v>1.458E7</v>
      </c>
      <c r="E215" s="8">
        <v>5.799999999999999</v>
      </c>
      <c r="F215" s="8">
        <v>638.0</v>
      </c>
      <c r="G215" s="9">
        <v>21.599999999999998</v>
      </c>
      <c r="H215" s="9">
        <v>11.200000000000003</v>
      </c>
      <c r="I215" s="11">
        <v>1.08E7</v>
      </c>
    </row>
    <row r="216">
      <c r="A216" s="5">
        <v>314.0</v>
      </c>
      <c r="B216" s="5" t="s">
        <v>9</v>
      </c>
      <c r="C216" s="8">
        <v>22.2</v>
      </c>
      <c r="D216" s="7">
        <v>1.998E7</v>
      </c>
      <c r="E216" s="8">
        <v>18.1</v>
      </c>
      <c r="F216" s="8">
        <v>833.3000000000001</v>
      </c>
      <c r="G216" s="5">
        <v>27.0</v>
      </c>
      <c r="H216" s="5">
        <v>5.0</v>
      </c>
      <c r="I216" s="11">
        <v>1.11E7</v>
      </c>
    </row>
    <row r="217">
      <c r="A217" s="5">
        <v>315.0</v>
      </c>
      <c r="B217" s="5" t="s">
        <v>10</v>
      </c>
      <c r="C217" s="8">
        <v>23.2</v>
      </c>
      <c r="D217" s="7">
        <v>3.48E7</v>
      </c>
      <c r="E217" s="8">
        <v>19.2</v>
      </c>
      <c r="F217" s="8">
        <v>666.9</v>
      </c>
      <c r="G217" s="5">
        <v>25.0</v>
      </c>
      <c r="H217" s="5">
        <v>15.0</v>
      </c>
      <c r="I217" s="11">
        <v>1.16E7</v>
      </c>
    </row>
    <row r="218">
      <c r="A218" s="5">
        <v>316.0</v>
      </c>
      <c r="B218" s="5" t="s">
        <v>9</v>
      </c>
      <c r="C218" s="8">
        <v>24.599999999999998</v>
      </c>
      <c r="D218" s="7">
        <v>2.46E7</v>
      </c>
      <c r="E218" s="8">
        <v>17.299999999999997</v>
      </c>
      <c r="F218" s="8">
        <v>758.0</v>
      </c>
      <c r="G218" s="5">
        <v>23.0</v>
      </c>
      <c r="H218" s="5">
        <v>15.0</v>
      </c>
      <c r="I218" s="11">
        <v>1.23E7</v>
      </c>
    </row>
    <row r="219">
      <c r="A219" s="5">
        <v>317.0</v>
      </c>
      <c r="B219" s="5" t="s">
        <v>10</v>
      </c>
      <c r="C219" s="8">
        <v>25.599999999999998</v>
      </c>
      <c r="D219" s="7">
        <v>1.92E7</v>
      </c>
      <c r="E219" s="8">
        <v>7.799999999999999</v>
      </c>
      <c r="F219" s="8">
        <v>758.0</v>
      </c>
      <c r="G219" s="5">
        <v>22.0</v>
      </c>
      <c r="H219" s="9">
        <v>9.200000000000017</v>
      </c>
      <c r="I219" s="11">
        <v>1.28E7</v>
      </c>
    </row>
    <row r="220">
      <c r="A220" s="5">
        <v>318.0</v>
      </c>
      <c r="B220" s="5" t="s">
        <v>9</v>
      </c>
      <c r="C220" s="8">
        <v>27.0</v>
      </c>
      <c r="D220" s="7">
        <v>1.755E7</v>
      </c>
      <c r="E220" s="8">
        <v>20.5</v>
      </c>
      <c r="F220" s="8">
        <v>1020.5</v>
      </c>
      <c r="G220" s="5">
        <v>20.0</v>
      </c>
      <c r="H220" s="5">
        <v>15.0</v>
      </c>
      <c r="I220" s="11">
        <v>1.35E7</v>
      </c>
    </row>
    <row r="221">
      <c r="A221" s="5">
        <v>319.0</v>
      </c>
      <c r="B221" s="5" t="s">
        <v>10</v>
      </c>
      <c r="C221" s="8">
        <v>27.599999999999998</v>
      </c>
      <c r="D221" s="7">
        <v>2.484E7</v>
      </c>
      <c r="E221" s="8">
        <v>23.599999999999998</v>
      </c>
      <c r="F221" s="8">
        <v>785.7</v>
      </c>
      <c r="G221" s="5">
        <v>19.0</v>
      </c>
      <c r="H221" s="5">
        <v>15.0</v>
      </c>
      <c r="I221" s="11">
        <v>1.38E7</v>
      </c>
    </row>
    <row r="222">
      <c r="A222" s="5">
        <v>320.0</v>
      </c>
      <c r="B222" s="5" t="s">
        <v>9</v>
      </c>
      <c r="C222" s="8">
        <v>28.599999999999998</v>
      </c>
      <c r="D222" s="17">
        <v>1.5E7</v>
      </c>
      <c r="E222" s="8">
        <v>19.299999999999997</v>
      </c>
      <c r="F222" s="8">
        <v>878.0</v>
      </c>
      <c r="G222" s="9">
        <v>28.599999999999998</v>
      </c>
      <c r="H222" s="5">
        <v>5.0</v>
      </c>
      <c r="I222" s="11">
        <v>1.43E7</v>
      </c>
    </row>
    <row r="223">
      <c r="A223" s="5">
        <v>321.0</v>
      </c>
      <c r="B223" s="5" t="s">
        <v>10</v>
      </c>
      <c r="C223" s="8">
        <v>30.0</v>
      </c>
      <c r="D223" s="7">
        <v>1.32E7</v>
      </c>
      <c r="E223" s="8">
        <v>10.0</v>
      </c>
      <c r="F223" s="8">
        <v>890.0</v>
      </c>
      <c r="G223" s="9">
        <v>30.0</v>
      </c>
      <c r="H223" s="5">
        <v>15.0</v>
      </c>
      <c r="I223" s="11">
        <v>1.5E7</v>
      </c>
    </row>
    <row r="224">
      <c r="A224" s="5">
        <v>322.0</v>
      </c>
      <c r="B224" s="5" t="s">
        <v>9</v>
      </c>
      <c r="C224" s="8">
        <v>31.0</v>
      </c>
      <c r="D224" s="7">
        <v>1.065E7</v>
      </c>
      <c r="E224" s="8">
        <v>22.5</v>
      </c>
      <c r="F224" s="8">
        <v>1176.5</v>
      </c>
      <c r="G224" s="9">
        <v>31.0</v>
      </c>
      <c r="H224" s="5">
        <v>15.0</v>
      </c>
      <c r="I224" s="11">
        <v>1.55E7</v>
      </c>
    </row>
    <row r="225">
      <c r="A225" s="5">
        <v>323.0</v>
      </c>
      <c r="B225" s="5" t="s">
        <v>10</v>
      </c>
      <c r="C225" s="8">
        <v>32.4</v>
      </c>
      <c r="D225" s="7">
        <v>1.014E7</v>
      </c>
      <c r="E225" s="8">
        <v>28.4</v>
      </c>
      <c r="F225" s="8">
        <v>915.3000000000001</v>
      </c>
      <c r="G225" s="9">
        <v>32.4</v>
      </c>
      <c r="H225" s="5">
        <v>5.0</v>
      </c>
      <c r="I225" s="11">
        <v>1.62E7</v>
      </c>
    </row>
    <row r="226">
      <c r="A226" s="5">
        <v>324.0</v>
      </c>
      <c r="B226" s="5" t="s">
        <v>9</v>
      </c>
      <c r="C226" s="8">
        <v>33.4</v>
      </c>
      <c r="D226" s="7">
        <v>1.458E7</v>
      </c>
      <c r="E226" s="8">
        <v>21.7</v>
      </c>
      <c r="F226" s="8">
        <v>1022.0</v>
      </c>
      <c r="G226" s="9">
        <v>33.4</v>
      </c>
      <c r="H226" s="5">
        <v>4.0</v>
      </c>
      <c r="I226" s="11">
        <v>1.67E7</v>
      </c>
    </row>
    <row r="227">
      <c r="A227" s="5">
        <v>325.0</v>
      </c>
      <c r="B227" s="5" t="s">
        <v>10</v>
      </c>
      <c r="C227" s="8">
        <v>34.8</v>
      </c>
      <c r="D227" s="17">
        <v>1.5E7</v>
      </c>
      <c r="E227" s="8">
        <v>12.399999999999999</v>
      </c>
      <c r="F227" s="8">
        <v>1034.0</v>
      </c>
      <c r="G227" s="9">
        <v>34.8</v>
      </c>
      <c r="H227" s="5">
        <v>4.0</v>
      </c>
      <c r="I227" s="11">
        <v>1.74E7</v>
      </c>
    </row>
    <row r="228">
      <c r="A228" s="5">
        <v>326.0</v>
      </c>
      <c r="B228" s="5" t="s">
        <v>9</v>
      </c>
      <c r="C228" s="8">
        <v>35.4</v>
      </c>
      <c r="D228" s="12">
        <v>3.54E7</v>
      </c>
      <c r="E228" s="8">
        <v>24.7</v>
      </c>
      <c r="F228" s="8">
        <v>1348.1000000000001</v>
      </c>
      <c r="G228" s="5">
        <v>33.0</v>
      </c>
      <c r="H228" s="5">
        <v>4.0</v>
      </c>
      <c r="I228" s="11">
        <v>1.77E7</v>
      </c>
    </row>
    <row r="229">
      <c r="A229" s="5">
        <v>327.0</v>
      </c>
      <c r="B229" s="5" t="s">
        <v>10</v>
      </c>
      <c r="C229" s="8">
        <v>21.0</v>
      </c>
      <c r="D229" s="7">
        <v>1.32E7</v>
      </c>
      <c r="E229" s="8">
        <v>12.0</v>
      </c>
      <c r="F229" s="8">
        <v>148.5</v>
      </c>
      <c r="G229" s="5">
        <v>8.0</v>
      </c>
      <c r="H229" s="5">
        <v>65.0</v>
      </c>
      <c r="I229" s="10">
        <v>1700000.0</v>
      </c>
    </row>
    <row r="230">
      <c r="A230" s="5">
        <v>328.0</v>
      </c>
      <c r="B230" s="5" t="s">
        <v>9</v>
      </c>
      <c r="C230" s="8">
        <v>21.0</v>
      </c>
      <c r="D230" s="7">
        <v>1.065E7</v>
      </c>
      <c r="E230" s="8">
        <v>6.0</v>
      </c>
      <c r="F230" s="8">
        <v>160.0</v>
      </c>
      <c r="G230" s="5">
        <v>4.0</v>
      </c>
      <c r="H230" s="9">
        <v>78.0</v>
      </c>
      <c r="I230" s="11">
        <v>2000000.0</v>
      </c>
    </row>
    <row r="231">
      <c r="A231" s="5">
        <v>329.0</v>
      </c>
      <c r="B231" s="5" t="s">
        <v>10</v>
      </c>
      <c r="C231" s="8">
        <v>25.0</v>
      </c>
      <c r="D231" s="7">
        <v>1.014E7</v>
      </c>
      <c r="E231" s="8">
        <v>5.5</v>
      </c>
      <c r="F231" s="8">
        <v>140.0</v>
      </c>
      <c r="G231" s="5">
        <v>5.0</v>
      </c>
      <c r="H231" s="9">
        <v>72.5</v>
      </c>
      <c r="I231" s="11">
        <v>2500000.0</v>
      </c>
    </row>
    <row r="232">
      <c r="A232" s="5">
        <v>330.0</v>
      </c>
      <c r="B232" s="5" t="s">
        <v>9</v>
      </c>
      <c r="C232" s="8">
        <v>24.0</v>
      </c>
      <c r="D232" s="7">
        <v>1.458E7</v>
      </c>
      <c r="E232" s="8">
        <v>1.1999999999999993</v>
      </c>
      <c r="F232" s="8">
        <v>217.1</v>
      </c>
      <c r="G232" s="5">
        <v>6.0</v>
      </c>
      <c r="H232" s="9">
        <v>64.80000000000001</v>
      </c>
      <c r="I232" s="11">
        <v>3200000.0</v>
      </c>
    </row>
    <row r="233">
      <c r="A233" s="5">
        <v>331.0</v>
      </c>
      <c r="B233" s="5" t="s">
        <v>10</v>
      </c>
      <c r="C233" s="8">
        <v>24.0</v>
      </c>
      <c r="D233" s="12">
        <v>7000000.0</v>
      </c>
      <c r="E233" s="8">
        <v>6.5</v>
      </c>
      <c r="F233" s="8">
        <v>229.5</v>
      </c>
      <c r="G233" s="9">
        <v>7.0</v>
      </c>
      <c r="H233" s="9">
        <v>61.5</v>
      </c>
      <c r="I233" s="11">
        <v>3500000.0</v>
      </c>
    </row>
    <row r="234">
      <c r="A234" s="5">
        <v>332.0</v>
      </c>
      <c r="B234" s="5" t="s">
        <v>9</v>
      </c>
      <c r="C234" s="8">
        <v>24.0</v>
      </c>
      <c r="D234" s="12">
        <v>3.0E7</v>
      </c>
      <c r="E234" s="8">
        <v>10.0</v>
      </c>
      <c r="F234" s="8">
        <v>260.0</v>
      </c>
      <c r="G234" s="9">
        <v>8.0</v>
      </c>
      <c r="H234" s="9">
        <v>56.0</v>
      </c>
      <c r="I234" s="11">
        <v>4000000.0</v>
      </c>
    </row>
    <row r="235">
      <c r="A235" s="5">
        <v>333.0</v>
      </c>
      <c r="B235" s="5" t="s">
        <v>10</v>
      </c>
      <c r="C235" s="8">
        <v>27.0</v>
      </c>
      <c r="D235" s="12">
        <v>5590000.0</v>
      </c>
      <c r="E235" s="8">
        <v>7.3</v>
      </c>
      <c r="F235" s="8">
        <v>248.0</v>
      </c>
      <c r="G235" s="9">
        <v>8.6</v>
      </c>
      <c r="H235" s="9">
        <v>52.7</v>
      </c>
      <c r="I235" s="11">
        <v>4300000.0</v>
      </c>
    </row>
    <row r="236">
      <c r="A236" s="5">
        <v>334.0</v>
      </c>
      <c r="B236" s="5" t="s">
        <v>9</v>
      </c>
      <c r="C236" s="8">
        <v>27.0</v>
      </c>
      <c r="D236" s="12">
        <v>3.0E7</v>
      </c>
      <c r="E236" s="8">
        <v>2.8</v>
      </c>
      <c r="F236" s="8">
        <v>341.90000000000003</v>
      </c>
      <c r="G236" s="5">
        <v>9.0</v>
      </c>
      <c r="H236" s="5">
        <v>52.0</v>
      </c>
      <c r="I236" s="11">
        <v>4800000.0</v>
      </c>
    </row>
    <row r="237">
      <c r="A237" s="5">
        <v>335.0</v>
      </c>
      <c r="B237" s="5" t="s">
        <v>10</v>
      </c>
      <c r="C237" s="6">
        <v>22.0</v>
      </c>
      <c r="D237" s="12">
        <v>1.65E7</v>
      </c>
      <c r="E237" s="8">
        <v>8.5</v>
      </c>
      <c r="F237" s="8">
        <v>337.5</v>
      </c>
      <c r="G237" s="5">
        <v>8.0</v>
      </c>
      <c r="H237" s="9">
        <v>39.5</v>
      </c>
      <c r="I237" s="11">
        <v>5500000.0</v>
      </c>
    </row>
    <row r="238">
      <c r="A238" s="5">
        <v>336.0</v>
      </c>
      <c r="B238" s="5" t="s">
        <v>9</v>
      </c>
      <c r="C238" s="6">
        <v>22.0</v>
      </c>
      <c r="D238" s="12">
        <v>1.16E7</v>
      </c>
      <c r="E238" s="8">
        <v>13.6</v>
      </c>
      <c r="F238" s="8">
        <v>368.0</v>
      </c>
      <c r="G238" s="5">
        <v>9.0</v>
      </c>
      <c r="H238" s="9">
        <v>36.2</v>
      </c>
      <c r="I238" s="11">
        <v>5800000.0</v>
      </c>
    </row>
    <row r="239">
      <c r="A239" s="5">
        <v>337.0</v>
      </c>
      <c r="B239" s="5" t="s">
        <v>10</v>
      </c>
      <c r="C239" s="6">
        <v>30.0</v>
      </c>
      <c r="D239" s="12">
        <v>9450000.0</v>
      </c>
      <c r="E239" s="8">
        <v>9.3</v>
      </c>
      <c r="F239" s="8">
        <v>368.0</v>
      </c>
      <c r="G239" s="5">
        <v>11.0</v>
      </c>
      <c r="H239" s="9">
        <v>30.700000000000003</v>
      </c>
      <c r="I239" s="11">
        <v>6300000.0</v>
      </c>
    </row>
    <row r="240">
      <c r="A240" s="5">
        <v>338.0</v>
      </c>
      <c r="B240" s="5" t="s">
        <v>9</v>
      </c>
      <c r="C240" s="6">
        <v>30.0</v>
      </c>
      <c r="D240" s="12">
        <v>3.0E7</v>
      </c>
      <c r="E240" s="8">
        <v>5.0</v>
      </c>
      <c r="F240" s="8">
        <v>513.5</v>
      </c>
      <c r="G240" s="9">
        <v>14.0</v>
      </c>
      <c r="H240" s="5">
        <v>25.0</v>
      </c>
      <c r="I240" s="11">
        <v>7000000.0</v>
      </c>
    </row>
    <row r="241">
      <c r="A241" s="5">
        <v>339.0</v>
      </c>
      <c r="B241" s="5" t="s">
        <v>10</v>
      </c>
      <c r="C241" s="6">
        <v>30.0</v>
      </c>
      <c r="D241" s="12">
        <v>1.314E7</v>
      </c>
      <c r="E241" s="8">
        <v>10.3</v>
      </c>
      <c r="F241" s="8">
        <v>434.7</v>
      </c>
      <c r="G241" s="9">
        <v>14.6</v>
      </c>
      <c r="H241" s="9">
        <v>19.700000000000003</v>
      </c>
      <c r="I241" s="11">
        <v>7300000.0</v>
      </c>
    </row>
    <row r="242">
      <c r="A242" s="5">
        <v>340.0</v>
      </c>
      <c r="B242" s="5" t="s">
        <v>9</v>
      </c>
      <c r="C242" s="6">
        <v>30.0</v>
      </c>
      <c r="D242" s="12">
        <v>2.34E7</v>
      </c>
      <c r="E242" s="8">
        <v>17.6</v>
      </c>
      <c r="F242" s="8">
        <v>448.0</v>
      </c>
      <c r="G242" s="5">
        <v>16.0</v>
      </c>
      <c r="H242" s="5">
        <v>15.0</v>
      </c>
      <c r="I242" s="11">
        <v>7800000.0</v>
      </c>
    </row>
    <row r="243">
      <c r="A243" s="5">
        <v>341.0</v>
      </c>
      <c r="B243" s="5" t="s">
        <v>10</v>
      </c>
      <c r="C243" s="6">
        <v>20.0</v>
      </c>
      <c r="D243" s="12">
        <v>1.7E7</v>
      </c>
      <c r="E243" s="8">
        <v>11.5</v>
      </c>
      <c r="F243" s="8">
        <v>540.0</v>
      </c>
      <c r="G243" s="5">
        <v>18.0</v>
      </c>
      <c r="H243" s="5">
        <v>5.0</v>
      </c>
      <c r="I243" s="11">
        <v>8500000.0</v>
      </c>
    </row>
    <row r="244">
      <c r="A244" s="5">
        <v>342.0</v>
      </c>
      <c r="B244" s="5" t="s">
        <v>9</v>
      </c>
      <c r="C244" s="6">
        <v>20.0</v>
      </c>
      <c r="D244" s="12">
        <v>1.32E7</v>
      </c>
      <c r="E244" s="8">
        <v>6.799999999999999</v>
      </c>
      <c r="F244" s="8">
        <v>503.0</v>
      </c>
      <c r="G244" s="9">
        <v>17.599999999999998</v>
      </c>
      <c r="H244" s="5">
        <v>15.0</v>
      </c>
      <c r="I244" s="11">
        <v>8800000.0</v>
      </c>
    </row>
    <row r="245">
      <c r="A245" s="5">
        <v>343.0</v>
      </c>
      <c r="B245" s="5" t="s">
        <v>10</v>
      </c>
      <c r="C245" s="6">
        <v>20.0</v>
      </c>
      <c r="D245" s="12">
        <v>1.209E7</v>
      </c>
      <c r="E245" s="8">
        <v>12.299999999999999</v>
      </c>
      <c r="F245" s="8">
        <v>603.0</v>
      </c>
      <c r="G245" s="9">
        <v>18.599999999999998</v>
      </c>
      <c r="H245" s="5">
        <v>25.0</v>
      </c>
      <c r="I245" s="11">
        <v>9300000.0</v>
      </c>
    </row>
    <row r="246">
      <c r="A246" s="5">
        <v>344.0</v>
      </c>
      <c r="B246" s="5" t="s">
        <v>9</v>
      </c>
      <c r="C246" s="8">
        <v>29.4</v>
      </c>
      <c r="D246" s="12">
        <v>1.764E7</v>
      </c>
      <c r="E246" s="8">
        <v>21.599999999999998</v>
      </c>
      <c r="F246" s="8">
        <v>568.0</v>
      </c>
      <c r="G246" s="9">
        <v>19.599999999999998</v>
      </c>
      <c r="H246" s="5">
        <v>25.0</v>
      </c>
      <c r="I246" s="11">
        <v>9800000.0</v>
      </c>
    </row>
    <row r="247">
      <c r="A247" s="5">
        <v>345.0</v>
      </c>
      <c r="B247" s="5" t="s">
        <v>10</v>
      </c>
      <c r="C247" s="8">
        <v>21.0</v>
      </c>
      <c r="D247" s="7">
        <v>3.15E7</v>
      </c>
      <c r="E247" s="8">
        <v>13.5</v>
      </c>
      <c r="F247" s="8">
        <v>660.0</v>
      </c>
      <c r="G247" s="9">
        <v>21.0</v>
      </c>
      <c r="H247" s="5">
        <v>15.0</v>
      </c>
      <c r="I247" s="11">
        <v>1.05E7</v>
      </c>
    </row>
    <row r="248">
      <c r="A248" s="5">
        <v>346.0</v>
      </c>
      <c r="B248" s="5" t="s">
        <v>9</v>
      </c>
      <c r="C248" s="8">
        <v>21.599999999999998</v>
      </c>
      <c r="D248" s="7">
        <v>2.16E7</v>
      </c>
      <c r="E248" s="8">
        <v>8.799999999999999</v>
      </c>
      <c r="F248" s="8">
        <v>623.0</v>
      </c>
      <c r="G248" s="9">
        <v>21.599999999999998</v>
      </c>
      <c r="H248" s="9">
        <v>11.200000000000003</v>
      </c>
      <c r="I248" s="11">
        <v>1.08E7</v>
      </c>
    </row>
    <row r="249">
      <c r="A249" s="5">
        <v>347.0</v>
      </c>
      <c r="B249" s="5" t="s">
        <v>10</v>
      </c>
      <c r="C249" s="8">
        <v>22.599999999999998</v>
      </c>
      <c r="D249" s="7">
        <v>1.695E7</v>
      </c>
      <c r="E249" s="8">
        <v>14.299999999999999</v>
      </c>
      <c r="F249" s="8">
        <v>723.0</v>
      </c>
      <c r="G249" s="5">
        <v>21.0</v>
      </c>
      <c r="H249" s="5">
        <v>5.0</v>
      </c>
      <c r="I249" s="11">
        <v>1.13E7</v>
      </c>
    </row>
    <row r="250">
      <c r="A250" s="5">
        <v>348.0</v>
      </c>
      <c r="B250" s="5" t="s">
        <v>9</v>
      </c>
      <c r="C250" s="8">
        <v>24.0</v>
      </c>
      <c r="D250" s="7">
        <v>1.56E7</v>
      </c>
      <c r="E250" s="8">
        <v>26.0</v>
      </c>
      <c r="F250" s="8">
        <v>700.0</v>
      </c>
      <c r="G250" s="5">
        <v>23.0</v>
      </c>
      <c r="H250" s="5">
        <v>15.0</v>
      </c>
      <c r="I250" s="11">
        <v>1.2E7</v>
      </c>
    </row>
    <row r="251">
      <c r="A251" s="5">
        <v>349.0</v>
      </c>
      <c r="B251" s="5" t="s">
        <v>10</v>
      </c>
      <c r="C251" s="8">
        <v>24.599999999999998</v>
      </c>
      <c r="D251" s="7">
        <v>2.214E7</v>
      </c>
      <c r="E251" s="8">
        <v>15.299999999999999</v>
      </c>
      <c r="F251" s="8">
        <v>768.0</v>
      </c>
      <c r="G251" s="5">
        <v>28.0</v>
      </c>
      <c r="H251" s="5">
        <v>15.0</v>
      </c>
      <c r="I251" s="11">
        <v>1.23E7</v>
      </c>
    </row>
    <row r="252">
      <c r="A252" s="5">
        <v>350.0</v>
      </c>
      <c r="B252" s="5" t="s">
        <v>9</v>
      </c>
      <c r="C252" s="8">
        <v>25.599999999999998</v>
      </c>
      <c r="D252" s="17">
        <v>1.5E7</v>
      </c>
      <c r="E252" s="8">
        <v>10.799999999999999</v>
      </c>
      <c r="F252" s="8">
        <v>743.0</v>
      </c>
      <c r="G252" s="5">
        <v>27.0</v>
      </c>
      <c r="H252" s="9">
        <v>9.200000000000017</v>
      </c>
      <c r="I252" s="11">
        <v>1.28E7</v>
      </c>
    </row>
    <row r="253">
      <c r="A253" s="5">
        <v>351.0</v>
      </c>
      <c r="B253" s="5" t="s">
        <v>10</v>
      </c>
      <c r="C253" s="8">
        <v>27.0</v>
      </c>
      <c r="D253" s="7">
        <v>2.7E7</v>
      </c>
      <c r="E253" s="8">
        <v>16.5</v>
      </c>
      <c r="F253" s="8">
        <v>855.0</v>
      </c>
      <c r="G253" s="5">
        <v>25.0</v>
      </c>
      <c r="H253" s="5">
        <v>15.0</v>
      </c>
      <c r="I253" s="11">
        <v>1.35E7</v>
      </c>
    </row>
    <row r="254">
      <c r="A254" s="5">
        <v>352.0</v>
      </c>
      <c r="B254" s="5" t="s">
        <v>9</v>
      </c>
      <c r="C254" s="8">
        <v>28.0</v>
      </c>
      <c r="D254" s="7">
        <v>2.1E7</v>
      </c>
      <c r="E254" s="8">
        <v>30.0</v>
      </c>
      <c r="F254" s="8">
        <v>820.0</v>
      </c>
      <c r="G254" s="5">
        <v>23.0</v>
      </c>
      <c r="H254" s="9">
        <v>11.0</v>
      </c>
      <c r="I254" s="11">
        <v>1.4E7</v>
      </c>
    </row>
    <row r="255">
      <c r="A255" s="5">
        <v>353.0</v>
      </c>
      <c r="B255" s="5" t="s">
        <v>10</v>
      </c>
      <c r="C255" s="8">
        <v>29.4</v>
      </c>
      <c r="D255" s="7">
        <v>1.911E7</v>
      </c>
      <c r="E255" s="8">
        <v>17.7</v>
      </c>
      <c r="F255" s="8">
        <v>912.0</v>
      </c>
      <c r="G255" s="9">
        <v>29.4</v>
      </c>
      <c r="H255" s="5">
        <v>15.0</v>
      </c>
      <c r="I255" s="11">
        <v>1.47E7</v>
      </c>
    </row>
    <row r="256">
      <c r="A256" s="5">
        <v>354.0</v>
      </c>
      <c r="B256" s="5" t="s">
        <v>9</v>
      </c>
      <c r="C256" s="8">
        <v>30.0</v>
      </c>
      <c r="D256" s="7">
        <v>2.7E7</v>
      </c>
      <c r="E256" s="8">
        <v>13.0</v>
      </c>
      <c r="F256" s="8">
        <v>875.0</v>
      </c>
      <c r="G256" s="9">
        <v>30.0</v>
      </c>
      <c r="H256" s="5">
        <v>15.0</v>
      </c>
      <c r="I256" s="11">
        <v>1.5E7</v>
      </c>
    </row>
    <row r="257">
      <c r="A257" s="5">
        <v>355.0</v>
      </c>
      <c r="B257" s="5" t="s">
        <v>10</v>
      </c>
      <c r="C257" s="8">
        <v>31.0</v>
      </c>
      <c r="D257" s="17">
        <v>1.5E7</v>
      </c>
      <c r="E257" s="8">
        <v>18.5</v>
      </c>
      <c r="F257" s="8">
        <v>975.0</v>
      </c>
      <c r="G257" s="9">
        <v>31.0</v>
      </c>
      <c r="H257" s="5">
        <v>15.0</v>
      </c>
      <c r="I257" s="11">
        <v>1.55E7</v>
      </c>
    </row>
    <row r="258">
      <c r="A258" s="5">
        <v>356.0</v>
      </c>
      <c r="B258" s="5" t="s">
        <v>9</v>
      </c>
      <c r="C258" s="8">
        <v>32.4</v>
      </c>
      <c r="D258" s="12">
        <v>3.24E7</v>
      </c>
      <c r="E258" s="8">
        <v>34.4</v>
      </c>
      <c r="F258" s="8">
        <v>952.0</v>
      </c>
      <c r="G258" s="9">
        <v>32.4</v>
      </c>
      <c r="H258" s="5">
        <v>4.0</v>
      </c>
      <c r="I258" s="11">
        <v>1.62E7</v>
      </c>
    </row>
    <row r="259">
      <c r="A259" s="5">
        <v>357.0</v>
      </c>
      <c r="B259" s="5" t="s">
        <v>10</v>
      </c>
      <c r="C259" s="8">
        <v>33.4</v>
      </c>
      <c r="D259" s="12">
        <v>2.505E7</v>
      </c>
      <c r="E259" s="8">
        <v>19.7</v>
      </c>
      <c r="F259" s="8">
        <v>1032.0</v>
      </c>
      <c r="G259" s="9">
        <v>33.4</v>
      </c>
      <c r="H259" s="5">
        <v>4.0</v>
      </c>
      <c r="I259" s="11">
        <v>1.67E7</v>
      </c>
    </row>
    <row r="260">
      <c r="A260" s="5">
        <v>358.0</v>
      </c>
      <c r="B260" s="5" t="s">
        <v>9</v>
      </c>
      <c r="C260" s="8">
        <v>34.8</v>
      </c>
      <c r="D260" s="12">
        <v>2.262E7</v>
      </c>
      <c r="E260" s="8">
        <v>15.399999999999999</v>
      </c>
      <c r="F260" s="8">
        <v>1019.0</v>
      </c>
      <c r="G260" s="9">
        <v>34.8</v>
      </c>
      <c r="H260" s="5">
        <v>5.0</v>
      </c>
      <c r="I260" s="11">
        <v>1.74E7</v>
      </c>
    </row>
    <row r="261">
      <c r="A261" s="5">
        <v>359.0</v>
      </c>
      <c r="B261" s="5" t="s">
        <v>10</v>
      </c>
      <c r="C261" s="8">
        <v>35.8</v>
      </c>
      <c r="D261" s="12">
        <v>3.222E7</v>
      </c>
      <c r="E261" s="8">
        <v>20.9</v>
      </c>
      <c r="F261" s="8">
        <v>1119.0</v>
      </c>
      <c r="G261" s="5">
        <v>30.0</v>
      </c>
      <c r="H261" s="5">
        <v>5.0</v>
      </c>
      <c r="I261" s="11">
        <v>1.79E7</v>
      </c>
    </row>
    <row r="262">
      <c r="A262" s="5">
        <v>360.0</v>
      </c>
      <c r="B262" s="5" t="s">
        <v>9</v>
      </c>
      <c r="C262" s="8">
        <v>37.199999999999996</v>
      </c>
      <c r="D262" s="12">
        <v>3.0E7</v>
      </c>
      <c r="E262" s="8">
        <v>39.199999999999996</v>
      </c>
      <c r="F262" s="8">
        <v>1096.0</v>
      </c>
      <c r="G262" s="9">
        <v>35.0</v>
      </c>
      <c r="H262" s="5">
        <v>5.0</v>
      </c>
      <c r="I262" s="11">
        <v>1.86E7</v>
      </c>
    </row>
    <row r="263">
      <c r="A263" s="5">
        <v>361.0</v>
      </c>
      <c r="B263" s="5" t="s">
        <v>10</v>
      </c>
      <c r="C263" s="8">
        <v>37.8</v>
      </c>
      <c r="D263" s="12">
        <v>3.78E7</v>
      </c>
      <c r="E263" s="8">
        <v>21.9</v>
      </c>
      <c r="F263" s="8">
        <v>1164.0</v>
      </c>
      <c r="G263" s="5">
        <v>37.0</v>
      </c>
      <c r="H263" s="5">
        <v>5.0</v>
      </c>
      <c r="I263" s="11">
        <v>1.89E7</v>
      </c>
    </row>
    <row r="264">
      <c r="A264" s="5">
        <v>362.0</v>
      </c>
      <c r="B264" s="5" t="s">
        <v>9</v>
      </c>
      <c r="C264" s="8">
        <v>25.0</v>
      </c>
      <c r="D264" s="12">
        <v>3300000.0</v>
      </c>
      <c r="E264" s="6">
        <v>12.0</v>
      </c>
      <c r="F264" s="8">
        <v>120.0</v>
      </c>
      <c r="G264" s="5">
        <v>7.0</v>
      </c>
      <c r="H264" s="9">
        <v>75.8</v>
      </c>
      <c r="I264" s="10">
        <v>2200000.0</v>
      </c>
    </row>
    <row r="265">
      <c r="A265" s="5">
        <v>363.0</v>
      </c>
      <c r="B265" s="5" t="s">
        <v>10</v>
      </c>
      <c r="C265" s="8">
        <v>25.0</v>
      </c>
      <c r="D265" s="12">
        <v>3.0E7</v>
      </c>
      <c r="E265" s="8">
        <v>5.5</v>
      </c>
      <c r="F265" s="8">
        <v>195.0</v>
      </c>
      <c r="G265" s="5">
        <v>8.0</v>
      </c>
      <c r="H265" s="9">
        <v>72.5</v>
      </c>
      <c r="I265" s="11">
        <v>2500000.0</v>
      </c>
    </row>
    <row r="266">
      <c r="A266" s="5">
        <v>364.0</v>
      </c>
      <c r="B266" s="5" t="s">
        <v>9</v>
      </c>
      <c r="C266" s="8">
        <v>25.0</v>
      </c>
      <c r="D266" s="12">
        <v>5400000.0</v>
      </c>
      <c r="E266" s="8">
        <v>8.0</v>
      </c>
      <c r="F266" s="8">
        <v>160.0</v>
      </c>
      <c r="G266" s="5">
        <v>4.0</v>
      </c>
      <c r="H266" s="9">
        <v>67.0</v>
      </c>
      <c r="I266" s="11">
        <v>3000000.0</v>
      </c>
    </row>
    <row r="267">
      <c r="A267" s="5">
        <v>365.0</v>
      </c>
      <c r="B267" s="5" t="s">
        <v>10</v>
      </c>
      <c r="C267" s="8">
        <v>24.0</v>
      </c>
      <c r="D267" s="12">
        <v>1.11E7</v>
      </c>
      <c r="E267" s="8">
        <v>6.699999999999999</v>
      </c>
      <c r="F267" s="8">
        <v>252.0</v>
      </c>
      <c r="G267" s="9">
        <v>7.3999999999999995</v>
      </c>
      <c r="H267" s="9">
        <v>59.300000000000004</v>
      </c>
      <c r="I267" s="11">
        <v>3700000.0</v>
      </c>
    </row>
    <row r="268">
      <c r="A268" s="5">
        <v>366.0</v>
      </c>
      <c r="B268" s="5" t="s">
        <v>9</v>
      </c>
      <c r="C268" s="8">
        <v>24.0</v>
      </c>
      <c r="D268" s="12">
        <v>8000000.0</v>
      </c>
      <c r="E268" s="8">
        <v>2.0</v>
      </c>
      <c r="F268" s="8">
        <v>215.0</v>
      </c>
      <c r="G268" s="9">
        <v>8.0</v>
      </c>
      <c r="H268" s="9">
        <v>56.0</v>
      </c>
      <c r="I268" s="11">
        <v>4000000.0</v>
      </c>
    </row>
    <row r="269">
      <c r="A269" s="5">
        <v>367.0</v>
      </c>
      <c r="B269" s="5" t="s">
        <v>10</v>
      </c>
      <c r="C269" s="8">
        <v>27.0</v>
      </c>
      <c r="D269" s="12">
        <v>6750000.0</v>
      </c>
      <c r="E269" s="8">
        <v>7.5</v>
      </c>
      <c r="F269" s="8">
        <v>315.0</v>
      </c>
      <c r="G269" s="5">
        <v>10.0</v>
      </c>
      <c r="H269" s="9">
        <v>50.5</v>
      </c>
      <c r="I269" s="11">
        <v>4500000.0</v>
      </c>
    </row>
    <row r="270">
      <c r="A270" s="5">
        <v>368.0</v>
      </c>
      <c r="B270" s="5" t="s">
        <v>9</v>
      </c>
      <c r="C270" s="8">
        <v>27.0</v>
      </c>
      <c r="D270" s="12">
        <v>6240000.0</v>
      </c>
      <c r="E270" s="8">
        <v>11.6</v>
      </c>
      <c r="F270" s="8">
        <v>268.0</v>
      </c>
      <c r="G270" s="5">
        <v>9.0</v>
      </c>
      <c r="H270" s="5">
        <v>51.0</v>
      </c>
      <c r="I270" s="11">
        <v>4800000.0</v>
      </c>
    </row>
    <row r="271">
      <c r="A271" s="5">
        <v>369.0</v>
      </c>
      <c r="B271" s="5" t="s">
        <v>10</v>
      </c>
      <c r="C271" s="6">
        <v>22.0</v>
      </c>
      <c r="D271" s="12">
        <v>9540000.0</v>
      </c>
      <c r="E271" s="8">
        <v>8.3</v>
      </c>
      <c r="F271" s="8">
        <v>348.0</v>
      </c>
      <c r="G271" s="5">
        <v>8.0</v>
      </c>
      <c r="H271" s="5">
        <v>53.0</v>
      </c>
      <c r="I271" s="11">
        <v>5300000.0</v>
      </c>
    </row>
    <row r="272">
      <c r="A272" s="5">
        <v>370.0</v>
      </c>
      <c r="B272" s="5" t="s">
        <v>9</v>
      </c>
      <c r="C272" s="6">
        <v>22.0</v>
      </c>
      <c r="D272" s="12">
        <v>1.8E7</v>
      </c>
      <c r="E272" s="8">
        <v>4.0</v>
      </c>
      <c r="F272" s="8">
        <v>335.0</v>
      </c>
      <c r="G272" s="5">
        <v>9.0</v>
      </c>
      <c r="H272" s="5">
        <v>30.0</v>
      </c>
      <c r="I272" s="11">
        <v>6000000.0</v>
      </c>
    </row>
    <row r="273">
      <c r="A273" s="5">
        <v>371.0</v>
      </c>
      <c r="B273" s="5" t="s">
        <v>10</v>
      </c>
      <c r="C273" s="6">
        <v>22.0</v>
      </c>
      <c r="D273" s="12">
        <v>1.26E7</v>
      </c>
      <c r="E273" s="8">
        <v>9.3</v>
      </c>
      <c r="F273" s="8">
        <v>423.0</v>
      </c>
      <c r="G273" s="5">
        <v>10.0</v>
      </c>
      <c r="H273" s="9">
        <v>30.700000000000003</v>
      </c>
      <c r="I273" s="11">
        <v>6300000.0</v>
      </c>
    </row>
    <row r="274">
      <c r="A274" s="5">
        <v>372.0</v>
      </c>
      <c r="B274" s="5" t="s">
        <v>9</v>
      </c>
      <c r="C274" s="8">
        <v>20.4</v>
      </c>
      <c r="D274" s="12">
        <v>1.02E7</v>
      </c>
      <c r="E274" s="8">
        <v>15.6</v>
      </c>
      <c r="F274" s="8">
        <v>388.0</v>
      </c>
      <c r="G274" s="9">
        <v>13.6</v>
      </c>
      <c r="H274" s="5">
        <v>25.0</v>
      </c>
      <c r="I274" s="11">
        <v>6800000.0</v>
      </c>
    </row>
    <row r="275">
      <c r="A275" s="5">
        <v>373.0</v>
      </c>
      <c r="B275" s="5" t="s">
        <v>10</v>
      </c>
      <c r="C275" s="8">
        <v>22.5</v>
      </c>
      <c r="D275" s="12">
        <v>9750000.0</v>
      </c>
      <c r="E275" s="8">
        <v>13.0</v>
      </c>
      <c r="F275" s="8">
        <v>480.0</v>
      </c>
      <c r="G275" s="5">
        <v>16.0</v>
      </c>
      <c r="H275" s="5">
        <v>15.0</v>
      </c>
      <c r="I275" s="11">
        <v>7500000.0</v>
      </c>
    </row>
    <row r="276">
      <c r="A276" s="5">
        <v>374.0</v>
      </c>
      <c r="B276" s="5" t="s">
        <v>9</v>
      </c>
      <c r="C276" s="8">
        <v>23.4</v>
      </c>
      <c r="D276" s="12">
        <v>1.404E7</v>
      </c>
      <c r="E276" s="8">
        <v>13.8</v>
      </c>
      <c r="F276" s="8">
        <v>443.0</v>
      </c>
      <c r="G276" s="5">
        <v>15.0</v>
      </c>
      <c r="H276" s="5">
        <v>15.0</v>
      </c>
      <c r="I276" s="11">
        <v>7800000.0</v>
      </c>
    </row>
    <row r="277">
      <c r="A277" s="5">
        <v>375.0</v>
      </c>
      <c r="B277" s="5" t="s">
        <v>10</v>
      </c>
      <c r="C277" s="8">
        <v>24.9</v>
      </c>
      <c r="D277" s="12">
        <v>2.49E7</v>
      </c>
      <c r="E277" s="8">
        <v>2.299999999999999</v>
      </c>
      <c r="F277" s="8">
        <v>543.0</v>
      </c>
      <c r="G277" s="5">
        <v>13.0</v>
      </c>
      <c r="H277" s="9">
        <v>8.700000000000003</v>
      </c>
      <c r="I277" s="11">
        <v>8300000.0</v>
      </c>
    </row>
    <row r="278">
      <c r="A278" s="5">
        <v>376.0</v>
      </c>
      <c r="B278" s="5" t="s">
        <v>9</v>
      </c>
      <c r="C278" s="8">
        <v>27.0</v>
      </c>
      <c r="D278" s="12">
        <v>1.8E7</v>
      </c>
      <c r="E278" s="8">
        <v>15.0</v>
      </c>
      <c r="F278" s="8">
        <v>520.0</v>
      </c>
      <c r="G278" s="9">
        <v>18.0</v>
      </c>
      <c r="H278" s="5">
        <v>15.0</v>
      </c>
      <c r="I278" s="11">
        <v>9000000.0</v>
      </c>
    </row>
    <row r="279">
      <c r="A279" s="5">
        <v>377.0</v>
      </c>
      <c r="B279" s="5" t="s">
        <v>10</v>
      </c>
      <c r="C279" s="8">
        <v>27.9</v>
      </c>
      <c r="D279" s="12">
        <v>1.395E7</v>
      </c>
      <c r="E279" s="8">
        <v>16.599999999999998</v>
      </c>
      <c r="F279" s="8">
        <v>588.0</v>
      </c>
      <c r="G279" s="9">
        <v>18.599999999999998</v>
      </c>
      <c r="H279" s="5">
        <v>25.0</v>
      </c>
      <c r="I279" s="11">
        <v>9300000.0</v>
      </c>
    </row>
    <row r="280">
      <c r="A280" s="5">
        <v>378.0</v>
      </c>
      <c r="B280" s="5" t="s">
        <v>9</v>
      </c>
      <c r="C280" s="8">
        <v>29.4</v>
      </c>
      <c r="D280" s="12">
        <v>1.274E7</v>
      </c>
      <c r="E280" s="8">
        <v>15.799999999999999</v>
      </c>
      <c r="F280" s="8">
        <v>563.0</v>
      </c>
      <c r="G280" s="9">
        <v>19.599999999999998</v>
      </c>
      <c r="H280" s="5">
        <v>25.0</v>
      </c>
      <c r="I280" s="11">
        <v>9800000.0</v>
      </c>
    </row>
    <row r="281">
      <c r="A281" s="5">
        <v>379.0</v>
      </c>
      <c r="B281" s="5" t="s">
        <v>10</v>
      </c>
      <c r="C281" s="8">
        <v>20.599999999999998</v>
      </c>
      <c r="D281" s="12">
        <v>1.854E7</v>
      </c>
      <c r="E281" s="8">
        <v>4.299999999999999</v>
      </c>
      <c r="F281" s="8">
        <v>663.0</v>
      </c>
      <c r="G281" s="9">
        <v>20.599999999999998</v>
      </c>
      <c r="H281" s="5">
        <v>15.0</v>
      </c>
      <c r="I281" s="11">
        <v>1.03E7</v>
      </c>
    </row>
    <row r="282">
      <c r="A282" s="5">
        <v>380.0</v>
      </c>
      <c r="B282" s="5" t="s">
        <v>9</v>
      </c>
      <c r="C282" s="8">
        <v>22.0</v>
      </c>
      <c r="D282" s="7">
        <v>3.3E7</v>
      </c>
      <c r="E282" s="8">
        <v>17.0</v>
      </c>
      <c r="F282" s="8">
        <v>640.0</v>
      </c>
      <c r="G282" s="5">
        <v>19.8</v>
      </c>
      <c r="H282" s="9">
        <v>9.0</v>
      </c>
      <c r="I282" s="11">
        <v>1.1E7</v>
      </c>
    </row>
    <row r="283">
      <c r="A283" s="5">
        <v>381.0</v>
      </c>
      <c r="B283" s="5" t="s">
        <v>10</v>
      </c>
      <c r="C283" s="8">
        <v>22.599999999999998</v>
      </c>
      <c r="D283" s="7">
        <v>2.26E7</v>
      </c>
      <c r="E283" s="8">
        <v>20.599999999999998</v>
      </c>
      <c r="F283" s="8">
        <v>658.0</v>
      </c>
      <c r="G283" s="5">
        <v>24.0</v>
      </c>
      <c r="H283" s="5">
        <v>5.0</v>
      </c>
      <c r="I283" s="11">
        <v>1.13E7</v>
      </c>
    </row>
    <row r="284">
      <c r="A284" s="5">
        <v>382.0</v>
      </c>
      <c r="B284" s="5" t="s">
        <v>9</v>
      </c>
      <c r="C284" s="8">
        <v>23.599999999999998</v>
      </c>
      <c r="D284" s="7">
        <v>1.77E7</v>
      </c>
      <c r="E284" s="8">
        <v>17.799999999999997</v>
      </c>
      <c r="F284" s="8">
        <v>738.0</v>
      </c>
      <c r="G284" s="5">
        <v>24.7</v>
      </c>
      <c r="H284" s="5">
        <v>15.0</v>
      </c>
      <c r="I284" s="11">
        <v>1.18E7</v>
      </c>
    </row>
    <row r="285">
      <c r="A285" s="5">
        <v>383.0</v>
      </c>
      <c r="B285" s="5" t="s">
        <v>10</v>
      </c>
      <c r="C285" s="8">
        <v>25.0</v>
      </c>
      <c r="D285" s="7">
        <v>1.625E7</v>
      </c>
      <c r="E285" s="8">
        <v>6.5</v>
      </c>
      <c r="F285" s="8">
        <v>725.0</v>
      </c>
      <c r="G285" s="5">
        <v>26.1</v>
      </c>
      <c r="H285" s="5">
        <v>15.0</v>
      </c>
      <c r="I285" s="11">
        <v>1.25E7</v>
      </c>
    </row>
    <row r="286">
      <c r="A286" s="5">
        <v>384.0</v>
      </c>
      <c r="B286" s="5" t="s">
        <v>9</v>
      </c>
      <c r="C286" s="8">
        <v>25.599999999999998</v>
      </c>
      <c r="D286" s="7">
        <v>2.304E7</v>
      </c>
      <c r="E286" s="8">
        <v>18.799999999999997</v>
      </c>
      <c r="F286" s="8">
        <v>813.0</v>
      </c>
      <c r="G286" s="5">
        <v>36.0</v>
      </c>
      <c r="H286" s="9">
        <v>9.200000000000017</v>
      </c>
      <c r="I286" s="11">
        <v>1.28E7</v>
      </c>
    </row>
    <row r="287">
      <c r="A287" s="5">
        <v>385.0</v>
      </c>
      <c r="B287" s="5" t="s">
        <v>10</v>
      </c>
      <c r="C287" s="8">
        <v>26.599999999999998</v>
      </c>
      <c r="D287" s="17">
        <v>1.5E7</v>
      </c>
      <c r="E287" s="8">
        <v>24.599999999999998</v>
      </c>
      <c r="F287" s="8">
        <v>778.0</v>
      </c>
      <c r="G287" s="5">
        <v>35.1</v>
      </c>
      <c r="H287" s="5">
        <v>15.0</v>
      </c>
      <c r="I287" s="11">
        <v>1.33E7</v>
      </c>
    </row>
    <row r="288">
      <c r="A288" s="5">
        <v>386.0</v>
      </c>
      <c r="B288" s="5" t="s">
        <v>9</v>
      </c>
      <c r="C288" s="8">
        <v>28.0</v>
      </c>
      <c r="D288" s="7">
        <v>2.8E7</v>
      </c>
      <c r="E288" s="8">
        <v>20.0</v>
      </c>
      <c r="F288" s="8">
        <v>870.0</v>
      </c>
      <c r="G288" s="5">
        <v>25.2</v>
      </c>
      <c r="H288" s="9">
        <v>11.0</v>
      </c>
      <c r="I288" s="11">
        <v>1.4E7</v>
      </c>
    </row>
    <row r="289">
      <c r="A289" s="5">
        <v>387.0</v>
      </c>
      <c r="B289" s="5" t="s">
        <v>10</v>
      </c>
      <c r="C289" s="8">
        <v>29.0</v>
      </c>
      <c r="D289" s="7">
        <v>2.175E7</v>
      </c>
      <c r="E289" s="8">
        <v>8.5</v>
      </c>
      <c r="F289" s="8">
        <v>845.0</v>
      </c>
      <c r="G289" s="5">
        <v>34.8</v>
      </c>
      <c r="H289" s="5">
        <v>5.0</v>
      </c>
      <c r="I289" s="11">
        <v>1.45E7</v>
      </c>
    </row>
    <row r="290">
      <c r="A290" s="5">
        <v>388.0</v>
      </c>
      <c r="B290" s="5" t="s">
        <v>9</v>
      </c>
      <c r="C290" s="8">
        <v>30.4</v>
      </c>
      <c r="D290" s="7">
        <v>1.976E7</v>
      </c>
      <c r="E290" s="8">
        <v>21.2</v>
      </c>
      <c r="F290" s="8">
        <v>957.0</v>
      </c>
      <c r="G290" s="5">
        <v>39.519999999999996</v>
      </c>
      <c r="H290" s="5">
        <v>5.0</v>
      </c>
      <c r="I290" s="11">
        <v>1.52E7</v>
      </c>
    </row>
    <row r="291">
      <c r="A291" s="5">
        <v>389.0</v>
      </c>
      <c r="B291" s="5" t="s">
        <v>10</v>
      </c>
      <c r="C291" s="8">
        <v>31.0</v>
      </c>
      <c r="D291" s="7">
        <v>2.79E7</v>
      </c>
      <c r="E291" s="8">
        <v>29.0</v>
      </c>
      <c r="F291" s="8">
        <v>910.0</v>
      </c>
      <c r="G291" s="5">
        <v>27.900000000000002</v>
      </c>
      <c r="H291" s="5">
        <v>15.0</v>
      </c>
      <c r="I291" s="11">
        <v>1.55E7</v>
      </c>
    </row>
    <row r="292">
      <c r="A292" s="5">
        <v>390.0</v>
      </c>
      <c r="B292" s="5" t="s">
        <v>9</v>
      </c>
      <c r="C292" s="8">
        <v>32.0</v>
      </c>
      <c r="D292" s="17">
        <v>1.5E7</v>
      </c>
      <c r="E292" s="8">
        <v>22.0</v>
      </c>
      <c r="F292" s="8">
        <v>990.0</v>
      </c>
      <c r="G292" s="5">
        <v>38.4</v>
      </c>
      <c r="H292" s="5">
        <v>4.0</v>
      </c>
      <c r="I292" s="11">
        <v>1.6E7</v>
      </c>
    </row>
    <row r="293">
      <c r="A293" s="5">
        <v>391.0</v>
      </c>
      <c r="B293" s="5" t="s">
        <v>10</v>
      </c>
      <c r="C293" s="6">
        <v>30.0</v>
      </c>
      <c r="D293" s="12">
        <v>3.34E7</v>
      </c>
      <c r="E293" s="8">
        <v>10.7</v>
      </c>
      <c r="F293" s="8">
        <v>977.0</v>
      </c>
      <c r="G293" s="5">
        <v>43.42</v>
      </c>
      <c r="H293" s="5">
        <v>4.0</v>
      </c>
      <c r="I293" s="11">
        <v>1.67E7</v>
      </c>
    </row>
    <row r="294">
      <c r="A294" s="5">
        <v>392.0</v>
      </c>
      <c r="B294" s="5" t="s">
        <v>9</v>
      </c>
      <c r="C294" s="6">
        <v>30.0</v>
      </c>
      <c r="D294" s="12">
        <v>2.58E7</v>
      </c>
      <c r="E294" s="8">
        <v>23.2</v>
      </c>
      <c r="F294" s="8">
        <v>1077.0</v>
      </c>
      <c r="G294" s="5">
        <v>30.96</v>
      </c>
      <c r="H294" s="5">
        <v>4.0</v>
      </c>
      <c r="I294" s="11">
        <v>1.72E7</v>
      </c>
    </row>
    <row r="295">
      <c r="A295" s="5">
        <v>393.0</v>
      </c>
      <c r="B295" s="5" t="s">
        <v>10</v>
      </c>
      <c r="C295" s="6">
        <v>30.0</v>
      </c>
      <c r="D295" s="12">
        <v>2.327E7</v>
      </c>
      <c r="E295" s="8">
        <v>33.8</v>
      </c>
      <c r="F295" s="8">
        <v>1054.0</v>
      </c>
      <c r="G295" s="5">
        <v>45.6</v>
      </c>
      <c r="H295" s="5">
        <v>4.0</v>
      </c>
      <c r="I295" s="11">
        <v>1.79E7</v>
      </c>
    </row>
    <row r="296">
      <c r="A296" s="5">
        <v>394.0</v>
      </c>
      <c r="B296" s="5" t="s">
        <v>9</v>
      </c>
      <c r="C296" s="6">
        <v>30.0</v>
      </c>
      <c r="D296" s="12">
        <v>3.312E7</v>
      </c>
      <c r="E296" s="8">
        <v>24.4</v>
      </c>
      <c r="F296" s="8">
        <v>1134.0</v>
      </c>
      <c r="G296" s="5">
        <v>41.6</v>
      </c>
      <c r="H296" s="5">
        <v>4.0</v>
      </c>
      <c r="I296" s="11">
        <v>1.84E7</v>
      </c>
    </row>
    <row r="297">
      <c r="A297" s="5">
        <v>395.0</v>
      </c>
      <c r="B297" s="5" t="s">
        <v>10</v>
      </c>
      <c r="C297" s="6">
        <v>20.0</v>
      </c>
      <c r="D297" s="17">
        <v>1.5E7</v>
      </c>
      <c r="E297" s="8">
        <v>13.099999999999998</v>
      </c>
      <c r="F297" s="8">
        <v>1121.0</v>
      </c>
      <c r="G297" s="5">
        <v>27.900000000000002</v>
      </c>
      <c r="H297" s="5">
        <v>15.0</v>
      </c>
      <c r="I297" s="11">
        <v>1.91E7</v>
      </c>
    </row>
    <row r="298">
      <c r="A298" s="5">
        <v>396.0</v>
      </c>
      <c r="B298" s="5" t="s">
        <v>9</v>
      </c>
      <c r="C298" s="6">
        <v>20.0</v>
      </c>
      <c r="D298" s="17">
        <v>1.5E7</v>
      </c>
      <c r="E298" s="8">
        <v>25.4</v>
      </c>
      <c r="F298" s="8">
        <v>1209.0</v>
      </c>
      <c r="G298" s="5">
        <v>43.199999999999996</v>
      </c>
      <c r="H298" s="5">
        <v>5.0</v>
      </c>
      <c r="I298" s="11">
        <v>1.94E7</v>
      </c>
    </row>
    <row r="299">
      <c r="A299" s="5">
        <v>397.0</v>
      </c>
      <c r="B299" s="5" t="s">
        <v>10</v>
      </c>
      <c r="C299" s="6">
        <v>20.0</v>
      </c>
      <c r="D299" s="18">
        <v>3000000.0</v>
      </c>
      <c r="E299" s="8">
        <v>14.0</v>
      </c>
      <c r="F299" s="8">
        <v>120.0</v>
      </c>
      <c r="G299" s="5">
        <v>3.9000000000000004</v>
      </c>
      <c r="H299" s="5">
        <v>63.0</v>
      </c>
      <c r="I299" s="17">
        <v>1300000.0</v>
      </c>
    </row>
    <row r="300">
      <c r="A300" s="5">
        <v>398.0</v>
      </c>
      <c r="B300" s="5" t="s">
        <v>9</v>
      </c>
      <c r="C300" s="8">
        <v>27.0</v>
      </c>
      <c r="D300" s="12">
        <v>6500000.0</v>
      </c>
      <c r="E300" s="8">
        <v>11.0</v>
      </c>
      <c r="F300" s="8">
        <v>330.0</v>
      </c>
      <c r="G300" s="5">
        <v>12.0</v>
      </c>
      <c r="H300" s="9">
        <v>45.0</v>
      </c>
      <c r="I300" s="17">
        <v>5000000.0</v>
      </c>
    </row>
    <row r="301">
      <c r="B301" s="14" t="s">
        <v>38</v>
      </c>
      <c r="C301" s="19">
        <f t="shared" ref="C301:I301" si="1">AVERAGE(C2:C300)</f>
        <v>25.98026756</v>
      </c>
      <c r="D301" s="36">
        <f t="shared" si="1"/>
        <v>17788294.31</v>
      </c>
      <c r="E301" s="19">
        <f t="shared" si="1"/>
        <v>13.92073579</v>
      </c>
      <c r="F301" s="19">
        <f t="shared" si="1"/>
        <v>621.986845</v>
      </c>
      <c r="G301" s="19">
        <f t="shared" si="1"/>
        <v>21.47257525</v>
      </c>
      <c r="H301" s="19">
        <f t="shared" si="1"/>
        <v>26.66688963</v>
      </c>
      <c r="I301" s="36">
        <f t="shared" si="1"/>
        <v>9700334.448</v>
      </c>
    </row>
    <row r="302">
      <c r="C302" s="19"/>
      <c r="D302" s="20"/>
      <c r="E302" s="19"/>
      <c r="F302" s="19"/>
    </row>
    <row r="303">
      <c r="C303" s="19"/>
      <c r="D303" s="20"/>
      <c r="E303" s="19"/>
      <c r="F303" s="19"/>
    </row>
    <row r="304">
      <c r="C304" s="19"/>
      <c r="D304" s="20"/>
      <c r="E304" s="19"/>
      <c r="F304" s="19"/>
    </row>
    <row r="305">
      <c r="C305" s="19"/>
      <c r="D305" s="20"/>
      <c r="E305" s="19"/>
      <c r="F305" s="19"/>
    </row>
    <row r="306">
      <c r="C306" s="19"/>
      <c r="D306" s="20"/>
      <c r="E306" s="19"/>
      <c r="F306" s="19"/>
    </row>
    <row r="307">
      <c r="C307" s="19"/>
      <c r="D307" s="20"/>
      <c r="E307" s="19"/>
      <c r="F307" s="19"/>
    </row>
    <row r="308">
      <c r="C308" s="19"/>
      <c r="D308" s="20"/>
      <c r="E308" s="19"/>
      <c r="F308" s="19"/>
    </row>
    <row r="309">
      <c r="C309" s="19"/>
      <c r="D309" s="20"/>
      <c r="E309" s="19"/>
      <c r="F309" s="19"/>
    </row>
    <row r="310">
      <c r="C310" s="19"/>
      <c r="D310" s="20"/>
      <c r="E310" s="19"/>
      <c r="F310" s="19"/>
    </row>
    <row r="311">
      <c r="C311" s="19"/>
      <c r="D311" s="20"/>
      <c r="E311" s="19"/>
      <c r="F311" s="19"/>
    </row>
    <row r="312">
      <c r="C312" s="19"/>
      <c r="D312" s="20"/>
      <c r="E312" s="19"/>
      <c r="F312" s="19"/>
    </row>
    <row r="313">
      <c r="C313" s="19"/>
      <c r="D313" s="20"/>
      <c r="E313" s="19"/>
      <c r="F313" s="19"/>
    </row>
    <row r="314">
      <c r="C314" s="19"/>
      <c r="D314" s="20"/>
      <c r="E314" s="19"/>
      <c r="F314" s="19"/>
    </row>
    <row r="315">
      <c r="C315" s="19"/>
      <c r="D315" s="20"/>
      <c r="E315" s="19"/>
      <c r="F315" s="19"/>
    </row>
    <row r="316">
      <c r="C316" s="19"/>
      <c r="D316" s="20"/>
      <c r="E316" s="19"/>
      <c r="F316" s="19"/>
    </row>
    <row r="317">
      <c r="C317" s="19"/>
      <c r="D317" s="21"/>
      <c r="E317" s="19"/>
      <c r="F317" s="19"/>
    </row>
    <row r="318">
      <c r="C318" s="19"/>
      <c r="D318" s="21"/>
      <c r="E318" s="19"/>
      <c r="F318" s="19"/>
    </row>
    <row r="319">
      <c r="C319" s="19"/>
      <c r="D319" s="21"/>
      <c r="E319" s="19"/>
      <c r="F319" s="19"/>
    </row>
    <row r="320">
      <c r="C320" s="19"/>
      <c r="D320" s="21"/>
      <c r="E320" s="19"/>
      <c r="F320" s="19"/>
    </row>
    <row r="321">
      <c r="C321" s="19"/>
      <c r="D321" s="21"/>
      <c r="E321" s="19"/>
      <c r="F321" s="19"/>
    </row>
    <row r="322">
      <c r="C322" s="19"/>
      <c r="D322" s="21"/>
      <c r="E322" s="19"/>
      <c r="F322" s="19"/>
    </row>
    <row r="323">
      <c r="C323" s="19"/>
      <c r="D323" s="21"/>
      <c r="E323" s="19"/>
      <c r="F323" s="19"/>
    </row>
    <row r="324">
      <c r="C324" s="19"/>
      <c r="D324" s="21"/>
      <c r="E324" s="19"/>
      <c r="F324" s="19"/>
    </row>
    <row r="325">
      <c r="C325" s="19"/>
      <c r="D325" s="21"/>
      <c r="E325" s="19"/>
      <c r="F325" s="19"/>
    </row>
    <row r="326">
      <c r="C326" s="19"/>
      <c r="D326" s="21"/>
      <c r="E326" s="19"/>
      <c r="F326" s="19"/>
    </row>
    <row r="327">
      <c r="C327" s="19"/>
      <c r="D327" s="21"/>
      <c r="E327" s="19"/>
      <c r="F327" s="19"/>
    </row>
    <row r="328">
      <c r="C328" s="19"/>
      <c r="D328" s="21"/>
      <c r="E328" s="19"/>
      <c r="F328" s="19"/>
    </row>
    <row r="329">
      <c r="C329" s="19"/>
      <c r="D329" s="21"/>
      <c r="E329" s="19"/>
      <c r="F329" s="19"/>
    </row>
    <row r="330">
      <c r="C330" s="19"/>
      <c r="D330" s="21"/>
      <c r="E330" s="19"/>
      <c r="F330" s="19"/>
    </row>
    <row r="331">
      <c r="C331" s="19"/>
      <c r="D331" s="21"/>
      <c r="E331" s="19"/>
      <c r="F331" s="19"/>
    </row>
    <row r="332">
      <c r="C332" s="19"/>
      <c r="D332" s="21"/>
      <c r="E332" s="19"/>
      <c r="F332" s="19"/>
    </row>
    <row r="333">
      <c r="C333" s="19"/>
      <c r="D333" s="21"/>
      <c r="E333" s="19"/>
      <c r="F333" s="19"/>
    </row>
    <row r="334">
      <c r="C334" s="19"/>
      <c r="D334" s="21"/>
      <c r="E334" s="19"/>
      <c r="F334" s="19"/>
    </row>
    <row r="335">
      <c r="C335" s="19"/>
      <c r="D335" s="21"/>
      <c r="E335" s="19"/>
      <c r="F335" s="19"/>
    </row>
    <row r="336">
      <c r="C336" s="19"/>
      <c r="D336" s="21"/>
      <c r="E336" s="19"/>
      <c r="F336" s="19"/>
    </row>
    <row r="337">
      <c r="C337" s="19"/>
      <c r="D337" s="21"/>
      <c r="E337" s="19"/>
      <c r="F337" s="19"/>
    </row>
    <row r="338">
      <c r="C338" s="19"/>
      <c r="D338" s="21"/>
      <c r="E338" s="19"/>
      <c r="F338" s="19"/>
    </row>
    <row r="339">
      <c r="C339" s="19"/>
      <c r="D339" s="21"/>
      <c r="E339" s="19"/>
      <c r="F339" s="19"/>
    </row>
    <row r="340">
      <c r="C340" s="19"/>
      <c r="D340" s="21"/>
      <c r="E340" s="19"/>
      <c r="F340" s="19"/>
    </row>
    <row r="341">
      <c r="C341" s="19"/>
      <c r="D341" s="21"/>
      <c r="E341" s="19"/>
      <c r="F341" s="19"/>
    </row>
    <row r="342">
      <c r="C342" s="19"/>
      <c r="D342" s="21"/>
      <c r="E342" s="19"/>
      <c r="F342" s="19"/>
    </row>
    <row r="343">
      <c r="C343" s="19"/>
      <c r="D343" s="21"/>
      <c r="E343" s="19"/>
      <c r="F343" s="19"/>
    </row>
    <row r="344">
      <c r="C344" s="19"/>
      <c r="D344" s="21"/>
      <c r="E344" s="19"/>
      <c r="F344" s="19"/>
    </row>
    <row r="345">
      <c r="C345" s="19"/>
      <c r="D345" s="21"/>
      <c r="E345" s="19"/>
      <c r="F345" s="19"/>
    </row>
    <row r="346">
      <c r="C346" s="19"/>
      <c r="D346" s="21"/>
      <c r="E346" s="19"/>
      <c r="F346" s="19"/>
    </row>
    <row r="347">
      <c r="C347" s="19"/>
      <c r="D347" s="21"/>
      <c r="E347" s="19"/>
      <c r="F347" s="19"/>
    </row>
    <row r="348">
      <c r="C348" s="19"/>
      <c r="D348" s="21"/>
      <c r="E348" s="19"/>
      <c r="F348" s="19"/>
    </row>
    <row r="349">
      <c r="C349" s="19"/>
      <c r="D349" s="21"/>
      <c r="E349" s="19"/>
      <c r="F349" s="19"/>
    </row>
    <row r="350">
      <c r="C350" s="19"/>
      <c r="D350" s="21"/>
      <c r="E350" s="19"/>
      <c r="F350" s="19"/>
    </row>
    <row r="351">
      <c r="C351" s="19"/>
      <c r="D351" s="21"/>
      <c r="E351" s="19"/>
      <c r="F351" s="19"/>
    </row>
    <row r="352">
      <c r="C352" s="19"/>
      <c r="D352" s="21"/>
      <c r="E352" s="19"/>
      <c r="F352" s="19"/>
    </row>
    <row r="353">
      <c r="C353" s="19"/>
      <c r="D353" s="21"/>
      <c r="E353" s="19"/>
      <c r="F353" s="19"/>
    </row>
    <row r="354">
      <c r="C354" s="19"/>
      <c r="D354" s="21"/>
      <c r="E354" s="19"/>
      <c r="F354" s="19"/>
    </row>
    <row r="355">
      <c r="C355" s="19"/>
      <c r="D355" s="21"/>
      <c r="E355" s="19"/>
      <c r="F355" s="19"/>
    </row>
    <row r="356">
      <c r="C356" s="19"/>
      <c r="D356" s="21"/>
      <c r="E356" s="19"/>
      <c r="F356" s="19"/>
    </row>
    <row r="357">
      <c r="C357" s="19"/>
      <c r="D357" s="21"/>
      <c r="E357" s="19"/>
      <c r="F357" s="19"/>
    </row>
    <row r="358">
      <c r="C358" s="19"/>
      <c r="D358" s="21"/>
      <c r="E358" s="19"/>
      <c r="F358" s="19"/>
    </row>
    <row r="359">
      <c r="C359" s="19"/>
      <c r="D359" s="21"/>
      <c r="E359" s="19"/>
      <c r="F359" s="19"/>
    </row>
    <row r="360">
      <c r="C360" s="19"/>
      <c r="D360" s="21"/>
      <c r="E360" s="19"/>
      <c r="F360" s="19"/>
    </row>
    <row r="361">
      <c r="C361" s="19"/>
      <c r="D361" s="21"/>
      <c r="E361" s="19"/>
      <c r="F361" s="19"/>
    </row>
    <row r="362">
      <c r="C362" s="19"/>
      <c r="D362" s="21"/>
      <c r="E362" s="19"/>
      <c r="F362" s="19"/>
    </row>
    <row r="363">
      <c r="C363" s="19"/>
      <c r="D363" s="21"/>
      <c r="E363" s="19"/>
      <c r="F363" s="19"/>
    </row>
    <row r="364">
      <c r="C364" s="19"/>
      <c r="D364" s="21"/>
      <c r="E364" s="19"/>
      <c r="F364" s="19"/>
    </row>
    <row r="365">
      <c r="C365" s="19"/>
      <c r="D365" s="21"/>
      <c r="E365" s="19"/>
      <c r="F365" s="19"/>
    </row>
    <row r="366">
      <c r="C366" s="19"/>
      <c r="D366" s="21"/>
      <c r="E366" s="19"/>
      <c r="F366" s="19"/>
    </row>
    <row r="367">
      <c r="C367" s="19"/>
      <c r="D367" s="21"/>
      <c r="E367" s="19"/>
      <c r="F367" s="19"/>
    </row>
    <row r="368">
      <c r="C368" s="19"/>
      <c r="D368" s="21"/>
      <c r="E368" s="19"/>
      <c r="F368" s="19"/>
    </row>
    <row r="369">
      <c r="C369" s="19"/>
      <c r="D369" s="21"/>
      <c r="E369" s="19"/>
      <c r="F369" s="19"/>
    </row>
    <row r="370">
      <c r="C370" s="19"/>
      <c r="D370" s="21"/>
      <c r="E370" s="19"/>
      <c r="F370" s="19"/>
    </row>
    <row r="371">
      <c r="C371" s="19"/>
      <c r="D371" s="21"/>
      <c r="E371" s="19"/>
      <c r="F371" s="19"/>
    </row>
    <row r="372">
      <c r="C372" s="19"/>
      <c r="D372" s="21"/>
      <c r="E372" s="19"/>
      <c r="F372" s="19"/>
    </row>
    <row r="373">
      <c r="C373" s="19"/>
      <c r="D373" s="21"/>
      <c r="E373" s="19"/>
      <c r="F373" s="19"/>
    </row>
    <row r="374">
      <c r="C374" s="19"/>
      <c r="D374" s="21"/>
      <c r="E374" s="19"/>
      <c r="F374" s="19"/>
    </row>
    <row r="375">
      <c r="C375" s="19"/>
      <c r="D375" s="21"/>
      <c r="E375" s="19"/>
      <c r="F375" s="19"/>
    </row>
    <row r="376">
      <c r="C376" s="19"/>
      <c r="D376" s="21"/>
      <c r="E376" s="19"/>
      <c r="F376" s="19"/>
    </row>
    <row r="377">
      <c r="C377" s="19"/>
      <c r="D377" s="21"/>
      <c r="E377" s="19"/>
      <c r="F377" s="19"/>
    </row>
    <row r="378">
      <c r="C378" s="19"/>
      <c r="D378" s="21"/>
      <c r="E378" s="19"/>
      <c r="F378" s="19"/>
    </row>
    <row r="379">
      <c r="C379" s="19"/>
      <c r="D379" s="21"/>
      <c r="E379" s="19"/>
      <c r="F379" s="19"/>
    </row>
    <row r="380">
      <c r="C380" s="19"/>
      <c r="D380" s="21"/>
      <c r="E380" s="19"/>
      <c r="F380" s="19"/>
    </row>
    <row r="381">
      <c r="C381" s="19"/>
      <c r="D381" s="21"/>
      <c r="E381" s="19"/>
      <c r="F381" s="19"/>
    </row>
    <row r="382">
      <c r="C382" s="19"/>
      <c r="D382" s="21"/>
      <c r="E382" s="19"/>
      <c r="F382" s="19"/>
    </row>
    <row r="383">
      <c r="C383" s="19"/>
      <c r="D383" s="21"/>
      <c r="E383" s="19"/>
      <c r="F383" s="19"/>
    </row>
    <row r="384">
      <c r="C384" s="19"/>
      <c r="D384" s="21"/>
      <c r="E384" s="19"/>
      <c r="F384" s="19"/>
    </row>
    <row r="385">
      <c r="C385" s="19"/>
      <c r="D385" s="21"/>
      <c r="E385" s="19"/>
      <c r="F385" s="19"/>
    </row>
    <row r="386">
      <c r="C386" s="19"/>
      <c r="D386" s="21"/>
      <c r="E386" s="19"/>
      <c r="F386" s="19"/>
    </row>
    <row r="387">
      <c r="C387" s="19"/>
      <c r="D387" s="21"/>
      <c r="E387" s="19"/>
      <c r="F387" s="19"/>
    </row>
    <row r="388">
      <c r="C388" s="19"/>
      <c r="D388" s="21"/>
      <c r="E388" s="19"/>
      <c r="F388" s="19"/>
    </row>
    <row r="389">
      <c r="C389" s="19"/>
      <c r="D389" s="21"/>
      <c r="E389" s="19"/>
      <c r="F389" s="19"/>
    </row>
    <row r="390">
      <c r="C390" s="19"/>
      <c r="D390" s="21"/>
      <c r="E390" s="19"/>
      <c r="F390" s="19"/>
    </row>
    <row r="391">
      <c r="C391" s="19"/>
      <c r="D391" s="21"/>
      <c r="E391" s="19"/>
      <c r="F391" s="19"/>
    </row>
    <row r="392">
      <c r="C392" s="19"/>
      <c r="D392" s="21"/>
      <c r="E392" s="19"/>
      <c r="F392" s="19"/>
    </row>
    <row r="393">
      <c r="C393" s="19"/>
      <c r="D393" s="21"/>
      <c r="E393" s="19"/>
      <c r="F393" s="19"/>
    </row>
    <row r="394">
      <c r="C394" s="19"/>
      <c r="D394" s="21"/>
      <c r="E394" s="19"/>
      <c r="F394" s="19"/>
    </row>
    <row r="395">
      <c r="C395" s="19"/>
      <c r="D395" s="21"/>
      <c r="E395" s="19"/>
      <c r="F395" s="19"/>
    </row>
    <row r="396">
      <c r="C396" s="19"/>
      <c r="D396" s="21"/>
      <c r="E396" s="19"/>
      <c r="F396" s="19"/>
    </row>
    <row r="397">
      <c r="C397" s="19"/>
      <c r="D397" s="21"/>
      <c r="E397" s="19"/>
      <c r="F397" s="19"/>
    </row>
    <row r="398">
      <c r="C398" s="19"/>
      <c r="D398" s="21"/>
      <c r="E398" s="19"/>
      <c r="F398" s="19"/>
    </row>
    <row r="399">
      <c r="C399" s="19"/>
      <c r="D399" s="21"/>
      <c r="E399" s="19"/>
      <c r="F399" s="19"/>
    </row>
    <row r="400">
      <c r="C400" s="19"/>
      <c r="D400" s="21"/>
      <c r="E400" s="19"/>
      <c r="F400" s="19"/>
    </row>
    <row r="401">
      <c r="C401" s="19"/>
      <c r="D401" s="21"/>
      <c r="E401" s="19"/>
      <c r="F401" s="19"/>
    </row>
    <row r="402">
      <c r="C402" s="19"/>
      <c r="D402" s="21"/>
      <c r="E402" s="19"/>
      <c r="F402" s="19"/>
    </row>
    <row r="403">
      <c r="C403" s="19"/>
      <c r="D403" s="21"/>
      <c r="E403" s="19"/>
      <c r="F403" s="19"/>
    </row>
    <row r="404">
      <c r="C404" s="19"/>
      <c r="D404" s="21"/>
      <c r="E404" s="19"/>
      <c r="F404" s="19"/>
    </row>
    <row r="405">
      <c r="C405" s="19"/>
      <c r="D405" s="21"/>
      <c r="E405" s="19"/>
      <c r="F405" s="19"/>
    </row>
    <row r="406">
      <c r="C406" s="19"/>
      <c r="D406" s="21"/>
      <c r="E406" s="19"/>
      <c r="F406" s="19"/>
    </row>
    <row r="407">
      <c r="C407" s="19"/>
      <c r="D407" s="21"/>
      <c r="E407" s="19"/>
      <c r="F407" s="19"/>
    </row>
    <row r="408">
      <c r="C408" s="19"/>
      <c r="D408" s="21"/>
      <c r="E408" s="19"/>
      <c r="F408" s="19"/>
    </row>
    <row r="409">
      <c r="C409" s="19"/>
      <c r="D409" s="21"/>
      <c r="E409" s="19"/>
      <c r="F409" s="19"/>
    </row>
    <row r="410">
      <c r="C410" s="19"/>
      <c r="D410" s="21"/>
      <c r="E410" s="19"/>
      <c r="F410" s="19"/>
    </row>
    <row r="411">
      <c r="C411" s="19"/>
      <c r="D411" s="21"/>
      <c r="E411" s="19"/>
      <c r="F411" s="19"/>
    </row>
    <row r="412">
      <c r="C412" s="19"/>
      <c r="D412" s="21"/>
      <c r="E412" s="19"/>
      <c r="F412" s="19"/>
    </row>
    <row r="413">
      <c r="C413" s="19"/>
      <c r="D413" s="21"/>
      <c r="E413" s="19"/>
      <c r="F413" s="19"/>
    </row>
    <row r="414">
      <c r="C414" s="19"/>
      <c r="D414" s="21"/>
      <c r="E414" s="19"/>
      <c r="F414" s="19"/>
    </row>
    <row r="415">
      <c r="C415" s="19"/>
      <c r="D415" s="21"/>
      <c r="E415" s="19"/>
      <c r="F415" s="19"/>
    </row>
    <row r="416">
      <c r="C416" s="19"/>
      <c r="D416" s="21"/>
      <c r="E416" s="19"/>
      <c r="F416" s="19"/>
    </row>
    <row r="417">
      <c r="C417" s="19"/>
      <c r="D417" s="21"/>
      <c r="E417" s="19"/>
      <c r="F417" s="19"/>
    </row>
    <row r="418">
      <c r="C418" s="19"/>
      <c r="D418" s="21"/>
      <c r="E418" s="19"/>
      <c r="F418" s="19"/>
    </row>
    <row r="419">
      <c r="C419" s="19"/>
      <c r="D419" s="21"/>
      <c r="E419" s="19"/>
      <c r="F419" s="19"/>
    </row>
    <row r="420">
      <c r="C420" s="19"/>
      <c r="D420" s="21"/>
      <c r="E420" s="19"/>
      <c r="F420" s="19"/>
    </row>
    <row r="421">
      <c r="C421" s="19"/>
      <c r="D421" s="21"/>
      <c r="E421" s="19"/>
      <c r="F421" s="19"/>
    </row>
    <row r="422">
      <c r="C422" s="19"/>
      <c r="D422" s="21"/>
      <c r="E422" s="19"/>
      <c r="F422" s="19"/>
    </row>
    <row r="423">
      <c r="C423" s="19"/>
      <c r="D423" s="21"/>
      <c r="E423" s="19"/>
      <c r="F423" s="19"/>
    </row>
    <row r="424">
      <c r="C424" s="19"/>
      <c r="D424" s="21"/>
      <c r="E424" s="19"/>
      <c r="F424" s="19"/>
    </row>
    <row r="425">
      <c r="C425" s="19"/>
      <c r="D425" s="21"/>
      <c r="E425" s="19"/>
      <c r="F425" s="19"/>
    </row>
    <row r="426">
      <c r="C426" s="19"/>
      <c r="D426" s="21"/>
      <c r="E426" s="19"/>
      <c r="F426" s="19"/>
    </row>
    <row r="427">
      <c r="C427" s="19"/>
      <c r="D427" s="21"/>
      <c r="E427" s="19"/>
      <c r="F427" s="19"/>
    </row>
    <row r="428">
      <c r="C428" s="19"/>
      <c r="D428" s="21"/>
      <c r="E428" s="19"/>
      <c r="F428" s="19"/>
    </row>
    <row r="429">
      <c r="C429" s="19"/>
      <c r="D429" s="21"/>
      <c r="E429" s="19"/>
      <c r="F429" s="19"/>
    </row>
    <row r="430">
      <c r="C430" s="19"/>
      <c r="D430" s="21"/>
      <c r="E430" s="19"/>
      <c r="F430" s="19"/>
    </row>
    <row r="431">
      <c r="C431" s="19"/>
      <c r="D431" s="21"/>
      <c r="E431" s="19"/>
      <c r="F431" s="19"/>
    </row>
    <row r="432">
      <c r="C432" s="19"/>
      <c r="D432" s="21"/>
      <c r="E432" s="19"/>
      <c r="F432" s="19"/>
    </row>
    <row r="433">
      <c r="C433" s="19"/>
      <c r="D433" s="21"/>
      <c r="E433" s="19"/>
      <c r="F433" s="19"/>
    </row>
    <row r="434">
      <c r="C434" s="19"/>
      <c r="D434" s="21"/>
      <c r="E434" s="19"/>
      <c r="F434" s="19"/>
    </row>
    <row r="435">
      <c r="C435" s="19"/>
      <c r="D435" s="21"/>
      <c r="E435" s="19"/>
      <c r="F435" s="19"/>
    </row>
    <row r="436">
      <c r="C436" s="19"/>
      <c r="D436" s="21"/>
      <c r="E436" s="19"/>
      <c r="F436" s="19"/>
    </row>
    <row r="437">
      <c r="C437" s="19"/>
      <c r="D437" s="21"/>
      <c r="E437" s="19"/>
      <c r="F437" s="19"/>
    </row>
    <row r="438">
      <c r="C438" s="19"/>
      <c r="D438" s="21"/>
      <c r="E438" s="19"/>
      <c r="F438" s="19"/>
    </row>
    <row r="439">
      <c r="C439" s="19"/>
      <c r="D439" s="21"/>
      <c r="E439" s="19"/>
      <c r="F439" s="19"/>
    </row>
    <row r="440">
      <c r="C440" s="19"/>
      <c r="D440" s="21"/>
      <c r="E440" s="19"/>
      <c r="F440" s="19"/>
    </row>
    <row r="441">
      <c r="C441" s="19"/>
      <c r="D441" s="21"/>
      <c r="E441" s="19"/>
      <c r="F441" s="19"/>
    </row>
    <row r="442">
      <c r="C442" s="19"/>
      <c r="D442" s="21"/>
      <c r="E442" s="19"/>
      <c r="F442" s="19"/>
    </row>
    <row r="443">
      <c r="C443" s="19"/>
      <c r="D443" s="21"/>
      <c r="E443" s="19"/>
      <c r="F443" s="19"/>
    </row>
    <row r="444">
      <c r="C444" s="19"/>
      <c r="D444" s="21"/>
      <c r="E444" s="19"/>
      <c r="F444" s="19"/>
    </row>
    <row r="445">
      <c r="C445" s="19"/>
      <c r="D445" s="21"/>
      <c r="E445" s="19"/>
      <c r="F445" s="19"/>
    </row>
    <row r="446">
      <c r="C446" s="19"/>
      <c r="D446" s="21"/>
      <c r="E446" s="19"/>
      <c r="F446" s="19"/>
    </row>
    <row r="447">
      <c r="C447" s="19"/>
      <c r="D447" s="21"/>
      <c r="E447" s="19"/>
      <c r="F447" s="19"/>
    </row>
    <row r="448">
      <c r="C448" s="19"/>
      <c r="D448" s="21"/>
      <c r="E448" s="19"/>
      <c r="F448" s="19"/>
    </row>
    <row r="449">
      <c r="C449" s="19"/>
      <c r="D449" s="21"/>
      <c r="E449" s="19"/>
      <c r="F449" s="19"/>
    </row>
    <row r="450">
      <c r="C450" s="19"/>
      <c r="D450" s="21"/>
      <c r="E450" s="19"/>
      <c r="F450" s="19"/>
    </row>
    <row r="451">
      <c r="C451" s="19"/>
      <c r="D451" s="21"/>
      <c r="E451" s="19"/>
      <c r="F451" s="19"/>
    </row>
    <row r="452">
      <c r="C452" s="19"/>
      <c r="D452" s="21"/>
      <c r="E452" s="19"/>
      <c r="F452" s="19"/>
    </row>
    <row r="453">
      <c r="C453" s="19"/>
      <c r="D453" s="21"/>
      <c r="E453" s="19"/>
      <c r="F453" s="19"/>
    </row>
    <row r="454">
      <c r="C454" s="19"/>
      <c r="D454" s="21"/>
      <c r="E454" s="19"/>
      <c r="F454" s="19"/>
    </row>
    <row r="455">
      <c r="C455" s="19"/>
      <c r="D455" s="21"/>
      <c r="E455" s="19"/>
      <c r="F455" s="19"/>
    </row>
    <row r="456">
      <c r="C456" s="19"/>
      <c r="D456" s="21"/>
      <c r="E456" s="19"/>
      <c r="F456" s="19"/>
    </row>
    <row r="457">
      <c r="C457" s="19"/>
      <c r="D457" s="21"/>
      <c r="E457" s="19"/>
      <c r="F457" s="19"/>
    </row>
    <row r="458">
      <c r="C458" s="19"/>
      <c r="D458" s="21"/>
      <c r="E458" s="19"/>
      <c r="F458" s="19"/>
    </row>
    <row r="459">
      <c r="C459" s="19"/>
      <c r="D459" s="21"/>
      <c r="E459" s="19"/>
      <c r="F459" s="19"/>
    </row>
    <row r="460">
      <c r="C460" s="19"/>
      <c r="D460" s="21"/>
      <c r="E460" s="19"/>
      <c r="F460" s="19"/>
    </row>
    <row r="461">
      <c r="C461" s="19"/>
      <c r="D461" s="21"/>
      <c r="E461" s="19"/>
      <c r="F461" s="19"/>
    </row>
    <row r="462">
      <c r="C462" s="19"/>
      <c r="D462" s="21"/>
      <c r="E462" s="19"/>
      <c r="F462" s="19"/>
    </row>
    <row r="463">
      <c r="C463" s="19"/>
      <c r="D463" s="21"/>
      <c r="E463" s="19"/>
      <c r="F463" s="19"/>
    </row>
    <row r="464">
      <c r="C464" s="19"/>
      <c r="D464" s="21"/>
      <c r="E464" s="19"/>
      <c r="F464" s="19"/>
    </row>
    <row r="465">
      <c r="C465" s="19"/>
      <c r="D465" s="21"/>
      <c r="E465" s="19"/>
      <c r="F465" s="19"/>
    </row>
    <row r="466">
      <c r="C466" s="19"/>
      <c r="D466" s="21"/>
      <c r="E466" s="19"/>
      <c r="F466" s="19"/>
    </row>
    <row r="467">
      <c r="C467" s="19"/>
      <c r="D467" s="21"/>
      <c r="E467" s="19"/>
      <c r="F467" s="19"/>
    </row>
    <row r="468">
      <c r="C468" s="19"/>
      <c r="D468" s="21"/>
      <c r="E468" s="19"/>
      <c r="F468" s="19"/>
    </row>
    <row r="469">
      <c r="C469" s="19"/>
      <c r="D469" s="21"/>
      <c r="E469" s="19"/>
      <c r="F469" s="19"/>
    </row>
    <row r="470">
      <c r="C470" s="19"/>
      <c r="D470" s="21"/>
      <c r="E470" s="19"/>
      <c r="F470" s="19"/>
    </row>
    <row r="471">
      <c r="C471" s="19"/>
      <c r="D471" s="21"/>
      <c r="E471" s="19"/>
      <c r="F471" s="19"/>
    </row>
    <row r="472">
      <c r="C472" s="19"/>
      <c r="D472" s="21"/>
      <c r="E472" s="19"/>
      <c r="F472" s="19"/>
    </row>
    <row r="473">
      <c r="C473" s="19"/>
      <c r="D473" s="21"/>
      <c r="E473" s="19"/>
      <c r="F473" s="19"/>
    </row>
    <row r="474">
      <c r="C474" s="19"/>
      <c r="D474" s="21"/>
      <c r="E474" s="19"/>
      <c r="F474" s="19"/>
    </row>
    <row r="475">
      <c r="C475" s="19"/>
      <c r="D475" s="21"/>
      <c r="E475" s="19"/>
      <c r="F475" s="19"/>
    </row>
    <row r="476">
      <c r="C476" s="19"/>
      <c r="D476" s="21"/>
      <c r="E476" s="19"/>
      <c r="F476" s="19"/>
    </row>
    <row r="477">
      <c r="C477" s="19"/>
      <c r="D477" s="21"/>
      <c r="E477" s="19"/>
      <c r="F477" s="19"/>
    </row>
    <row r="478">
      <c r="C478" s="19"/>
      <c r="D478" s="21"/>
      <c r="E478" s="19"/>
      <c r="F478" s="19"/>
    </row>
    <row r="479">
      <c r="C479" s="19"/>
      <c r="D479" s="21"/>
      <c r="E479" s="19"/>
      <c r="F479" s="19"/>
    </row>
    <row r="480">
      <c r="C480" s="19"/>
      <c r="D480" s="21"/>
      <c r="E480" s="19"/>
      <c r="F480" s="19"/>
    </row>
    <row r="481">
      <c r="C481" s="19"/>
      <c r="D481" s="21"/>
      <c r="E481" s="19"/>
      <c r="F481" s="19"/>
    </row>
    <row r="482">
      <c r="C482" s="19"/>
      <c r="D482" s="21"/>
      <c r="E482" s="19"/>
      <c r="F482" s="19"/>
    </row>
    <row r="483">
      <c r="C483" s="19"/>
      <c r="D483" s="21"/>
      <c r="E483" s="19"/>
      <c r="F483" s="19"/>
    </row>
    <row r="484">
      <c r="C484" s="19"/>
      <c r="D484" s="21"/>
      <c r="E484" s="19"/>
      <c r="F484" s="19"/>
    </row>
    <row r="485">
      <c r="C485" s="19"/>
      <c r="D485" s="21"/>
      <c r="E485" s="19"/>
      <c r="F485" s="19"/>
    </row>
    <row r="486">
      <c r="C486" s="19"/>
      <c r="D486" s="21"/>
      <c r="E486" s="19"/>
      <c r="F486" s="19"/>
    </row>
    <row r="487">
      <c r="C487" s="19"/>
      <c r="D487" s="21"/>
      <c r="E487" s="19"/>
      <c r="F487" s="19"/>
    </row>
    <row r="488">
      <c r="C488" s="19"/>
      <c r="D488" s="21"/>
      <c r="E488" s="19"/>
      <c r="F488" s="19"/>
    </row>
    <row r="489">
      <c r="C489" s="19"/>
      <c r="D489" s="21"/>
      <c r="E489" s="19"/>
      <c r="F489" s="19"/>
    </row>
    <row r="490">
      <c r="C490" s="19"/>
      <c r="D490" s="21"/>
      <c r="E490" s="19"/>
      <c r="F490" s="19"/>
    </row>
    <row r="491">
      <c r="C491" s="19"/>
      <c r="D491" s="21"/>
      <c r="E491" s="19"/>
      <c r="F491" s="19"/>
    </row>
    <row r="492">
      <c r="C492" s="19"/>
      <c r="D492" s="21"/>
      <c r="E492" s="19"/>
      <c r="F492" s="19"/>
    </row>
    <row r="493">
      <c r="C493" s="19"/>
      <c r="D493" s="21"/>
      <c r="E493" s="19"/>
      <c r="F493" s="19"/>
    </row>
    <row r="494">
      <c r="C494" s="19"/>
      <c r="D494" s="21"/>
      <c r="E494" s="19"/>
      <c r="F494" s="19"/>
    </row>
    <row r="495">
      <c r="C495" s="19"/>
      <c r="D495" s="21"/>
      <c r="E495" s="19"/>
      <c r="F495" s="19"/>
    </row>
    <row r="496">
      <c r="C496" s="19"/>
      <c r="D496" s="21"/>
      <c r="E496" s="19"/>
      <c r="F496" s="19"/>
    </row>
    <row r="497">
      <c r="C497" s="19"/>
      <c r="D497" s="21"/>
      <c r="E497" s="19"/>
      <c r="F497" s="19"/>
    </row>
    <row r="498">
      <c r="C498" s="19"/>
      <c r="D498" s="21"/>
      <c r="E498" s="19"/>
      <c r="F498" s="19"/>
    </row>
    <row r="499">
      <c r="C499" s="19"/>
      <c r="D499" s="21"/>
      <c r="E499" s="19"/>
      <c r="F499" s="19"/>
    </row>
    <row r="500">
      <c r="C500" s="19"/>
      <c r="D500" s="21"/>
      <c r="E500" s="19"/>
      <c r="F500" s="19"/>
    </row>
    <row r="501">
      <c r="C501" s="19"/>
      <c r="D501" s="21"/>
      <c r="E501" s="19"/>
      <c r="F501" s="19"/>
    </row>
    <row r="502">
      <c r="C502" s="19"/>
      <c r="D502" s="21"/>
      <c r="E502" s="19"/>
      <c r="F502" s="19"/>
    </row>
    <row r="503">
      <c r="C503" s="19"/>
      <c r="D503" s="21"/>
      <c r="E503" s="19"/>
      <c r="F503" s="19"/>
    </row>
    <row r="504">
      <c r="C504" s="19"/>
      <c r="D504" s="21"/>
      <c r="E504" s="19"/>
      <c r="F504" s="19"/>
    </row>
    <row r="505">
      <c r="C505" s="19"/>
      <c r="D505" s="21"/>
      <c r="E505" s="19"/>
      <c r="F505" s="19"/>
    </row>
    <row r="506">
      <c r="C506" s="19"/>
      <c r="D506" s="21"/>
      <c r="E506" s="19"/>
      <c r="F506" s="19"/>
    </row>
    <row r="507">
      <c r="C507" s="19"/>
      <c r="D507" s="21"/>
      <c r="E507" s="19"/>
      <c r="F507" s="19"/>
    </row>
    <row r="508">
      <c r="C508" s="19"/>
      <c r="D508" s="21"/>
      <c r="E508" s="19"/>
      <c r="F508" s="19"/>
    </row>
    <row r="509">
      <c r="C509" s="19"/>
      <c r="D509" s="21"/>
      <c r="E509" s="19"/>
      <c r="F509" s="19"/>
    </row>
    <row r="510">
      <c r="C510" s="19"/>
      <c r="D510" s="21"/>
      <c r="E510" s="19"/>
      <c r="F510" s="19"/>
    </row>
    <row r="511">
      <c r="C511" s="19"/>
      <c r="D511" s="21"/>
      <c r="E511" s="19"/>
      <c r="F511" s="19"/>
    </row>
    <row r="512">
      <c r="C512" s="19"/>
      <c r="D512" s="21"/>
      <c r="E512" s="19"/>
      <c r="F512" s="19"/>
    </row>
    <row r="513">
      <c r="C513" s="19"/>
      <c r="D513" s="21"/>
      <c r="E513" s="19"/>
      <c r="F513" s="19"/>
    </row>
    <row r="514">
      <c r="C514" s="19"/>
      <c r="D514" s="21"/>
      <c r="E514" s="19"/>
      <c r="F514" s="19"/>
    </row>
    <row r="515">
      <c r="C515" s="19"/>
      <c r="D515" s="21"/>
      <c r="E515" s="19"/>
      <c r="F515" s="19"/>
    </row>
    <row r="516">
      <c r="C516" s="19"/>
      <c r="D516" s="21"/>
      <c r="E516" s="19"/>
      <c r="F516" s="19"/>
    </row>
    <row r="517">
      <c r="C517" s="19"/>
      <c r="D517" s="21"/>
      <c r="E517" s="19"/>
      <c r="F517" s="19"/>
    </row>
    <row r="518">
      <c r="C518" s="19"/>
      <c r="D518" s="21"/>
      <c r="E518" s="19"/>
      <c r="F518" s="19"/>
    </row>
    <row r="519">
      <c r="C519" s="19"/>
      <c r="D519" s="21"/>
      <c r="E519" s="19"/>
      <c r="F519" s="19"/>
    </row>
    <row r="520">
      <c r="C520" s="19"/>
      <c r="D520" s="21"/>
      <c r="E520" s="19"/>
      <c r="F520" s="19"/>
    </row>
    <row r="521">
      <c r="C521" s="19"/>
      <c r="D521" s="21"/>
      <c r="E521" s="19"/>
      <c r="F521" s="19"/>
    </row>
    <row r="522">
      <c r="C522" s="19"/>
      <c r="D522" s="21"/>
      <c r="E522" s="19"/>
      <c r="F522" s="19"/>
    </row>
    <row r="523">
      <c r="C523" s="19"/>
      <c r="D523" s="21"/>
      <c r="E523" s="19"/>
      <c r="F523" s="19"/>
    </row>
    <row r="524">
      <c r="C524" s="19"/>
      <c r="D524" s="21"/>
      <c r="E524" s="19"/>
      <c r="F524" s="19"/>
    </row>
    <row r="525">
      <c r="C525" s="19"/>
      <c r="D525" s="21"/>
      <c r="E525" s="19"/>
      <c r="F525" s="19"/>
    </row>
    <row r="526">
      <c r="C526" s="19"/>
      <c r="D526" s="21"/>
      <c r="E526" s="19"/>
      <c r="F526" s="19"/>
    </row>
    <row r="527">
      <c r="C527" s="19"/>
      <c r="D527" s="21"/>
      <c r="E527" s="19"/>
      <c r="F527" s="19"/>
    </row>
    <row r="528">
      <c r="C528" s="19"/>
      <c r="D528" s="21"/>
      <c r="E528" s="19"/>
      <c r="F528" s="19"/>
    </row>
    <row r="529">
      <c r="C529" s="19"/>
      <c r="D529" s="21"/>
      <c r="E529" s="19"/>
      <c r="F529" s="19"/>
    </row>
    <row r="530">
      <c r="C530" s="19"/>
      <c r="D530" s="21"/>
      <c r="E530" s="19"/>
      <c r="F530" s="19"/>
    </row>
    <row r="531">
      <c r="C531" s="19"/>
      <c r="D531" s="21"/>
      <c r="E531" s="19"/>
      <c r="F531" s="19"/>
    </row>
    <row r="532">
      <c r="C532" s="19"/>
      <c r="D532" s="21"/>
      <c r="E532" s="19"/>
      <c r="F532" s="19"/>
    </row>
    <row r="533">
      <c r="C533" s="19"/>
      <c r="D533" s="21"/>
      <c r="E533" s="19"/>
      <c r="F533" s="19"/>
    </row>
    <row r="534">
      <c r="C534" s="19"/>
      <c r="D534" s="21"/>
      <c r="E534" s="19"/>
      <c r="F534" s="19"/>
    </row>
    <row r="535">
      <c r="C535" s="19"/>
      <c r="D535" s="21"/>
      <c r="E535" s="19"/>
      <c r="F535" s="19"/>
    </row>
    <row r="536">
      <c r="C536" s="19"/>
      <c r="D536" s="21"/>
      <c r="E536" s="19"/>
      <c r="F536" s="19"/>
    </row>
    <row r="537">
      <c r="C537" s="19"/>
      <c r="D537" s="21"/>
      <c r="E537" s="19"/>
      <c r="F537" s="19"/>
    </row>
    <row r="538">
      <c r="C538" s="19"/>
      <c r="D538" s="21"/>
      <c r="E538" s="19"/>
      <c r="F538" s="19"/>
    </row>
    <row r="539">
      <c r="C539" s="19"/>
      <c r="D539" s="21"/>
      <c r="E539" s="19"/>
      <c r="F539" s="19"/>
    </row>
    <row r="540">
      <c r="C540" s="19"/>
      <c r="D540" s="21"/>
      <c r="E540" s="19"/>
      <c r="F540" s="19"/>
    </row>
    <row r="541">
      <c r="C541" s="19"/>
      <c r="D541" s="21"/>
      <c r="E541" s="19"/>
      <c r="F541" s="19"/>
    </row>
    <row r="542">
      <c r="C542" s="19"/>
      <c r="D542" s="21"/>
      <c r="E542" s="19"/>
      <c r="F542" s="19"/>
    </row>
    <row r="543">
      <c r="C543" s="19"/>
      <c r="D543" s="21"/>
      <c r="E543" s="19"/>
      <c r="F543" s="19"/>
    </row>
    <row r="544">
      <c r="C544" s="19"/>
      <c r="D544" s="21"/>
      <c r="E544" s="19"/>
      <c r="F544" s="19"/>
    </row>
    <row r="545">
      <c r="C545" s="19"/>
      <c r="D545" s="21"/>
      <c r="E545" s="19"/>
      <c r="F545" s="19"/>
    </row>
    <row r="546">
      <c r="C546" s="19"/>
      <c r="D546" s="21"/>
      <c r="E546" s="19"/>
      <c r="F546" s="19"/>
    </row>
    <row r="547">
      <c r="C547" s="19"/>
      <c r="D547" s="21"/>
      <c r="E547" s="19"/>
      <c r="F547" s="19"/>
    </row>
    <row r="548">
      <c r="C548" s="19"/>
      <c r="D548" s="21"/>
      <c r="E548" s="19"/>
      <c r="F548" s="19"/>
    </row>
    <row r="549">
      <c r="C549" s="19"/>
      <c r="D549" s="21"/>
      <c r="E549" s="19"/>
      <c r="F549" s="19"/>
    </row>
    <row r="550">
      <c r="C550" s="19"/>
      <c r="D550" s="21"/>
      <c r="E550" s="19"/>
      <c r="F550" s="19"/>
    </row>
    <row r="551">
      <c r="C551" s="19"/>
      <c r="D551" s="21"/>
      <c r="E551" s="19"/>
      <c r="F551" s="19"/>
    </row>
    <row r="552">
      <c r="C552" s="19"/>
      <c r="D552" s="21"/>
      <c r="E552" s="19"/>
      <c r="F552" s="19"/>
    </row>
    <row r="553">
      <c r="C553" s="19"/>
      <c r="D553" s="21"/>
      <c r="E553" s="19"/>
      <c r="F553" s="19"/>
    </row>
    <row r="554">
      <c r="C554" s="19"/>
      <c r="D554" s="21"/>
      <c r="E554" s="19"/>
      <c r="F554" s="19"/>
    </row>
    <row r="555">
      <c r="C555" s="19"/>
      <c r="D555" s="21"/>
      <c r="E555" s="19"/>
      <c r="F555" s="19"/>
    </row>
    <row r="556">
      <c r="C556" s="19"/>
      <c r="D556" s="21"/>
      <c r="E556" s="19"/>
      <c r="F556" s="19"/>
    </row>
    <row r="557">
      <c r="C557" s="19"/>
      <c r="D557" s="21"/>
      <c r="E557" s="19"/>
      <c r="F557" s="19"/>
    </row>
    <row r="558">
      <c r="C558" s="19"/>
      <c r="D558" s="21"/>
      <c r="E558" s="19"/>
      <c r="F558" s="19"/>
    </row>
    <row r="559">
      <c r="C559" s="19"/>
      <c r="D559" s="21"/>
      <c r="E559" s="19"/>
      <c r="F559" s="19"/>
    </row>
    <row r="560">
      <c r="C560" s="19"/>
      <c r="D560" s="21"/>
      <c r="E560" s="19"/>
      <c r="F560" s="19"/>
    </row>
    <row r="561">
      <c r="C561" s="19"/>
      <c r="D561" s="21"/>
      <c r="E561" s="19"/>
      <c r="F561" s="19"/>
    </row>
    <row r="562">
      <c r="C562" s="19"/>
      <c r="D562" s="21"/>
      <c r="E562" s="19"/>
      <c r="F562" s="19"/>
    </row>
    <row r="563">
      <c r="C563" s="19"/>
      <c r="D563" s="21"/>
      <c r="E563" s="19"/>
      <c r="F563" s="19"/>
    </row>
    <row r="564">
      <c r="C564" s="19"/>
      <c r="D564" s="21"/>
      <c r="E564" s="19"/>
      <c r="F564" s="19"/>
    </row>
    <row r="565">
      <c r="C565" s="19"/>
      <c r="D565" s="21"/>
      <c r="E565" s="19"/>
      <c r="F565" s="19"/>
    </row>
    <row r="566">
      <c r="C566" s="19"/>
      <c r="D566" s="21"/>
      <c r="E566" s="19"/>
      <c r="F566" s="19"/>
    </row>
    <row r="567">
      <c r="C567" s="19"/>
      <c r="D567" s="21"/>
      <c r="E567" s="19"/>
      <c r="F567" s="19"/>
    </row>
    <row r="568">
      <c r="C568" s="19"/>
      <c r="D568" s="21"/>
      <c r="E568" s="19"/>
      <c r="F568" s="19"/>
    </row>
    <row r="569">
      <c r="C569" s="19"/>
      <c r="D569" s="21"/>
      <c r="E569" s="19"/>
      <c r="F569" s="19"/>
    </row>
    <row r="570">
      <c r="C570" s="19"/>
      <c r="D570" s="21"/>
      <c r="E570" s="19"/>
      <c r="F570" s="19"/>
    </row>
    <row r="571">
      <c r="C571" s="19"/>
      <c r="D571" s="21"/>
      <c r="E571" s="19"/>
      <c r="F571" s="19"/>
    </row>
    <row r="572">
      <c r="C572" s="19"/>
      <c r="D572" s="21"/>
      <c r="E572" s="19"/>
      <c r="F572" s="19"/>
    </row>
    <row r="573">
      <c r="C573" s="19"/>
      <c r="D573" s="21"/>
      <c r="E573" s="19"/>
      <c r="F573" s="19"/>
    </row>
    <row r="574">
      <c r="C574" s="19"/>
      <c r="D574" s="21"/>
      <c r="E574" s="19"/>
      <c r="F574" s="19"/>
    </row>
    <row r="575">
      <c r="C575" s="19"/>
      <c r="D575" s="21"/>
      <c r="E575" s="19"/>
      <c r="F575" s="19"/>
    </row>
    <row r="576">
      <c r="C576" s="19"/>
      <c r="D576" s="21"/>
      <c r="E576" s="19"/>
      <c r="F576" s="19"/>
    </row>
    <row r="577">
      <c r="C577" s="19"/>
      <c r="D577" s="21"/>
      <c r="E577" s="19"/>
      <c r="F577" s="19"/>
    </row>
    <row r="578">
      <c r="C578" s="19"/>
      <c r="D578" s="21"/>
      <c r="E578" s="19"/>
      <c r="F578" s="19"/>
    </row>
    <row r="579">
      <c r="C579" s="19"/>
      <c r="D579" s="21"/>
      <c r="E579" s="19"/>
      <c r="F579" s="19"/>
    </row>
    <row r="580">
      <c r="C580" s="19"/>
      <c r="D580" s="21"/>
      <c r="E580" s="19"/>
      <c r="F580" s="19"/>
    </row>
    <row r="581">
      <c r="C581" s="19"/>
      <c r="D581" s="21"/>
      <c r="E581" s="19"/>
      <c r="F581" s="19"/>
    </row>
    <row r="582">
      <c r="C582" s="19"/>
      <c r="D582" s="21"/>
      <c r="E582" s="19"/>
      <c r="F582" s="19"/>
    </row>
    <row r="583">
      <c r="C583" s="19"/>
      <c r="D583" s="21"/>
      <c r="E583" s="19"/>
      <c r="F583" s="19"/>
    </row>
    <row r="584">
      <c r="C584" s="19"/>
      <c r="D584" s="21"/>
      <c r="E584" s="19"/>
      <c r="F584" s="19"/>
    </row>
    <row r="585">
      <c r="C585" s="19"/>
      <c r="D585" s="21"/>
      <c r="E585" s="19"/>
      <c r="F585" s="19"/>
    </row>
    <row r="586">
      <c r="C586" s="19"/>
      <c r="D586" s="21"/>
      <c r="E586" s="19"/>
      <c r="F586" s="19"/>
    </row>
    <row r="587">
      <c r="C587" s="19"/>
      <c r="D587" s="21"/>
      <c r="E587" s="19"/>
      <c r="F587" s="19"/>
    </row>
    <row r="588">
      <c r="C588" s="19"/>
      <c r="D588" s="21"/>
      <c r="E588" s="19"/>
      <c r="F588" s="19"/>
    </row>
    <row r="589">
      <c r="C589" s="19"/>
      <c r="D589" s="21"/>
      <c r="E589" s="19"/>
      <c r="F589" s="19"/>
    </row>
    <row r="590">
      <c r="C590" s="19"/>
      <c r="D590" s="21"/>
      <c r="E590" s="19"/>
      <c r="F590" s="19"/>
    </row>
    <row r="591">
      <c r="C591" s="19"/>
      <c r="D591" s="21"/>
      <c r="E591" s="19"/>
      <c r="F591" s="19"/>
    </row>
    <row r="592">
      <c r="C592" s="19"/>
      <c r="D592" s="21"/>
      <c r="E592" s="19"/>
      <c r="F592" s="19"/>
    </row>
    <row r="593">
      <c r="C593" s="19"/>
      <c r="D593" s="21"/>
      <c r="E593" s="19"/>
      <c r="F593" s="19"/>
    </row>
    <row r="594">
      <c r="C594" s="19"/>
      <c r="D594" s="21"/>
      <c r="E594" s="19"/>
      <c r="F594" s="19"/>
    </row>
    <row r="595">
      <c r="C595" s="19"/>
      <c r="D595" s="21"/>
      <c r="E595" s="19"/>
      <c r="F595" s="19"/>
    </row>
    <row r="596">
      <c r="C596" s="19"/>
      <c r="D596" s="21"/>
      <c r="E596" s="19"/>
      <c r="F596" s="19"/>
    </row>
    <row r="597">
      <c r="C597" s="19"/>
      <c r="D597" s="21"/>
      <c r="E597" s="19"/>
      <c r="F597" s="19"/>
    </row>
    <row r="598">
      <c r="C598" s="19"/>
      <c r="D598" s="21"/>
      <c r="E598" s="19"/>
      <c r="F598" s="19"/>
    </row>
    <row r="599">
      <c r="C599" s="19"/>
      <c r="D599" s="21"/>
      <c r="E599" s="19"/>
      <c r="F599" s="19"/>
    </row>
    <row r="600">
      <c r="C600" s="19"/>
      <c r="D600" s="21"/>
      <c r="E600" s="19"/>
      <c r="F600" s="19"/>
    </row>
    <row r="601">
      <c r="C601" s="19"/>
      <c r="D601" s="21"/>
      <c r="E601" s="19"/>
      <c r="F601" s="19"/>
    </row>
    <row r="602">
      <c r="C602" s="19"/>
      <c r="D602" s="21"/>
      <c r="E602" s="19"/>
      <c r="F602" s="19"/>
    </row>
    <row r="603">
      <c r="C603" s="19"/>
      <c r="D603" s="21"/>
      <c r="E603" s="19"/>
      <c r="F603" s="19"/>
    </row>
    <row r="604">
      <c r="C604" s="19"/>
      <c r="D604" s="21"/>
      <c r="E604" s="19"/>
      <c r="F604" s="19"/>
    </row>
    <row r="605">
      <c r="C605" s="19"/>
      <c r="D605" s="21"/>
      <c r="E605" s="19"/>
      <c r="F605" s="19"/>
    </row>
    <row r="606">
      <c r="C606" s="19"/>
      <c r="D606" s="21"/>
      <c r="E606" s="19"/>
      <c r="F606" s="19"/>
    </row>
    <row r="607">
      <c r="C607" s="19"/>
      <c r="D607" s="21"/>
      <c r="E607" s="19"/>
      <c r="F607" s="19"/>
    </row>
    <row r="608">
      <c r="C608" s="19"/>
      <c r="D608" s="21"/>
      <c r="E608" s="19"/>
      <c r="F608" s="19"/>
    </row>
    <row r="609">
      <c r="C609" s="19"/>
      <c r="D609" s="21"/>
      <c r="E609" s="19"/>
      <c r="F609" s="19"/>
    </row>
    <row r="610">
      <c r="C610" s="19"/>
      <c r="D610" s="21"/>
      <c r="E610" s="19"/>
      <c r="F610" s="19"/>
    </row>
    <row r="611">
      <c r="C611" s="19"/>
      <c r="D611" s="21"/>
      <c r="E611" s="19"/>
      <c r="F611" s="19"/>
    </row>
    <row r="612">
      <c r="C612" s="19"/>
      <c r="D612" s="21"/>
      <c r="E612" s="19"/>
      <c r="F612" s="19"/>
    </row>
    <row r="613">
      <c r="C613" s="19"/>
      <c r="D613" s="21"/>
      <c r="E613" s="19"/>
      <c r="F613" s="19"/>
    </row>
    <row r="614">
      <c r="C614" s="19"/>
      <c r="D614" s="21"/>
      <c r="E614" s="19"/>
      <c r="F614" s="19"/>
    </row>
    <row r="615">
      <c r="C615" s="19"/>
      <c r="D615" s="21"/>
      <c r="E615" s="19"/>
      <c r="F615" s="19"/>
    </row>
    <row r="616">
      <c r="C616" s="19"/>
      <c r="D616" s="21"/>
      <c r="E616" s="19"/>
      <c r="F616" s="19"/>
    </row>
    <row r="617">
      <c r="C617" s="19"/>
      <c r="D617" s="21"/>
      <c r="E617" s="19"/>
      <c r="F617" s="19"/>
    </row>
    <row r="618">
      <c r="C618" s="19"/>
      <c r="D618" s="21"/>
      <c r="E618" s="19"/>
      <c r="F618" s="19"/>
    </row>
    <row r="619">
      <c r="C619" s="19"/>
      <c r="D619" s="21"/>
      <c r="E619" s="19"/>
      <c r="F619" s="19"/>
    </row>
    <row r="620">
      <c r="C620" s="19"/>
      <c r="D620" s="21"/>
      <c r="E620" s="19"/>
      <c r="F620" s="19"/>
    </row>
    <row r="621">
      <c r="C621" s="19"/>
      <c r="D621" s="21"/>
      <c r="E621" s="19"/>
      <c r="F621" s="19"/>
    </row>
    <row r="622">
      <c r="C622" s="19"/>
      <c r="D622" s="21"/>
      <c r="E622" s="19"/>
      <c r="F622" s="19"/>
    </row>
    <row r="623">
      <c r="C623" s="19"/>
      <c r="D623" s="21"/>
      <c r="E623" s="19"/>
      <c r="F623" s="19"/>
    </row>
    <row r="624">
      <c r="C624" s="19"/>
      <c r="D624" s="21"/>
      <c r="E624" s="19"/>
      <c r="F624" s="19"/>
    </row>
    <row r="625">
      <c r="C625" s="19"/>
      <c r="D625" s="21"/>
      <c r="E625" s="19"/>
      <c r="F625" s="19"/>
    </row>
    <row r="626">
      <c r="C626" s="19"/>
      <c r="D626" s="21"/>
      <c r="E626" s="19"/>
      <c r="F626" s="19"/>
    </row>
    <row r="627">
      <c r="C627" s="19"/>
      <c r="D627" s="21"/>
      <c r="E627" s="19"/>
      <c r="F627" s="19"/>
    </row>
    <row r="628">
      <c r="C628" s="19"/>
      <c r="D628" s="21"/>
      <c r="E628" s="19"/>
      <c r="F628" s="19"/>
    </row>
    <row r="629">
      <c r="C629" s="19"/>
      <c r="D629" s="21"/>
      <c r="E629" s="19"/>
      <c r="F629" s="19"/>
    </row>
    <row r="630">
      <c r="C630" s="19"/>
      <c r="D630" s="21"/>
      <c r="E630" s="19"/>
      <c r="F630" s="19"/>
    </row>
    <row r="631">
      <c r="C631" s="19"/>
      <c r="D631" s="21"/>
      <c r="E631" s="19"/>
      <c r="F631" s="19"/>
    </row>
    <row r="632">
      <c r="C632" s="19"/>
      <c r="D632" s="21"/>
      <c r="E632" s="19"/>
      <c r="F632" s="19"/>
    </row>
    <row r="633">
      <c r="C633" s="19"/>
      <c r="D633" s="21"/>
      <c r="E633" s="19"/>
      <c r="F633" s="19"/>
    </row>
    <row r="634">
      <c r="C634" s="19"/>
      <c r="D634" s="21"/>
      <c r="E634" s="19"/>
      <c r="F634" s="19"/>
    </row>
    <row r="635">
      <c r="C635" s="19"/>
      <c r="D635" s="21"/>
      <c r="E635" s="19"/>
      <c r="F635" s="19"/>
    </row>
    <row r="636">
      <c r="C636" s="19"/>
      <c r="D636" s="21"/>
      <c r="E636" s="19"/>
      <c r="F636" s="19"/>
    </row>
    <row r="637">
      <c r="C637" s="19"/>
      <c r="D637" s="21"/>
      <c r="E637" s="19"/>
      <c r="F637" s="19"/>
    </row>
    <row r="638">
      <c r="C638" s="19"/>
      <c r="D638" s="21"/>
      <c r="E638" s="19"/>
      <c r="F638" s="19"/>
    </row>
    <row r="639">
      <c r="C639" s="19"/>
      <c r="D639" s="21"/>
      <c r="E639" s="19"/>
      <c r="F639" s="19"/>
    </row>
    <row r="640">
      <c r="C640" s="19"/>
      <c r="D640" s="21"/>
      <c r="E640" s="19"/>
      <c r="F640" s="19"/>
    </row>
    <row r="641">
      <c r="C641" s="19"/>
      <c r="D641" s="21"/>
      <c r="E641" s="19"/>
      <c r="F641" s="19"/>
    </row>
    <row r="642">
      <c r="C642" s="19"/>
      <c r="D642" s="21"/>
      <c r="E642" s="19"/>
      <c r="F642" s="19"/>
    </row>
    <row r="643">
      <c r="C643" s="19"/>
      <c r="D643" s="21"/>
      <c r="E643" s="19"/>
      <c r="F643" s="19"/>
    </row>
    <row r="644">
      <c r="C644" s="19"/>
      <c r="D644" s="21"/>
      <c r="E644" s="19"/>
      <c r="F644" s="19"/>
    </row>
    <row r="645">
      <c r="C645" s="19"/>
      <c r="D645" s="21"/>
      <c r="E645" s="19"/>
      <c r="F645" s="19"/>
    </row>
    <row r="646">
      <c r="C646" s="19"/>
      <c r="D646" s="21"/>
      <c r="E646" s="19"/>
      <c r="F646" s="19"/>
    </row>
    <row r="647">
      <c r="C647" s="19"/>
      <c r="D647" s="21"/>
      <c r="E647" s="19"/>
      <c r="F647" s="19"/>
    </row>
    <row r="648">
      <c r="C648" s="19"/>
      <c r="D648" s="21"/>
      <c r="E648" s="19"/>
      <c r="F648" s="19"/>
    </row>
    <row r="649">
      <c r="C649" s="19"/>
      <c r="D649" s="21"/>
      <c r="E649" s="19"/>
      <c r="F649" s="19"/>
    </row>
    <row r="650">
      <c r="C650" s="19"/>
      <c r="D650" s="21"/>
      <c r="E650" s="19"/>
      <c r="F650" s="19"/>
    </row>
    <row r="651">
      <c r="C651" s="19"/>
      <c r="D651" s="21"/>
      <c r="E651" s="19"/>
      <c r="F651" s="19"/>
    </row>
    <row r="652">
      <c r="C652" s="19"/>
      <c r="D652" s="21"/>
      <c r="E652" s="19"/>
      <c r="F652" s="19"/>
    </row>
    <row r="653">
      <c r="C653" s="19"/>
      <c r="D653" s="21"/>
      <c r="E653" s="19"/>
      <c r="F653" s="19"/>
    </row>
    <row r="654">
      <c r="C654" s="19"/>
      <c r="D654" s="21"/>
      <c r="E654" s="19"/>
      <c r="F654" s="19"/>
    </row>
    <row r="655">
      <c r="C655" s="19"/>
      <c r="D655" s="21"/>
      <c r="E655" s="19"/>
      <c r="F655" s="19"/>
    </row>
    <row r="656">
      <c r="C656" s="19"/>
      <c r="D656" s="21"/>
      <c r="E656" s="19"/>
      <c r="F656" s="19"/>
    </row>
    <row r="657">
      <c r="C657" s="19"/>
      <c r="D657" s="21"/>
      <c r="E657" s="19"/>
      <c r="F657" s="19"/>
    </row>
    <row r="658">
      <c r="C658" s="19"/>
      <c r="D658" s="21"/>
      <c r="E658" s="19"/>
      <c r="F658" s="19"/>
    </row>
    <row r="659">
      <c r="C659" s="19"/>
      <c r="D659" s="21"/>
      <c r="E659" s="19"/>
      <c r="F659" s="19"/>
    </row>
    <row r="660">
      <c r="C660" s="19"/>
      <c r="D660" s="21"/>
      <c r="E660" s="19"/>
      <c r="F660" s="19"/>
    </row>
    <row r="661">
      <c r="C661" s="19"/>
      <c r="D661" s="21"/>
      <c r="E661" s="19"/>
      <c r="F661" s="19"/>
    </row>
    <row r="662">
      <c r="C662" s="19"/>
      <c r="D662" s="21"/>
      <c r="E662" s="19"/>
      <c r="F662" s="19"/>
    </row>
    <row r="663">
      <c r="C663" s="19"/>
      <c r="D663" s="21"/>
      <c r="E663" s="19"/>
      <c r="F663" s="19"/>
    </row>
    <row r="664">
      <c r="C664" s="19"/>
      <c r="D664" s="21"/>
      <c r="E664" s="19"/>
      <c r="F664" s="19"/>
    </row>
    <row r="665">
      <c r="C665" s="19"/>
      <c r="D665" s="21"/>
      <c r="E665" s="19"/>
      <c r="F665" s="19"/>
    </row>
    <row r="666">
      <c r="C666" s="19"/>
      <c r="D666" s="21"/>
      <c r="E666" s="19"/>
      <c r="F666" s="19"/>
    </row>
    <row r="667">
      <c r="C667" s="19"/>
      <c r="D667" s="21"/>
      <c r="E667" s="19"/>
      <c r="F667" s="19"/>
    </row>
    <row r="668">
      <c r="C668" s="19"/>
      <c r="D668" s="21"/>
      <c r="E668" s="19"/>
      <c r="F668" s="19"/>
    </row>
    <row r="669">
      <c r="C669" s="19"/>
      <c r="D669" s="21"/>
      <c r="E669" s="19"/>
      <c r="F669" s="19"/>
    </row>
    <row r="670">
      <c r="C670" s="19"/>
      <c r="D670" s="21"/>
      <c r="E670" s="19"/>
      <c r="F670" s="19"/>
    </row>
    <row r="671">
      <c r="C671" s="19"/>
      <c r="D671" s="21"/>
      <c r="E671" s="19"/>
      <c r="F671" s="19"/>
    </row>
    <row r="672">
      <c r="C672" s="19"/>
      <c r="D672" s="21"/>
      <c r="E672" s="19"/>
      <c r="F672" s="19"/>
    </row>
    <row r="673">
      <c r="C673" s="19"/>
      <c r="D673" s="21"/>
      <c r="E673" s="19"/>
      <c r="F673" s="19"/>
    </row>
    <row r="674">
      <c r="C674" s="19"/>
      <c r="D674" s="21"/>
      <c r="E674" s="19"/>
      <c r="F674" s="19"/>
    </row>
    <row r="675">
      <c r="C675" s="19"/>
      <c r="D675" s="21"/>
      <c r="E675" s="19"/>
      <c r="F675" s="19"/>
    </row>
    <row r="676">
      <c r="C676" s="19"/>
      <c r="D676" s="21"/>
      <c r="E676" s="19"/>
      <c r="F676" s="19"/>
    </row>
    <row r="677">
      <c r="C677" s="19"/>
      <c r="D677" s="21"/>
      <c r="E677" s="19"/>
      <c r="F677" s="19"/>
    </row>
    <row r="678">
      <c r="C678" s="19"/>
      <c r="D678" s="21"/>
      <c r="E678" s="19"/>
      <c r="F678" s="19"/>
    </row>
    <row r="679">
      <c r="C679" s="19"/>
      <c r="D679" s="21"/>
      <c r="E679" s="19"/>
      <c r="F679" s="19"/>
    </row>
    <row r="680">
      <c r="C680" s="19"/>
      <c r="D680" s="21"/>
      <c r="E680" s="19"/>
      <c r="F680" s="19"/>
    </row>
    <row r="681">
      <c r="C681" s="19"/>
      <c r="D681" s="21"/>
      <c r="E681" s="19"/>
      <c r="F681" s="19"/>
    </row>
    <row r="682">
      <c r="C682" s="19"/>
      <c r="D682" s="21"/>
      <c r="E682" s="19"/>
      <c r="F682" s="19"/>
    </row>
    <row r="683">
      <c r="C683" s="19"/>
      <c r="D683" s="21"/>
      <c r="E683" s="19"/>
      <c r="F683" s="19"/>
    </row>
    <row r="684">
      <c r="C684" s="19"/>
      <c r="D684" s="21"/>
      <c r="E684" s="19"/>
      <c r="F684" s="19"/>
    </row>
    <row r="685">
      <c r="C685" s="19"/>
      <c r="D685" s="21"/>
      <c r="E685" s="19"/>
      <c r="F685" s="19"/>
    </row>
    <row r="686">
      <c r="C686" s="19"/>
      <c r="D686" s="21"/>
      <c r="E686" s="19"/>
      <c r="F686" s="19"/>
    </row>
    <row r="687">
      <c r="C687" s="19"/>
      <c r="D687" s="21"/>
      <c r="E687" s="19"/>
      <c r="F687" s="19"/>
    </row>
    <row r="688">
      <c r="C688" s="19"/>
      <c r="D688" s="21"/>
      <c r="E688" s="19"/>
      <c r="F688" s="19"/>
    </row>
    <row r="689">
      <c r="C689" s="19"/>
      <c r="D689" s="21"/>
      <c r="E689" s="19"/>
      <c r="F689" s="19"/>
    </row>
    <row r="690">
      <c r="C690" s="19"/>
      <c r="D690" s="21"/>
      <c r="E690" s="19"/>
      <c r="F690" s="19"/>
    </row>
    <row r="691">
      <c r="C691" s="19"/>
      <c r="D691" s="21"/>
      <c r="E691" s="19"/>
      <c r="F691" s="19"/>
    </row>
    <row r="692">
      <c r="C692" s="19"/>
      <c r="D692" s="21"/>
      <c r="E692" s="19"/>
      <c r="F692" s="19"/>
    </row>
    <row r="693">
      <c r="C693" s="19"/>
      <c r="D693" s="21"/>
      <c r="E693" s="19"/>
      <c r="F693" s="19"/>
    </row>
    <row r="694">
      <c r="C694" s="19"/>
      <c r="D694" s="21"/>
      <c r="E694" s="19"/>
      <c r="F694" s="19"/>
    </row>
    <row r="695">
      <c r="C695" s="19"/>
      <c r="D695" s="21"/>
      <c r="E695" s="19"/>
      <c r="F695" s="19"/>
    </row>
    <row r="696">
      <c r="C696" s="19"/>
      <c r="D696" s="21"/>
      <c r="E696" s="19"/>
      <c r="F696" s="19"/>
    </row>
    <row r="697">
      <c r="C697" s="19"/>
      <c r="D697" s="21"/>
      <c r="E697" s="19"/>
      <c r="F697" s="19"/>
    </row>
    <row r="698">
      <c r="C698" s="19"/>
      <c r="D698" s="21"/>
      <c r="E698" s="19"/>
      <c r="F698" s="19"/>
    </row>
    <row r="699">
      <c r="C699" s="19"/>
      <c r="D699" s="21"/>
      <c r="E699" s="19"/>
      <c r="F699" s="19"/>
    </row>
    <row r="700">
      <c r="C700" s="19"/>
      <c r="D700" s="21"/>
      <c r="E700" s="19"/>
      <c r="F700" s="19"/>
    </row>
    <row r="701">
      <c r="C701" s="19"/>
      <c r="D701" s="21"/>
      <c r="E701" s="19"/>
      <c r="F701" s="19"/>
    </row>
    <row r="702">
      <c r="C702" s="19"/>
      <c r="D702" s="21"/>
      <c r="E702" s="19"/>
      <c r="F702" s="19"/>
    </row>
    <row r="703">
      <c r="C703" s="19"/>
      <c r="D703" s="21"/>
      <c r="E703" s="19"/>
      <c r="F703" s="19"/>
    </row>
    <row r="704">
      <c r="C704" s="19"/>
      <c r="D704" s="21"/>
      <c r="E704" s="19"/>
      <c r="F704" s="19"/>
    </row>
    <row r="705">
      <c r="C705" s="19"/>
      <c r="D705" s="21"/>
      <c r="E705" s="19"/>
      <c r="F705" s="19"/>
    </row>
    <row r="706">
      <c r="C706" s="19"/>
      <c r="D706" s="21"/>
      <c r="E706" s="19"/>
      <c r="F706" s="19"/>
    </row>
    <row r="707">
      <c r="C707" s="19"/>
      <c r="D707" s="21"/>
      <c r="E707" s="19"/>
      <c r="F707" s="19"/>
    </row>
    <row r="708">
      <c r="C708" s="19"/>
      <c r="D708" s="21"/>
      <c r="E708" s="19"/>
      <c r="F708" s="19"/>
    </row>
    <row r="709">
      <c r="C709" s="19"/>
      <c r="D709" s="21"/>
      <c r="E709" s="19"/>
      <c r="F709" s="19"/>
    </row>
    <row r="710">
      <c r="C710" s="19"/>
      <c r="D710" s="21"/>
      <c r="E710" s="19"/>
      <c r="F710" s="19"/>
    </row>
    <row r="711">
      <c r="C711" s="19"/>
      <c r="D711" s="21"/>
      <c r="E711" s="19"/>
      <c r="F711" s="19"/>
    </row>
    <row r="712">
      <c r="C712" s="19"/>
      <c r="D712" s="21"/>
      <c r="E712" s="19"/>
      <c r="F712" s="19"/>
    </row>
    <row r="713">
      <c r="C713" s="19"/>
      <c r="D713" s="21"/>
      <c r="E713" s="19"/>
      <c r="F713" s="19"/>
    </row>
    <row r="714">
      <c r="C714" s="19"/>
      <c r="D714" s="21"/>
      <c r="E714" s="19"/>
      <c r="F714" s="19"/>
    </row>
    <row r="715">
      <c r="C715" s="19"/>
      <c r="D715" s="21"/>
      <c r="E715" s="19"/>
      <c r="F715" s="19"/>
    </row>
    <row r="716">
      <c r="C716" s="19"/>
      <c r="D716" s="21"/>
      <c r="E716" s="19"/>
      <c r="F716" s="19"/>
    </row>
    <row r="717">
      <c r="C717" s="19"/>
      <c r="D717" s="21"/>
      <c r="E717" s="19"/>
      <c r="F717" s="19"/>
    </row>
    <row r="718">
      <c r="C718" s="19"/>
      <c r="D718" s="21"/>
      <c r="E718" s="19"/>
      <c r="F718" s="19"/>
    </row>
    <row r="719">
      <c r="C719" s="19"/>
      <c r="D719" s="21"/>
      <c r="E719" s="19"/>
      <c r="F719" s="19"/>
    </row>
    <row r="720">
      <c r="C720" s="19"/>
      <c r="D720" s="21"/>
      <c r="E720" s="19"/>
      <c r="F720" s="19"/>
    </row>
    <row r="721">
      <c r="C721" s="19"/>
      <c r="D721" s="21"/>
      <c r="E721" s="19"/>
      <c r="F721" s="19"/>
    </row>
    <row r="722">
      <c r="C722" s="19"/>
      <c r="D722" s="21"/>
      <c r="E722" s="19"/>
      <c r="F722" s="19"/>
    </row>
    <row r="723">
      <c r="C723" s="19"/>
      <c r="D723" s="21"/>
      <c r="E723" s="19"/>
      <c r="F723" s="19"/>
    </row>
    <row r="724">
      <c r="C724" s="19"/>
      <c r="D724" s="21"/>
      <c r="E724" s="19"/>
      <c r="F724" s="19"/>
    </row>
    <row r="725">
      <c r="C725" s="19"/>
      <c r="D725" s="21"/>
      <c r="E725" s="19"/>
      <c r="F725" s="19"/>
    </row>
    <row r="726">
      <c r="C726" s="19"/>
      <c r="D726" s="21"/>
      <c r="E726" s="19"/>
      <c r="F726" s="19"/>
    </row>
    <row r="727">
      <c r="C727" s="19"/>
      <c r="D727" s="21"/>
      <c r="E727" s="19"/>
      <c r="F727" s="19"/>
    </row>
    <row r="728">
      <c r="C728" s="19"/>
      <c r="D728" s="21"/>
      <c r="E728" s="19"/>
      <c r="F728" s="19"/>
    </row>
    <row r="729">
      <c r="C729" s="19"/>
      <c r="D729" s="21"/>
      <c r="E729" s="19"/>
      <c r="F729" s="19"/>
    </row>
    <row r="730">
      <c r="C730" s="19"/>
      <c r="D730" s="21"/>
      <c r="E730" s="19"/>
      <c r="F730" s="19"/>
    </row>
    <row r="731">
      <c r="C731" s="19"/>
      <c r="D731" s="21"/>
      <c r="E731" s="19"/>
      <c r="F731" s="19"/>
    </row>
    <row r="732">
      <c r="C732" s="19"/>
      <c r="D732" s="21"/>
      <c r="E732" s="19"/>
      <c r="F732" s="19"/>
    </row>
    <row r="733">
      <c r="C733" s="19"/>
      <c r="D733" s="21"/>
      <c r="E733" s="19"/>
      <c r="F733" s="19"/>
    </row>
    <row r="734">
      <c r="C734" s="19"/>
      <c r="D734" s="21"/>
      <c r="E734" s="19"/>
      <c r="F734" s="19"/>
    </row>
    <row r="735">
      <c r="C735" s="19"/>
      <c r="D735" s="21"/>
      <c r="E735" s="19"/>
      <c r="F735" s="19"/>
    </row>
    <row r="736">
      <c r="C736" s="19"/>
      <c r="D736" s="21"/>
      <c r="E736" s="19"/>
      <c r="F736" s="19"/>
    </row>
    <row r="737">
      <c r="C737" s="19"/>
      <c r="D737" s="21"/>
      <c r="E737" s="19"/>
      <c r="F737" s="19"/>
    </row>
    <row r="738">
      <c r="C738" s="19"/>
      <c r="D738" s="21"/>
      <c r="E738" s="19"/>
      <c r="F738" s="19"/>
    </row>
    <row r="739">
      <c r="C739" s="19"/>
      <c r="D739" s="21"/>
      <c r="E739" s="19"/>
      <c r="F739" s="19"/>
    </row>
    <row r="740">
      <c r="C740" s="19"/>
      <c r="D740" s="21"/>
      <c r="E740" s="19"/>
      <c r="F740" s="19"/>
    </row>
    <row r="741">
      <c r="C741" s="19"/>
      <c r="D741" s="21"/>
      <c r="E741" s="19"/>
      <c r="F741" s="19"/>
    </row>
    <row r="742">
      <c r="C742" s="19"/>
      <c r="D742" s="21"/>
      <c r="E742" s="19"/>
      <c r="F742" s="19"/>
    </row>
    <row r="743">
      <c r="C743" s="19"/>
      <c r="D743" s="21"/>
      <c r="E743" s="19"/>
      <c r="F743" s="19"/>
    </row>
    <row r="744">
      <c r="C744" s="19"/>
      <c r="D744" s="21"/>
      <c r="E744" s="19"/>
      <c r="F744" s="19"/>
    </row>
    <row r="745">
      <c r="C745" s="19"/>
      <c r="D745" s="21"/>
      <c r="E745" s="19"/>
      <c r="F745" s="19"/>
    </row>
    <row r="746">
      <c r="C746" s="19"/>
      <c r="D746" s="21"/>
      <c r="E746" s="19"/>
      <c r="F746" s="19"/>
    </row>
    <row r="747">
      <c r="C747" s="19"/>
      <c r="D747" s="21"/>
      <c r="E747" s="19"/>
      <c r="F747" s="19"/>
    </row>
    <row r="748">
      <c r="C748" s="19"/>
      <c r="D748" s="21"/>
      <c r="E748" s="19"/>
      <c r="F748" s="19"/>
    </row>
    <row r="749">
      <c r="C749" s="19"/>
      <c r="D749" s="21"/>
      <c r="E749" s="19"/>
      <c r="F749" s="19"/>
    </row>
    <row r="750">
      <c r="C750" s="19"/>
      <c r="D750" s="21"/>
      <c r="E750" s="19"/>
      <c r="F750" s="19"/>
    </row>
    <row r="751">
      <c r="C751" s="19"/>
      <c r="D751" s="21"/>
      <c r="E751" s="19"/>
      <c r="F751" s="19"/>
    </row>
    <row r="752">
      <c r="C752" s="19"/>
      <c r="D752" s="21"/>
      <c r="E752" s="19"/>
      <c r="F752" s="19"/>
    </row>
    <row r="753">
      <c r="C753" s="19"/>
      <c r="D753" s="21"/>
      <c r="E753" s="19"/>
      <c r="F753" s="19"/>
    </row>
    <row r="754">
      <c r="C754" s="19"/>
      <c r="D754" s="21"/>
      <c r="E754" s="19"/>
      <c r="F754" s="19"/>
    </row>
    <row r="755">
      <c r="C755" s="19"/>
      <c r="D755" s="21"/>
      <c r="E755" s="19"/>
      <c r="F755" s="19"/>
    </row>
    <row r="756">
      <c r="C756" s="19"/>
      <c r="D756" s="21"/>
      <c r="E756" s="19"/>
      <c r="F756" s="19"/>
    </row>
    <row r="757">
      <c r="C757" s="19"/>
      <c r="D757" s="21"/>
      <c r="E757" s="19"/>
      <c r="F757" s="19"/>
    </row>
    <row r="758">
      <c r="C758" s="19"/>
      <c r="D758" s="21"/>
      <c r="E758" s="19"/>
      <c r="F758" s="19"/>
    </row>
    <row r="759">
      <c r="C759" s="19"/>
      <c r="D759" s="21"/>
      <c r="E759" s="19"/>
      <c r="F759" s="19"/>
    </row>
    <row r="760">
      <c r="C760" s="19"/>
      <c r="D760" s="21"/>
      <c r="E760" s="19"/>
      <c r="F760" s="19"/>
    </row>
    <row r="761">
      <c r="C761" s="19"/>
      <c r="D761" s="21"/>
      <c r="E761" s="19"/>
      <c r="F761" s="19"/>
    </row>
    <row r="762">
      <c r="C762" s="19"/>
      <c r="D762" s="21"/>
      <c r="E762" s="19"/>
      <c r="F762" s="19"/>
    </row>
    <row r="763">
      <c r="C763" s="19"/>
      <c r="D763" s="21"/>
      <c r="E763" s="19"/>
      <c r="F763" s="19"/>
    </row>
    <row r="764">
      <c r="C764" s="19"/>
      <c r="D764" s="21"/>
      <c r="E764" s="19"/>
      <c r="F764" s="19"/>
    </row>
    <row r="765">
      <c r="C765" s="19"/>
      <c r="D765" s="21"/>
      <c r="E765" s="19"/>
      <c r="F765" s="19"/>
    </row>
    <row r="766">
      <c r="C766" s="19"/>
      <c r="D766" s="21"/>
      <c r="E766" s="19"/>
      <c r="F766" s="19"/>
    </row>
    <row r="767">
      <c r="C767" s="19"/>
      <c r="D767" s="21"/>
      <c r="E767" s="19"/>
      <c r="F767" s="19"/>
    </row>
    <row r="768">
      <c r="C768" s="19"/>
      <c r="D768" s="21"/>
      <c r="E768" s="19"/>
      <c r="F768" s="19"/>
    </row>
    <row r="769">
      <c r="C769" s="19"/>
      <c r="D769" s="21"/>
      <c r="E769" s="19"/>
      <c r="F769" s="19"/>
    </row>
    <row r="770">
      <c r="C770" s="19"/>
      <c r="D770" s="21"/>
      <c r="E770" s="19"/>
      <c r="F770" s="19"/>
    </row>
    <row r="771">
      <c r="C771" s="19"/>
      <c r="D771" s="21"/>
      <c r="E771" s="19"/>
      <c r="F771" s="19"/>
    </row>
    <row r="772">
      <c r="C772" s="19"/>
      <c r="D772" s="21"/>
      <c r="E772" s="19"/>
      <c r="F772" s="19"/>
    </row>
    <row r="773">
      <c r="C773" s="19"/>
      <c r="D773" s="21"/>
      <c r="E773" s="19"/>
      <c r="F773" s="19"/>
    </row>
    <row r="774">
      <c r="C774" s="19"/>
      <c r="D774" s="21"/>
      <c r="E774" s="19"/>
      <c r="F774" s="19"/>
    </row>
    <row r="775">
      <c r="C775" s="19"/>
      <c r="D775" s="21"/>
      <c r="E775" s="19"/>
      <c r="F775" s="19"/>
    </row>
    <row r="776">
      <c r="C776" s="19"/>
      <c r="D776" s="21"/>
      <c r="E776" s="19"/>
      <c r="F776" s="19"/>
    </row>
    <row r="777">
      <c r="C777" s="19"/>
      <c r="D777" s="21"/>
      <c r="E777" s="19"/>
      <c r="F777" s="19"/>
    </row>
    <row r="778">
      <c r="C778" s="19"/>
      <c r="D778" s="21"/>
      <c r="E778" s="19"/>
      <c r="F778" s="19"/>
    </row>
    <row r="779">
      <c r="C779" s="19"/>
      <c r="D779" s="21"/>
      <c r="E779" s="19"/>
      <c r="F779" s="19"/>
    </row>
    <row r="780">
      <c r="C780" s="19"/>
      <c r="D780" s="21"/>
      <c r="E780" s="19"/>
      <c r="F780" s="19"/>
    </row>
    <row r="781">
      <c r="C781" s="19"/>
      <c r="D781" s="21"/>
      <c r="E781" s="19"/>
      <c r="F781" s="19"/>
    </row>
    <row r="782">
      <c r="C782" s="19"/>
      <c r="D782" s="21"/>
      <c r="E782" s="19"/>
      <c r="F782" s="19"/>
    </row>
    <row r="783">
      <c r="C783" s="19"/>
      <c r="D783" s="21"/>
      <c r="E783" s="19"/>
      <c r="F783" s="19"/>
    </row>
    <row r="784">
      <c r="C784" s="19"/>
      <c r="D784" s="21"/>
      <c r="E784" s="19"/>
      <c r="F784" s="19"/>
    </row>
    <row r="785">
      <c r="C785" s="19"/>
      <c r="D785" s="21"/>
      <c r="E785" s="19"/>
      <c r="F785" s="19"/>
    </row>
    <row r="786">
      <c r="C786" s="19"/>
      <c r="D786" s="21"/>
      <c r="E786" s="19"/>
      <c r="F786" s="19"/>
    </row>
    <row r="787">
      <c r="C787" s="19"/>
      <c r="D787" s="21"/>
      <c r="E787" s="19"/>
      <c r="F787" s="19"/>
    </row>
    <row r="788">
      <c r="C788" s="19"/>
      <c r="D788" s="21"/>
      <c r="E788" s="19"/>
      <c r="F788" s="19"/>
    </row>
    <row r="789">
      <c r="C789" s="19"/>
      <c r="D789" s="21"/>
      <c r="E789" s="19"/>
      <c r="F789" s="19"/>
    </row>
    <row r="790">
      <c r="C790" s="19"/>
      <c r="D790" s="21"/>
      <c r="E790" s="19"/>
      <c r="F790" s="19"/>
    </row>
    <row r="791">
      <c r="C791" s="19"/>
      <c r="D791" s="21"/>
      <c r="E791" s="19"/>
      <c r="F791" s="19"/>
    </row>
    <row r="792">
      <c r="C792" s="19"/>
      <c r="D792" s="21"/>
      <c r="E792" s="19"/>
      <c r="F792" s="19"/>
    </row>
    <row r="793">
      <c r="C793" s="19"/>
      <c r="D793" s="21"/>
      <c r="E793" s="19"/>
      <c r="F793" s="19"/>
    </row>
    <row r="794">
      <c r="C794" s="19"/>
      <c r="D794" s="21"/>
      <c r="E794" s="19"/>
      <c r="F794" s="19"/>
    </row>
    <row r="795">
      <c r="C795" s="19"/>
      <c r="D795" s="21"/>
      <c r="E795" s="19"/>
      <c r="F795" s="19"/>
    </row>
    <row r="796">
      <c r="C796" s="19"/>
      <c r="D796" s="21"/>
      <c r="E796" s="19"/>
      <c r="F796" s="19"/>
    </row>
    <row r="797">
      <c r="C797" s="19"/>
      <c r="D797" s="21"/>
      <c r="E797" s="19"/>
      <c r="F797" s="19"/>
    </row>
    <row r="798">
      <c r="C798" s="19"/>
      <c r="D798" s="21"/>
      <c r="E798" s="19"/>
      <c r="F798" s="19"/>
    </row>
    <row r="799">
      <c r="C799" s="19"/>
      <c r="D799" s="21"/>
      <c r="E799" s="19"/>
      <c r="F799" s="19"/>
    </row>
    <row r="800">
      <c r="C800" s="19"/>
      <c r="D800" s="21"/>
      <c r="E800" s="19"/>
      <c r="F800" s="19"/>
    </row>
    <row r="801">
      <c r="C801" s="19"/>
      <c r="D801" s="21"/>
      <c r="E801" s="19"/>
      <c r="F801" s="19"/>
    </row>
    <row r="802">
      <c r="C802" s="19"/>
      <c r="D802" s="21"/>
      <c r="E802" s="19"/>
      <c r="F802" s="19"/>
    </row>
    <row r="803">
      <c r="C803" s="19"/>
      <c r="D803" s="21"/>
      <c r="E803" s="19"/>
      <c r="F803" s="19"/>
    </row>
    <row r="804">
      <c r="C804" s="19"/>
      <c r="D804" s="21"/>
      <c r="E804" s="19"/>
      <c r="F804" s="19"/>
    </row>
    <row r="805">
      <c r="C805" s="19"/>
      <c r="D805" s="21"/>
      <c r="E805" s="19"/>
      <c r="F805" s="19"/>
    </row>
    <row r="806">
      <c r="C806" s="19"/>
      <c r="D806" s="21"/>
      <c r="E806" s="19"/>
      <c r="F806" s="19"/>
    </row>
    <row r="807">
      <c r="C807" s="19"/>
      <c r="D807" s="21"/>
      <c r="E807" s="19"/>
      <c r="F807" s="19"/>
    </row>
    <row r="808">
      <c r="C808" s="19"/>
      <c r="D808" s="21"/>
      <c r="E808" s="19"/>
      <c r="F808" s="19"/>
    </row>
    <row r="809">
      <c r="C809" s="19"/>
      <c r="D809" s="21"/>
      <c r="E809" s="19"/>
      <c r="F809" s="19"/>
    </row>
    <row r="810">
      <c r="C810" s="19"/>
      <c r="D810" s="21"/>
      <c r="E810" s="19"/>
      <c r="F810" s="19"/>
    </row>
    <row r="811">
      <c r="C811" s="19"/>
      <c r="D811" s="21"/>
      <c r="E811" s="19"/>
      <c r="F811" s="19"/>
    </row>
    <row r="812">
      <c r="C812" s="19"/>
      <c r="D812" s="21"/>
      <c r="E812" s="19"/>
      <c r="F812" s="19"/>
    </row>
    <row r="813">
      <c r="C813" s="19"/>
      <c r="D813" s="21"/>
      <c r="E813" s="19"/>
      <c r="F813" s="19"/>
    </row>
    <row r="814">
      <c r="C814" s="19"/>
      <c r="D814" s="21"/>
      <c r="E814" s="19"/>
      <c r="F814" s="19"/>
    </row>
    <row r="815">
      <c r="C815" s="19"/>
      <c r="D815" s="21"/>
      <c r="E815" s="19"/>
      <c r="F815" s="19"/>
    </row>
    <row r="816">
      <c r="C816" s="19"/>
      <c r="D816" s="21"/>
      <c r="E816" s="19"/>
      <c r="F816" s="19"/>
    </row>
    <row r="817">
      <c r="C817" s="19"/>
      <c r="D817" s="21"/>
      <c r="E817" s="19"/>
      <c r="F817" s="19"/>
    </row>
    <row r="818">
      <c r="C818" s="19"/>
      <c r="D818" s="21"/>
      <c r="E818" s="19"/>
      <c r="F818" s="19"/>
    </row>
    <row r="819">
      <c r="C819" s="19"/>
      <c r="D819" s="21"/>
      <c r="E819" s="19"/>
      <c r="F819" s="19"/>
    </row>
    <row r="820">
      <c r="C820" s="19"/>
      <c r="D820" s="21"/>
      <c r="E820" s="19"/>
      <c r="F820" s="19"/>
    </row>
    <row r="821">
      <c r="C821" s="19"/>
      <c r="D821" s="21"/>
      <c r="E821" s="19"/>
      <c r="F821" s="19"/>
    </row>
    <row r="822">
      <c r="C822" s="19"/>
      <c r="D822" s="21"/>
      <c r="E822" s="19"/>
      <c r="F822" s="19"/>
    </row>
    <row r="823">
      <c r="C823" s="19"/>
      <c r="D823" s="21"/>
      <c r="E823" s="19"/>
      <c r="F823" s="19"/>
    </row>
    <row r="824">
      <c r="C824" s="19"/>
      <c r="D824" s="21"/>
      <c r="E824" s="19"/>
      <c r="F824" s="19"/>
    </row>
    <row r="825">
      <c r="C825" s="19"/>
      <c r="D825" s="21"/>
      <c r="E825" s="19"/>
      <c r="F825" s="19"/>
    </row>
    <row r="826">
      <c r="C826" s="19"/>
      <c r="D826" s="21"/>
      <c r="E826" s="19"/>
      <c r="F826" s="19"/>
    </row>
    <row r="827">
      <c r="C827" s="19"/>
      <c r="D827" s="21"/>
      <c r="E827" s="19"/>
      <c r="F827" s="19"/>
    </row>
    <row r="828">
      <c r="C828" s="19"/>
      <c r="D828" s="21"/>
      <c r="E828" s="19"/>
      <c r="F828" s="19"/>
    </row>
    <row r="829">
      <c r="C829" s="19"/>
      <c r="D829" s="21"/>
      <c r="E829" s="19"/>
      <c r="F829" s="19"/>
    </row>
    <row r="830">
      <c r="C830" s="19"/>
      <c r="D830" s="21"/>
      <c r="E830" s="19"/>
      <c r="F830" s="19"/>
    </row>
    <row r="831">
      <c r="C831" s="19"/>
      <c r="D831" s="21"/>
      <c r="E831" s="19"/>
      <c r="F831" s="19"/>
    </row>
    <row r="832">
      <c r="C832" s="19"/>
      <c r="D832" s="21"/>
      <c r="E832" s="19"/>
      <c r="F832" s="19"/>
    </row>
    <row r="833">
      <c r="C833" s="19"/>
      <c r="D833" s="21"/>
      <c r="E833" s="19"/>
      <c r="F833" s="19"/>
    </row>
    <row r="834">
      <c r="C834" s="19"/>
      <c r="D834" s="21"/>
      <c r="E834" s="19"/>
      <c r="F834" s="19"/>
    </row>
    <row r="835">
      <c r="C835" s="19"/>
      <c r="D835" s="21"/>
      <c r="E835" s="19"/>
      <c r="F835" s="19"/>
    </row>
    <row r="836">
      <c r="C836" s="19"/>
      <c r="D836" s="21"/>
      <c r="E836" s="19"/>
      <c r="F836" s="19"/>
    </row>
    <row r="837">
      <c r="C837" s="19"/>
      <c r="D837" s="21"/>
      <c r="E837" s="19"/>
      <c r="F837" s="19"/>
    </row>
    <row r="838">
      <c r="C838" s="19"/>
      <c r="D838" s="21"/>
      <c r="E838" s="19"/>
      <c r="F838" s="19"/>
    </row>
    <row r="839">
      <c r="C839" s="19"/>
      <c r="D839" s="21"/>
      <c r="E839" s="19"/>
      <c r="F839" s="19"/>
    </row>
    <row r="840">
      <c r="C840" s="19"/>
      <c r="D840" s="21"/>
      <c r="E840" s="19"/>
      <c r="F840" s="19"/>
    </row>
    <row r="841">
      <c r="C841" s="19"/>
      <c r="D841" s="21"/>
      <c r="E841" s="19"/>
      <c r="F841" s="19"/>
    </row>
    <row r="842">
      <c r="C842" s="19"/>
      <c r="D842" s="21"/>
      <c r="E842" s="19"/>
      <c r="F842" s="19"/>
    </row>
    <row r="843">
      <c r="C843" s="19"/>
      <c r="D843" s="21"/>
      <c r="E843" s="19"/>
      <c r="F843" s="19"/>
    </row>
    <row r="844">
      <c r="C844" s="19"/>
      <c r="D844" s="21"/>
      <c r="E844" s="19"/>
      <c r="F844" s="19"/>
    </row>
    <row r="845">
      <c r="C845" s="19"/>
      <c r="D845" s="21"/>
      <c r="E845" s="19"/>
      <c r="F845" s="19"/>
    </row>
    <row r="846">
      <c r="C846" s="19"/>
      <c r="D846" s="21"/>
      <c r="E846" s="19"/>
      <c r="F846" s="19"/>
    </row>
    <row r="847">
      <c r="C847" s="19"/>
      <c r="D847" s="21"/>
      <c r="E847" s="19"/>
      <c r="F847" s="19"/>
    </row>
    <row r="848">
      <c r="C848" s="19"/>
      <c r="D848" s="21"/>
      <c r="E848" s="19"/>
      <c r="F848" s="19"/>
    </row>
    <row r="849">
      <c r="C849" s="19"/>
      <c r="D849" s="21"/>
      <c r="E849" s="19"/>
      <c r="F849" s="19"/>
    </row>
    <row r="850">
      <c r="C850" s="19"/>
      <c r="D850" s="21"/>
      <c r="E850" s="19"/>
      <c r="F850" s="19"/>
    </row>
    <row r="851">
      <c r="C851" s="19"/>
      <c r="D851" s="21"/>
      <c r="E851" s="19"/>
      <c r="F851" s="19"/>
    </row>
    <row r="852">
      <c r="C852" s="19"/>
      <c r="D852" s="21"/>
      <c r="E852" s="19"/>
      <c r="F852" s="19"/>
    </row>
    <row r="853">
      <c r="C853" s="19"/>
      <c r="D853" s="21"/>
      <c r="E853" s="19"/>
      <c r="F853" s="19"/>
    </row>
    <row r="854">
      <c r="C854" s="19"/>
      <c r="D854" s="21"/>
      <c r="E854" s="19"/>
      <c r="F854" s="19"/>
    </row>
    <row r="855">
      <c r="C855" s="19"/>
      <c r="D855" s="21"/>
      <c r="E855" s="19"/>
      <c r="F855" s="19"/>
    </row>
    <row r="856">
      <c r="C856" s="19"/>
      <c r="D856" s="21"/>
      <c r="E856" s="19"/>
      <c r="F856" s="19"/>
    </row>
    <row r="857">
      <c r="C857" s="19"/>
      <c r="D857" s="21"/>
      <c r="E857" s="19"/>
      <c r="F857" s="19"/>
    </row>
    <row r="858">
      <c r="C858" s="19"/>
      <c r="D858" s="21"/>
      <c r="E858" s="19"/>
      <c r="F858" s="19"/>
    </row>
    <row r="859">
      <c r="C859" s="19"/>
      <c r="D859" s="21"/>
      <c r="E859" s="19"/>
      <c r="F859" s="19"/>
    </row>
    <row r="860">
      <c r="C860" s="19"/>
      <c r="D860" s="21"/>
      <c r="E860" s="19"/>
      <c r="F860" s="19"/>
    </row>
    <row r="861">
      <c r="C861" s="19"/>
      <c r="D861" s="21"/>
      <c r="E861" s="19"/>
      <c r="F861" s="19"/>
    </row>
    <row r="862">
      <c r="C862" s="19"/>
      <c r="D862" s="21"/>
      <c r="E862" s="19"/>
      <c r="F862" s="19"/>
    </row>
    <row r="863">
      <c r="C863" s="19"/>
      <c r="D863" s="21"/>
      <c r="E863" s="19"/>
      <c r="F863" s="19"/>
    </row>
    <row r="864">
      <c r="C864" s="19"/>
      <c r="D864" s="21"/>
      <c r="E864" s="19"/>
      <c r="F864" s="19"/>
    </row>
    <row r="865">
      <c r="C865" s="19"/>
      <c r="D865" s="21"/>
      <c r="E865" s="19"/>
      <c r="F865" s="19"/>
    </row>
    <row r="866">
      <c r="C866" s="19"/>
      <c r="D866" s="21"/>
      <c r="E866" s="19"/>
      <c r="F866" s="19"/>
    </row>
    <row r="867">
      <c r="C867" s="19"/>
      <c r="D867" s="21"/>
      <c r="E867" s="19"/>
      <c r="F867" s="19"/>
    </row>
    <row r="868">
      <c r="C868" s="19"/>
      <c r="D868" s="21"/>
      <c r="E868" s="19"/>
      <c r="F868" s="19"/>
    </row>
    <row r="869">
      <c r="C869" s="19"/>
      <c r="D869" s="21"/>
      <c r="E869" s="19"/>
      <c r="F869" s="19"/>
    </row>
    <row r="870">
      <c r="C870" s="19"/>
      <c r="D870" s="21"/>
      <c r="E870" s="19"/>
      <c r="F870" s="19"/>
    </row>
    <row r="871">
      <c r="C871" s="19"/>
      <c r="D871" s="21"/>
      <c r="E871" s="19"/>
      <c r="F871" s="19"/>
    </row>
    <row r="872">
      <c r="C872" s="19"/>
      <c r="D872" s="21"/>
      <c r="E872" s="19"/>
      <c r="F872" s="19"/>
    </row>
    <row r="873">
      <c r="C873" s="19"/>
      <c r="D873" s="21"/>
      <c r="E873" s="19"/>
      <c r="F873" s="19"/>
    </row>
    <row r="874">
      <c r="C874" s="19"/>
      <c r="D874" s="21"/>
      <c r="E874" s="19"/>
      <c r="F874" s="19"/>
    </row>
    <row r="875">
      <c r="C875" s="19"/>
      <c r="D875" s="21"/>
      <c r="E875" s="19"/>
      <c r="F875" s="19"/>
    </row>
    <row r="876">
      <c r="C876" s="19"/>
      <c r="D876" s="21"/>
      <c r="E876" s="19"/>
      <c r="F876" s="19"/>
    </row>
    <row r="877">
      <c r="C877" s="19"/>
      <c r="D877" s="21"/>
      <c r="E877" s="19"/>
      <c r="F877" s="19"/>
    </row>
    <row r="878">
      <c r="C878" s="19"/>
      <c r="D878" s="21"/>
      <c r="E878" s="19"/>
      <c r="F878" s="19"/>
    </row>
    <row r="879">
      <c r="C879" s="19"/>
      <c r="D879" s="21"/>
      <c r="E879" s="19"/>
      <c r="F879" s="19"/>
    </row>
    <row r="880">
      <c r="C880" s="19"/>
      <c r="D880" s="21"/>
      <c r="E880" s="19"/>
      <c r="F880" s="19"/>
    </row>
    <row r="881">
      <c r="C881" s="19"/>
      <c r="D881" s="21"/>
      <c r="E881" s="19"/>
      <c r="F881" s="19"/>
    </row>
    <row r="882">
      <c r="C882" s="19"/>
      <c r="D882" s="21"/>
      <c r="E882" s="19"/>
      <c r="F882" s="19"/>
    </row>
    <row r="883">
      <c r="C883" s="19"/>
      <c r="D883" s="21"/>
      <c r="E883" s="19"/>
      <c r="F883" s="19"/>
    </row>
    <row r="884">
      <c r="C884" s="19"/>
      <c r="D884" s="21"/>
      <c r="E884" s="19"/>
      <c r="F884" s="19"/>
    </row>
    <row r="885">
      <c r="C885" s="19"/>
      <c r="D885" s="21"/>
      <c r="E885" s="19"/>
      <c r="F885" s="19"/>
    </row>
    <row r="886">
      <c r="C886" s="19"/>
      <c r="D886" s="21"/>
      <c r="E886" s="19"/>
      <c r="F886" s="19"/>
    </row>
    <row r="887">
      <c r="C887" s="19"/>
      <c r="D887" s="21"/>
      <c r="E887" s="19"/>
      <c r="F887" s="19"/>
    </row>
    <row r="888">
      <c r="C888" s="19"/>
      <c r="D888" s="21"/>
      <c r="E888" s="19"/>
      <c r="F888" s="19"/>
    </row>
    <row r="889">
      <c r="C889" s="19"/>
      <c r="D889" s="21"/>
      <c r="E889" s="19"/>
      <c r="F889" s="19"/>
    </row>
    <row r="890">
      <c r="C890" s="19"/>
      <c r="D890" s="21"/>
      <c r="E890" s="19"/>
      <c r="F890" s="19"/>
    </row>
    <row r="891">
      <c r="C891" s="19"/>
      <c r="D891" s="21"/>
      <c r="E891" s="19"/>
      <c r="F891" s="19"/>
    </row>
    <row r="892">
      <c r="C892" s="19"/>
      <c r="D892" s="21"/>
      <c r="E892" s="19"/>
      <c r="F892" s="19"/>
    </row>
    <row r="893">
      <c r="C893" s="19"/>
      <c r="D893" s="21"/>
      <c r="E893" s="19"/>
      <c r="F893" s="19"/>
    </row>
    <row r="894">
      <c r="C894" s="19"/>
      <c r="D894" s="21"/>
      <c r="E894" s="19"/>
      <c r="F894" s="19"/>
    </row>
    <row r="895">
      <c r="C895" s="19"/>
      <c r="D895" s="21"/>
      <c r="E895" s="19"/>
      <c r="F895" s="19"/>
    </row>
    <row r="896">
      <c r="C896" s="19"/>
      <c r="D896" s="21"/>
      <c r="E896" s="19"/>
      <c r="F896" s="19"/>
    </row>
    <row r="897">
      <c r="C897" s="19"/>
      <c r="D897" s="21"/>
      <c r="E897" s="19"/>
      <c r="F897" s="19"/>
    </row>
    <row r="898">
      <c r="C898" s="19"/>
      <c r="D898" s="21"/>
      <c r="E898" s="19"/>
      <c r="F898" s="19"/>
    </row>
    <row r="899">
      <c r="C899" s="19"/>
      <c r="D899" s="21"/>
      <c r="E899" s="19"/>
      <c r="F899" s="19"/>
    </row>
    <row r="900">
      <c r="C900" s="19"/>
      <c r="D900" s="21"/>
      <c r="E900" s="19"/>
      <c r="F900" s="19"/>
    </row>
    <row r="901">
      <c r="C901" s="19"/>
      <c r="D901" s="21"/>
      <c r="E901" s="19"/>
      <c r="F901" s="19"/>
    </row>
    <row r="902">
      <c r="C902" s="19"/>
      <c r="D902" s="21"/>
      <c r="E902" s="19"/>
      <c r="F902" s="19"/>
    </row>
    <row r="903">
      <c r="C903" s="19"/>
      <c r="D903" s="21"/>
      <c r="E903" s="19"/>
      <c r="F903" s="19"/>
    </row>
    <row r="904">
      <c r="C904" s="19"/>
      <c r="D904" s="21"/>
      <c r="E904" s="19"/>
      <c r="F904" s="19"/>
    </row>
    <row r="905">
      <c r="C905" s="19"/>
      <c r="D905" s="21"/>
      <c r="E905" s="19"/>
      <c r="F905" s="19"/>
    </row>
    <row r="906">
      <c r="C906" s="19"/>
      <c r="D906" s="21"/>
      <c r="E906" s="19"/>
      <c r="F906" s="19"/>
    </row>
    <row r="907">
      <c r="C907" s="19"/>
      <c r="D907" s="21"/>
      <c r="E907" s="19"/>
      <c r="F907" s="19"/>
    </row>
    <row r="908">
      <c r="C908" s="19"/>
      <c r="D908" s="21"/>
      <c r="E908" s="19"/>
      <c r="F908" s="19"/>
    </row>
    <row r="909">
      <c r="C909" s="19"/>
      <c r="D909" s="21"/>
      <c r="E909" s="19"/>
      <c r="F909" s="19"/>
    </row>
    <row r="910">
      <c r="C910" s="19"/>
      <c r="D910" s="21"/>
      <c r="E910" s="19"/>
      <c r="F910" s="19"/>
    </row>
    <row r="911">
      <c r="C911" s="19"/>
      <c r="D911" s="21"/>
      <c r="E911" s="19"/>
      <c r="F911" s="19"/>
    </row>
    <row r="912">
      <c r="C912" s="19"/>
      <c r="D912" s="21"/>
      <c r="E912" s="19"/>
      <c r="F912" s="19"/>
    </row>
    <row r="913">
      <c r="C913" s="19"/>
      <c r="D913" s="21"/>
      <c r="E913" s="19"/>
      <c r="F913" s="19"/>
    </row>
    <row r="914">
      <c r="C914" s="19"/>
      <c r="D914" s="21"/>
      <c r="E914" s="19"/>
      <c r="F914" s="19"/>
    </row>
    <row r="915">
      <c r="C915" s="19"/>
      <c r="D915" s="21"/>
      <c r="E915" s="19"/>
      <c r="F915" s="19"/>
    </row>
    <row r="916">
      <c r="C916" s="19"/>
      <c r="D916" s="21"/>
      <c r="E916" s="19"/>
      <c r="F916" s="19"/>
    </row>
    <row r="917">
      <c r="C917" s="19"/>
      <c r="D917" s="21"/>
      <c r="E917" s="19"/>
      <c r="F917" s="19"/>
    </row>
    <row r="918">
      <c r="C918" s="19"/>
      <c r="D918" s="21"/>
      <c r="E918" s="19"/>
      <c r="F918" s="19"/>
    </row>
    <row r="919">
      <c r="C919" s="19"/>
      <c r="D919" s="21"/>
      <c r="E919" s="19"/>
      <c r="F919" s="19"/>
    </row>
    <row r="920">
      <c r="C920" s="19"/>
      <c r="D920" s="21"/>
      <c r="E920" s="19"/>
      <c r="F920" s="19"/>
    </row>
    <row r="921">
      <c r="C921" s="19"/>
      <c r="D921" s="21"/>
      <c r="E921" s="19"/>
      <c r="F921" s="19"/>
    </row>
    <row r="922">
      <c r="C922" s="19"/>
      <c r="D922" s="21"/>
      <c r="E922" s="19"/>
      <c r="F922" s="19"/>
    </row>
    <row r="923">
      <c r="C923" s="19"/>
      <c r="D923" s="21"/>
      <c r="E923" s="19"/>
      <c r="F923" s="19"/>
    </row>
    <row r="924">
      <c r="C924" s="19"/>
      <c r="D924" s="21"/>
      <c r="E924" s="19"/>
      <c r="F924" s="19"/>
    </row>
    <row r="925">
      <c r="C925" s="19"/>
      <c r="D925" s="21"/>
      <c r="E925" s="19"/>
      <c r="F925" s="19"/>
    </row>
    <row r="926">
      <c r="C926" s="19"/>
      <c r="D926" s="21"/>
      <c r="E926" s="19"/>
      <c r="F926" s="19"/>
    </row>
    <row r="927">
      <c r="C927" s="19"/>
      <c r="D927" s="21"/>
      <c r="E927" s="19"/>
      <c r="F927" s="19"/>
    </row>
    <row r="928">
      <c r="C928" s="19"/>
      <c r="D928" s="21"/>
      <c r="E928" s="19"/>
      <c r="F928" s="19"/>
    </row>
    <row r="929">
      <c r="C929" s="19"/>
      <c r="D929" s="21"/>
      <c r="E929" s="19"/>
      <c r="F929" s="19"/>
    </row>
    <row r="930">
      <c r="C930" s="19"/>
      <c r="D930" s="21"/>
      <c r="E930" s="19"/>
      <c r="F930" s="19"/>
    </row>
    <row r="931">
      <c r="C931" s="19"/>
      <c r="D931" s="21"/>
      <c r="E931" s="19"/>
      <c r="F931" s="19"/>
    </row>
    <row r="932">
      <c r="C932" s="19"/>
      <c r="D932" s="21"/>
      <c r="E932" s="19"/>
      <c r="F932" s="19"/>
    </row>
    <row r="933">
      <c r="C933" s="19"/>
      <c r="D933" s="21"/>
      <c r="E933" s="19"/>
      <c r="F933" s="19"/>
    </row>
    <row r="934">
      <c r="C934" s="19"/>
      <c r="D934" s="21"/>
      <c r="E934" s="19"/>
      <c r="F934" s="19"/>
    </row>
    <row r="935">
      <c r="C935" s="19"/>
      <c r="D935" s="21"/>
      <c r="E935" s="19"/>
      <c r="F935" s="19"/>
    </row>
    <row r="936">
      <c r="C936" s="19"/>
      <c r="D936" s="21"/>
      <c r="E936" s="19"/>
      <c r="F936" s="19"/>
    </row>
    <row r="937">
      <c r="C937" s="19"/>
      <c r="D937" s="21"/>
      <c r="E937" s="19"/>
      <c r="F937" s="19"/>
    </row>
    <row r="938">
      <c r="C938" s="19"/>
      <c r="D938" s="21"/>
      <c r="E938" s="19"/>
      <c r="F938" s="19"/>
    </row>
    <row r="939">
      <c r="C939" s="19"/>
      <c r="D939" s="21"/>
      <c r="E939" s="19"/>
      <c r="F939" s="19"/>
    </row>
    <row r="940">
      <c r="C940" s="19"/>
      <c r="D940" s="21"/>
      <c r="E940" s="19"/>
      <c r="F940" s="19"/>
    </row>
    <row r="941">
      <c r="C941" s="19"/>
      <c r="D941" s="21"/>
      <c r="E941" s="19"/>
      <c r="F941" s="19"/>
    </row>
    <row r="942">
      <c r="C942" s="19"/>
      <c r="D942" s="21"/>
      <c r="E942" s="19"/>
      <c r="F942" s="19"/>
    </row>
    <row r="943">
      <c r="C943" s="19"/>
      <c r="D943" s="21"/>
      <c r="E943" s="19"/>
      <c r="F943" s="19"/>
    </row>
    <row r="944">
      <c r="C944" s="19"/>
      <c r="D944" s="21"/>
      <c r="E944" s="19"/>
      <c r="F944" s="19"/>
    </row>
    <row r="945">
      <c r="C945" s="19"/>
      <c r="D945" s="21"/>
      <c r="E945" s="19"/>
      <c r="F945" s="19"/>
    </row>
    <row r="946">
      <c r="C946" s="19"/>
      <c r="D946" s="21"/>
      <c r="E946" s="19"/>
      <c r="F946" s="19"/>
    </row>
    <row r="947">
      <c r="C947" s="19"/>
      <c r="D947" s="21"/>
      <c r="E947" s="19"/>
      <c r="F947" s="19"/>
    </row>
    <row r="948">
      <c r="C948" s="19"/>
      <c r="D948" s="21"/>
      <c r="E948" s="19"/>
      <c r="F948" s="19"/>
    </row>
    <row r="949">
      <c r="C949" s="19"/>
      <c r="D949" s="21"/>
      <c r="E949" s="19"/>
      <c r="F949" s="19"/>
    </row>
    <row r="950">
      <c r="C950" s="19"/>
      <c r="D950" s="21"/>
      <c r="E950" s="19"/>
      <c r="F950" s="19"/>
    </row>
    <row r="951">
      <c r="C951" s="19"/>
      <c r="D951" s="21"/>
      <c r="E951" s="19"/>
      <c r="F951" s="19"/>
    </row>
    <row r="952">
      <c r="C952" s="19"/>
      <c r="D952" s="21"/>
      <c r="E952" s="19"/>
      <c r="F952" s="19"/>
    </row>
    <row r="953">
      <c r="C953" s="19"/>
      <c r="D953" s="21"/>
      <c r="E953" s="19"/>
      <c r="F953" s="19"/>
    </row>
    <row r="954">
      <c r="C954" s="19"/>
      <c r="D954" s="21"/>
      <c r="E954" s="19"/>
      <c r="F954" s="19"/>
    </row>
    <row r="955">
      <c r="C955" s="19"/>
      <c r="D955" s="21"/>
      <c r="E955" s="19"/>
      <c r="F955" s="19"/>
    </row>
    <row r="956">
      <c r="C956" s="19"/>
      <c r="D956" s="21"/>
      <c r="E956" s="19"/>
      <c r="F956" s="19"/>
    </row>
    <row r="957">
      <c r="C957" s="19"/>
      <c r="D957" s="21"/>
      <c r="E957" s="19"/>
      <c r="F957" s="19"/>
    </row>
    <row r="958">
      <c r="C958" s="19"/>
      <c r="D958" s="21"/>
      <c r="E958" s="19"/>
      <c r="F958" s="19"/>
    </row>
    <row r="959">
      <c r="C959" s="19"/>
      <c r="D959" s="21"/>
      <c r="E959" s="19"/>
      <c r="F959" s="19"/>
    </row>
    <row r="960">
      <c r="C960" s="19"/>
      <c r="D960" s="21"/>
      <c r="E960" s="19"/>
      <c r="F960" s="19"/>
    </row>
    <row r="961">
      <c r="C961" s="19"/>
      <c r="D961" s="21"/>
      <c r="E961" s="19"/>
      <c r="F961" s="19"/>
    </row>
    <row r="962">
      <c r="C962" s="19"/>
      <c r="D962" s="21"/>
      <c r="E962" s="19"/>
      <c r="F962" s="19"/>
    </row>
    <row r="963">
      <c r="C963" s="19"/>
      <c r="D963" s="21"/>
      <c r="E963" s="19"/>
      <c r="F963" s="19"/>
    </row>
    <row r="964">
      <c r="C964" s="19"/>
      <c r="D964" s="21"/>
      <c r="E964" s="19"/>
      <c r="F964" s="19"/>
    </row>
    <row r="965">
      <c r="C965" s="19"/>
      <c r="D965" s="21"/>
      <c r="E965" s="19"/>
      <c r="F965" s="19"/>
    </row>
    <row r="966">
      <c r="C966" s="19"/>
      <c r="D966" s="21"/>
      <c r="E966" s="19"/>
      <c r="F966" s="19"/>
    </row>
    <row r="967">
      <c r="C967" s="19"/>
      <c r="D967" s="21"/>
      <c r="E967" s="19"/>
      <c r="F967" s="19"/>
    </row>
    <row r="968">
      <c r="C968" s="19"/>
      <c r="D968" s="21"/>
      <c r="E968" s="19"/>
      <c r="F968" s="19"/>
    </row>
    <row r="969">
      <c r="C969" s="19"/>
      <c r="D969" s="21"/>
      <c r="E969" s="19"/>
      <c r="F969" s="19"/>
    </row>
    <row r="970">
      <c r="C970" s="19"/>
      <c r="D970" s="21"/>
      <c r="E970" s="19"/>
      <c r="F970" s="19"/>
    </row>
    <row r="971">
      <c r="C971" s="19"/>
      <c r="D971" s="21"/>
      <c r="E971" s="19"/>
      <c r="F971" s="19"/>
    </row>
    <row r="972">
      <c r="C972" s="19"/>
      <c r="D972" s="21"/>
      <c r="E972" s="19"/>
      <c r="F972" s="19"/>
    </row>
    <row r="973">
      <c r="C973" s="19"/>
      <c r="D973" s="21"/>
      <c r="E973" s="19"/>
      <c r="F973" s="19"/>
    </row>
    <row r="974">
      <c r="C974" s="19"/>
      <c r="D974" s="21"/>
      <c r="E974" s="19"/>
      <c r="F974" s="19"/>
    </row>
    <row r="975">
      <c r="C975" s="19"/>
      <c r="D975" s="21"/>
      <c r="E975" s="19"/>
      <c r="F975" s="19"/>
    </row>
    <row r="976">
      <c r="C976" s="19"/>
      <c r="D976" s="21"/>
      <c r="E976" s="19"/>
      <c r="F976" s="19"/>
    </row>
    <row r="977">
      <c r="C977" s="19"/>
      <c r="D977" s="21"/>
      <c r="E977" s="19"/>
      <c r="F977" s="19"/>
    </row>
    <row r="978">
      <c r="C978" s="19"/>
      <c r="D978" s="21"/>
      <c r="E978" s="19"/>
      <c r="F978" s="19"/>
    </row>
    <row r="979">
      <c r="C979" s="19"/>
      <c r="D979" s="21"/>
      <c r="E979" s="19"/>
      <c r="F979" s="19"/>
    </row>
    <row r="980">
      <c r="C980" s="19"/>
      <c r="D980" s="21"/>
      <c r="E980" s="19"/>
      <c r="F980" s="19"/>
    </row>
    <row r="981">
      <c r="C981" s="19"/>
      <c r="D981" s="21"/>
      <c r="E981" s="19"/>
      <c r="F981" s="19"/>
    </row>
    <row r="982">
      <c r="C982" s="19"/>
      <c r="D982" s="21"/>
      <c r="E982" s="19"/>
      <c r="F982" s="19"/>
    </row>
    <row r="983">
      <c r="C983" s="19"/>
      <c r="D983" s="21"/>
      <c r="E983" s="19"/>
      <c r="F983" s="19"/>
    </row>
    <row r="984">
      <c r="C984" s="19"/>
      <c r="D984" s="21"/>
      <c r="E984" s="19"/>
      <c r="F984" s="19"/>
    </row>
    <row r="985">
      <c r="C985" s="19"/>
      <c r="D985" s="21"/>
      <c r="E985" s="19"/>
      <c r="F985" s="19"/>
    </row>
    <row r="986">
      <c r="C986" s="19"/>
      <c r="D986" s="21"/>
      <c r="E986" s="19"/>
      <c r="F986" s="19"/>
    </row>
    <row r="987">
      <c r="C987" s="19"/>
      <c r="D987" s="21"/>
      <c r="E987" s="19"/>
      <c r="F987" s="19"/>
    </row>
    <row r="988">
      <c r="C988" s="19"/>
      <c r="D988" s="21"/>
      <c r="E988" s="19"/>
      <c r="F988" s="19"/>
    </row>
    <row r="989">
      <c r="C989" s="19"/>
      <c r="D989" s="21"/>
      <c r="E989" s="19"/>
      <c r="F989" s="19"/>
    </row>
    <row r="990">
      <c r="C990" s="19"/>
      <c r="D990" s="21"/>
      <c r="E990" s="19"/>
      <c r="F990" s="19"/>
    </row>
    <row r="991">
      <c r="C991" s="19"/>
      <c r="D991" s="21"/>
      <c r="E991" s="19"/>
      <c r="F991" s="19"/>
    </row>
    <row r="992">
      <c r="C992" s="19"/>
      <c r="D992" s="21"/>
      <c r="E992" s="19"/>
      <c r="F992" s="19"/>
    </row>
    <row r="993">
      <c r="C993" s="19"/>
      <c r="D993" s="21"/>
      <c r="E993" s="19"/>
      <c r="F993" s="19"/>
    </row>
    <row r="994">
      <c r="C994" s="19"/>
      <c r="D994" s="21"/>
      <c r="E994" s="19"/>
      <c r="F994" s="19"/>
    </row>
    <row r="995">
      <c r="C995" s="19"/>
      <c r="D995" s="21"/>
      <c r="E995" s="19"/>
      <c r="F995" s="19"/>
    </row>
    <row r="996">
      <c r="C996" s="19"/>
      <c r="D996" s="21"/>
      <c r="E996" s="19"/>
      <c r="F996" s="19"/>
    </row>
    <row r="997">
      <c r="C997" s="19"/>
      <c r="D997" s="21"/>
      <c r="E997" s="19"/>
      <c r="F997" s="19"/>
    </row>
    <row r="998">
      <c r="C998" s="19"/>
      <c r="D998" s="21"/>
      <c r="E998" s="19"/>
      <c r="F998" s="19"/>
    </row>
    <row r="999">
      <c r="C999" s="19"/>
      <c r="D999" s="21"/>
      <c r="E999" s="19"/>
      <c r="F999" s="19"/>
    </row>
    <row r="1000">
      <c r="C1000" s="19"/>
      <c r="D1000" s="21"/>
      <c r="E1000" s="19"/>
      <c r="F1000" s="19"/>
    </row>
  </sheetData>
  <autoFilter ref="$A$1:$I$301"/>
  <conditionalFormatting sqref="K2:O6">
    <cfRule type="colorScale" priority="1">
      <colorScale>
        <cfvo type="min"/>
        <cfvo type="max"/>
        <color rgb="FFD9EAD3"/>
        <color rgb="FF93C47D"/>
      </colorScale>
    </cfRule>
  </conditionalFormatting>
  <conditionalFormatting sqref="K7:O7">
    <cfRule type="colorScale" priority="2">
      <colorScale>
        <cfvo type="min"/>
        <cfvo type="max"/>
        <color rgb="FFE06666"/>
        <color rgb="FFF4CCCC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75"/>
    <col customWidth="1" min="6" max="6" width="17.63"/>
    <col customWidth="1" min="7" max="7" width="13.13"/>
    <col customWidth="1" min="8" max="8" width="14.75"/>
    <col customWidth="1" min="9" max="9" width="16.13"/>
    <col customWidth="1" min="12" max="13" width="20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2"/>
      <c r="K1" s="23" t="s">
        <v>2</v>
      </c>
      <c r="L1" s="23" t="s">
        <v>3</v>
      </c>
      <c r="M1" s="24" t="s">
        <v>4</v>
      </c>
      <c r="N1" s="24" t="s">
        <v>5</v>
      </c>
      <c r="O1" s="24" t="s">
        <v>6</v>
      </c>
      <c r="P1" s="23" t="s">
        <v>7</v>
      </c>
      <c r="Q1" s="4"/>
      <c r="R1" s="4"/>
      <c r="S1" s="4"/>
    </row>
    <row r="2">
      <c r="A2" s="5">
        <v>100.0</v>
      </c>
      <c r="B2" s="5" t="s">
        <v>9</v>
      </c>
      <c r="C2" s="6">
        <v>30.0</v>
      </c>
      <c r="D2" s="7">
        <v>1.2E7</v>
      </c>
      <c r="E2" s="8">
        <v>10.0</v>
      </c>
      <c r="F2" s="8">
        <v>520.0</v>
      </c>
      <c r="G2" s="9">
        <v>12.0</v>
      </c>
      <c r="H2" s="9">
        <v>56.0</v>
      </c>
      <c r="I2" s="10">
        <v>4000000.0</v>
      </c>
      <c r="J2" s="14" t="s">
        <v>2</v>
      </c>
      <c r="K2" s="13">
        <v>1.0</v>
      </c>
    </row>
    <row r="3">
      <c r="A3" s="5">
        <v>101.0</v>
      </c>
      <c r="B3" s="5" t="s">
        <v>10</v>
      </c>
      <c r="C3" s="6">
        <v>30.0</v>
      </c>
      <c r="D3" s="7">
        <v>8600000.0</v>
      </c>
      <c r="E3" s="8">
        <v>7.3</v>
      </c>
      <c r="F3" s="8">
        <v>744.0</v>
      </c>
      <c r="G3" s="9">
        <v>9.46</v>
      </c>
      <c r="H3" s="5">
        <v>57.0</v>
      </c>
      <c r="I3" s="11">
        <v>4300000.0</v>
      </c>
      <c r="J3" s="14" t="s">
        <v>3</v>
      </c>
      <c r="K3" s="13">
        <v>0.14077443377049093</v>
      </c>
      <c r="L3" s="13">
        <v>1.0</v>
      </c>
    </row>
    <row r="4">
      <c r="A4" s="5">
        <v>102.0</v>
      </c>
      <c r="B4" s="5" t="s">
        <v>9</v>
      </c>
      <c r="C4" s="6">
        <v>30.0</v>
      </c>
      <c r="D4" s="7">
        <v>7200000.0</v>
      </c>
      <c r="E4" s="8">
        <v>2.8</v>
      </c>
      <c r="F4" s="8">
        <v>113.96666666666668</v>
      </c>
      <c r="G4" s="5">
        <v>22.0</v>
      </c>
      <c r="H4" s="5">
        <v>40.0</v>
      </c>
      <c r="I4" s="11">
        <v>4800000.0</v>
      </c>
      <c r="J4" s="14" t="s">
        <v>4</v>
      </c>
      <c r="K4" s="13">
        <v>0.16034758753368594</v>
      </c>
      <c r="L4" s="13">
        <v>0.37894671252536294</v>
      </c>
      <c r="M4" s="13">
        <v>1.0</v>
      </c>
    </row>
    <row r="5">
      <c r="A5" s="5">
        <v>103.0</v>
      </c>
      <c r="B5" s="5" t="s">
        <v>10</v>
      </c>
      <c r="C5" s="6">
        <v>30.0</v>
      </c>
      <c r="D5" s="12">
        <v>3.0E7</v>
      </c>
      <c r="E5" s="8">
        <v>8.5</v>
      </c>
      <c r="F5" s="8">
        <v>168.75</v>
      </c>
      <c r="G5" s="5">
        <v>18.0</v>
      </c>
      <c r="H5" s="5">
        <v>37.0</v>
      </c>
      <c r="I5" s="11">
        <v>5500000.0</v>
      </c>
      <c r="J5" s="14" t="s">
        <v>5</v>
      </c>
      <c r="K5" s="13">
        <v>0.19344527042990242</v>
      </c>
      <c r="L5" s="13">
        <v>0.4836920601379846</v>
      </c>
      <c r="M5" s="13">
        <v>0.685331956257221</v>
      </c>
      <c r="N5" s="13">
        <v>1.0</v>
      </c>
    </row>
    <row r="6">
      <c r="A6" s="5">
        <v>104.0</v>
      </c>
      <c r="B6" s="5" t="s">
        <v>9</v>
      </c>
      <c r="C6" s="6">
        <v>20.0</v>
      </c>
      <c r="D6" s="7">
        <v>1.044E7</v>
      </c>
      <c r="E6" s="8">
        <v>13.6</v>
      </c>
      <c r="F6" s="8">
        <v>736.0</v>
      </c>
      <c r="G6" s="9">
        <v>13.5</v>
      </c>
      <c r="H6" s="9">
        <v>36.2</v>
      </c>
      <c r="I6" s="11">
        <v>5800000.0</v>
      </c>
      <c r="J6" s="14" t="s">
        <v>6</v>
      </c>
      <c r="K6" s="13">
        <v>0.20780328295022737</v>
      </c>
      <c r="L6" s="13">
        <v>0.44567271212558507</v>
      </c>
      <c r="M6" s="13">
        <v>0.6213744703127725</v>
      </c>
      <c r="N6" s="13">
        <v>0.7768861588401965</v>
      </c>
      <c r="O6" s="13">
        <v>1.0</v>
      </c>
      <c r="P6" s="13"/>
      <c r="Q6" s="13"/>
      <c r="R6" s="13"/>
      <c r="S6" s="13"/>
    </row>
    <row r="7">
      <c r="A7" s="5">
        <v>105.0</v>
      </c>
      <c r="B7" s="5" t="s">
        <v>10</v>
      </c>
      <c r="C7" s="6">
        <v>20.0</v>
      </c>
      <c r="D7" s="7">
        <v>1.89E7</v>
      </c>
      <c r="E7" s="8">
        <v>9.3</v>
      </c>
      <c r="F7" s="8">
        <v>1104.0</v>
      </c>
      <c r="G7" s="9">
        <v>8.8</v>
      </c>
      <c r="H7" s="9">
        <v>30.700000000000003</v>
      </c>
      <c r="I7" s="11">
        <v>6300000.0</v>
      </c>
      <c r="J7" s="37" t="s">
        <v>7</v>
      </c>
      <c r="K7" s="26">
        <v>-0.12897538170791523</v>
      </c>
      <c r="L7" s="26">
        <v>-0.44837560046482855</v>
      </c>
      <c r="M7" s="26">
        <v>-0.5702766088669311</v>
      </c>
      <c r="N7" s="26">
        <v>-0.7873056092759015</v>
      </c>
      <c r="O7" s="26">
        <v>-0.7941434615401096</v>
      </c>
      <c r="P7" s="27">
        <v>1.0</v>
      </c>
      <c r="Q7" s="13"/>
      <c r="R7" s="13"/>
      <c r="S7" s="13"/>
    </row>
    <row r="8">
      <c r="A8" s="5">
        <v>106.0</v>
      </c>
      <c r="B8" s="5" t="s">
        <v>9</v>
      </c>
      <c r="C8" s="6">
        <v>20.0</v>
      </c>
      <c r="D8" s="7">
        <v>1.32E7</v>
      </c>
      <c r="E8" s="8">
        <v>4.6</v>
      </c>
      <c r="F8" s="8">
        <v>160.76666666666668</v>
      </c>
      <c r="G8" s="5">
        <v>26.4</v>
      </c>
      <c r="H8" s="5">
        <v>31.0</v>
      </c>
      <c r="I8" s="11">
        <v>6600000.0</v>
      </c>
    </row>
    <row r="9">
      <c r="A9" s="5">
        <v>107.0</v>
      </c>
      <c r="B9" s="5" t="s">
        <v>10</v>
      </c>
      <c r="C9" s="8">
        <v>21.299999999999997</v>
      </c>
      <c r="D9" s="7">
        <v>1.065E7</v>
      </c>
      <c r="E9" s="8">
        <v>10.1</v>
      </c>
      <c r="F9" s="8">
        <v>211.95000000000002</v>
      </c>
      <c r="G9" s="5">
        <v>25.56</v>
      </c>
      <c r="H9" s="9">
        <v>21.900000000000006</v>
      </c>
      <c r="I9" s="11">
        <v>7100000.0</v>
      </c>
    </row>
    <row r="10">
      <c r="A10" s="5">
        <v>108.0</v>
      </c>
      <c r="B10" s="5" t="s">
        <v>9</v>
      </c>
      <c r="C10" s="8">
        <v>32.6</v>
      </c>
      <c r="D10" s="7">
        <v>1.014E7</v>
      </c>
      <c r="E10" s="8">
        <v>17.6</v>
      </c>
      <c r="F10" s="8">
        <v>976.0</v>
      </c>
      <c r="G10" s="9">
        <v>21.0</v>
      </c>
      <c r="H10" s="5">
        <v>15.0</v>
      </c>
      <c r="I10" s="11">
        <v>7800000.0</v>
      </c>
      <c r="J10" s="14" t="s">
        <v>12</v>
      </c>
    </row>
    <row r="11">
      <c r="A11" s="5">
        <v>109.0</v>
      </c>
      <c r="B11" s="5" t="s">
        <v>10</v>
      </c>
      <c r="C11" s="8">
        <v>33.6</v>
      </c>
      <c r="D11" s="7">
        <v>1.458E7</v>
      </c>
      <c r="E11" s="8">
        <v>11.1</v>
      </c>
      <c r="F11" s="8">
        <v>1428.0</v>
      </c>
      <c r="G11" s="9">
        <v>16.5</v>
      </c>
      <c r="H11" s="9">
        <v>10.900000000000006</v>
      </c>
      <c r="I11" s="11">
        <v>8100000.0</v>
      </c>
    </row>
    <row r="12">
      <c r="A12" s="5">
        <v>110.0</v>
      </c>
      <c r="B12" s="5" t="s">
        <v>9</v>
      </c>
      <c r="C12" s="8">
        <v>35.0</v>
      </c>
      <c r="D12" s="7">
        <v>1.32E7</v>
      </c>
      <c r="E12" s="8">
        <v>6.6</v>
      </c>
      <c r="F12" s="8">
        <v>212.76666666666668</v>
      </c>
      <c r="G12" s="5">
        <v>34.4</v>
      </c>
      <c r="H12" s="5">
        <v>5.0</v>
      </c>
      <c r="I12" s="11">
        <v>8600000.0</v>
      </c>
      <c r="J12" s="32" t="s">
        <v>15</v>
      </c>
      <c r="K12" s="33"/>
    </row>
    <row r="13">
      <c r="A13" s="5">
        <v>111.0</v>
      </c>
      <c r="B13" s="5" t="s">
        <v>10</v>
      </c>
      <c r="C13" s="8">
        <v>36.0</v>
      </c>
      <c r="D13" s="7">
        <v>1.065E7</v>
      </c>
      <c r="E13" s="8">
        <v>12.299999999999999</v>
      </c>
      <c r="F13" s="8">
        <v>271.35</v>
      </c>
      <c r="G13" s="5">
        <v>33.48</v>
      </c>
      <c r="H13" s="5">
        <v>25.0</v>
      </c>
      <c r="I13" s="11">
        <v>9300000.0</v>
      </c>
      <c r="J13" s="15" t="s">
        <v>17</v>
      </c>
      <c r="K13" s="28">
        <v>0.5480004599194296</v>
      </c>
      <c r="L13" s="14" t="s">
        <v>39</v>
      </c>
      <c r="M13" s="14" t="s">
        <v>40</v>
      </c>
      <c r="N13" s="14" t="s">
        <v>41</v>
      </c>
    </row>
    <row r="14">
      <c r="A14" s="5">
        <v>112.0</v>
      </c>
      <c r="B14" s="5" t="s">
        <v>9</v>
      </c>
      <c r="C14" s="8">
        <v>19.799999999999997</v>
      </c>
      <c r="D14" s="7">
        <v>1.89E7</v>
      </c>
      <c r="E14" s="8">
        <v>21.2</v>
      </c>
      <c r="F14" s="8">
        <v>1192.0</v>
      </c>
      <c r="G14" s="9">
        <v>28.799999999999997</v>
      </c>
      <c r="H14" s="5">
        <v>25.0</v>
      </c>
      <c r="I14" s="11">
        <v>9600000.0</v>
      </c>
      <c r="J14" s="14" t="s">
        <v>19</v>
      </c>
      <c r="K14" s="15">
        <v>0.30030450407190634</v>
      </c>
      <c r="L14" s="31">
        <f>1-K14</f>
        <v>0.6996954959</v>
      </c>
      <c r="M14" s="14">
        <f>1/L14</f>
        <v>1.429193136</v>
      </c>
      <c r="N14" s="31">
        <f>1/(1-K14)</f>
        <v>1.429193136</v>
      </c>
    </row>
    <row r="15">
      <c r="A15" s="5">
        <v>113.0</v>
      </c>
      <c r="B15" s="5" t="s">
        <v>10</v>
      </c>
      <c r="C15" s="8">
        <v>21.299999999999997</v>
      </c>
      <c r="D15" s="7">
        <v>1.458E7</v>
      </c>
      <c r="E15" s="8">
        <v>13.1</v>
      </c>
      <c r="F15" s="8">
        <v>1788.0</v>
      </c>
      <c r="G15" s="9">
        <v>22.220000000000002</v>
      </c>
      <c r="H15" s="9">
        <v>18.900000000000006</v>
      </c>
      <c r="I15" s="11">
        <v>1.01E7</v>
      </c>
      <c r="J15" s="14" t="s">
        <v>21</v>
      </c>
      <c r="K15" s="13">
        <v>0.2955768318021219</v>
      </c>
    </row>
    <row r="16">
      <c r="A16" s="5">
        <v>114.0</v>
      </c>
      <c r="B16" s="5" t="s">
        <v>9</v>
      </c>
      <c r="C16" s="8">
        <v>21.599999999999998</v>
      </c>
      <c r="D16" s="7">
        <v>1.32E7</v>
      </c>
      <c r="E16" s="8">
        <v>8.799999999999999</v>
      </c>
      <c r="F16" s="8">
        <v>269.96666666666664</v>
      </c>
      <c r="G16" s="5">
        <v>43.199999999999996</v>
      </c>
      <c r="H16" s="9">
        <v>11.200000000000003</v>
      </c>
      <c r="I16" s="11">
        <v>1.08E7</v>
      </c>
      <c r="J16" s="14" t="s">
        <v>22</v>
      </c>
      <c r="K16" s="13">
        <v>4325005.606019535</v>
      </c>
    </row>
    <row r="17">
      <c r="A17" s="5">
        <v>115.0</v>
      </c>
      <c r="B17" s="5" t="s">
        <v>10</v>
      </c>
      <c r="C17" s="8">
        <v>32.6</v>
      </c>
      <c r="D17" s="7">
        <v>1.065E7</v>
      </c>
      <c r="E17" s="8">
        <v>7.0</v>
      </c>
      <c r="F17" s="8">
        <v>128.25</v>
      </c>
      <c r="G17" s="5">
        <v>14.4</v>
      </c>
      <c r="H17" s="9">
        <v>56.0</v>
      </c>
      <c r="I17" s="10">
        <v>4000000.0</v>
      </c>
      <c r="J17" s="25" t="s">
        <v>23</v>
      </c>
      <c r="K17" s="26">
        <v>299.0</v>
      </c>
    </row>
    <row r="18">
      <c r="A18" s="5">
        <v>116.0</v>
      </c>
      <c r="B18" s="5" t="s">
        <v>9</v>
      </c>
      <c r="C18" s="6">
        <v>30.0</v>
      </c>
      <c r="D18" s="12">
        <v>8600000.0</v>
      </c>
      <c r="E18" s="8">
        <v>10.6</v>
      </c>
      <c r="F18" s="8">
        <v>278.0</v>
      </c>
      <c r="G18" s="9">
        <v>12.899999999999999</v>
      </c>
      <c r="H18" s="9">
        <v>52.7</v>
      </c>
      <c r="I18" s="11">
        <v>4300000.0</v>
      </c>
    </row>
    <row r="19">
      <c r="A19" s="5">
        <v>117.0</v>
      </c>
      <c r="B19" s="5" t="s">
        <v>10</v>
      </c>
      <c r="C19" s="6">
        <v>30.0</v>
      </c>
      <c r="D19" s="12">
        <v>3.0E7</v>
      </c>
      <c r="E19" s="8">
        <v>6.0</v>
      </c>
      <c r="F19" s="8">
        <v>170.0</v>
      </c>
      <c r="G19" s="9">
        <v>5.5</v>
      </c>
      <c r="H19" s="9">
        <v>67.0</v>
      </c>
      <c r="I19" s="10">
        <v>3000000.0</v>
      </c>
      <c r="J19" s="14" t="s">
        <v>24</v>
      </c>
      <c r="L19" s="13"/>
    </row>
    <row r="20">
      <c r="A20" s="5">
        <v>118.0</v>
      </c>
      <c r="B20" s="5" t="s">
        <v>9</v>
      </c>
      <c r="C20" s="6">
        <v>30.0</v>
      </c>
      <c r="D20" s="7">
        <v>1.044E7</v>
      </c>
      <c r="E20" s="8">
        <v>1.2999999999999998</v>
      </c>
      <c r="F20" s="8">
        <v>224.9</v>
      </c>
      <c r="G20" s="5">
        <v>12.0</v>
      </c>
      <c r="H20" s="5">
        <v>68.0</v>
      </c>
      <c r="I20" s="11">
        <v>3300000.0</v>
      </c>
      <c r="J20" s="33"/>
      <c r="K20" s="32" t="s">
        <v>25</v>
      </c>
      <c r="L20" s="32" t="s">
        <v>26</v>
      </c>
      <c r="M20" s="32" t="s">
        <v>27</v>
      </c>
      <c r="N20" s="32" t="s">
        <v>10</v>
      </c>
      <c r="O20" s="32" t="s">
        <v>28</v>
      </c>
    </row>
    <row r="21">
      <c r="A21" s="5">
        <v>119.0</v>
      </c>
      <c r="B21" s="5" t="s">
        <v>10</v>
      </c>
      <c r="C21" s="6">
        <v>30.0</v>
      </c>
      <c r="D21" s="7">
        <v>1.89E7</v>
      </c>
      <c r="E21" s="8">
        <v>6.8</v>
      </c>
      <c r="F21" s="8">
        <v>245.70000000000002</v>
      </c>
      <c r="G21" s="5">
        <v>13.68</v>
      </c>
      <c r="H21" s="9">
        <v>58.2</v>
      </c>
      <c r="I21" s="11">
        <v>3800000.0</v>
      </c>
      <c r="J21" s="15" t="s">
        <v>29</v>
      </c>
      <c r="K21" s="15">
        <v>2.0</v>
      </c>
      <c r="L21" s="15">
        <v>2.376390612893466E15</v>
      </c>
      <c r="M21" s="15">
        <v>1.188195306446733E15</v>
      </c>
      <c r="N21" s="15">
        <v>63.52058411307777</v>
      </c>
      <c r="O21" s="15">
        <v>0.0</v>
      </c>
    </row>
    <row r="22">
      <c r="A22" s="5">
        <v>120.0</v>
      </c>
      <c r="B22" s="5" t="s">
        <v>9</v>
      </c>
      <c r="C22" s="6">
        <v>20.0</v>
      </c>
      <c r="D22" s="7">
        <v>1.89E7</v>
      </c>
      <c r="E22" s="8">
        <v>11.0</v>
      </c>
      <c r="F22" s="8">
        <v>290.0</v>
      </c>
      <c r="G22" s="9">
        <v>13.5</v>
      </c>
      <c r="H22" s="9">
        <v>50.5</v>
      </c>
      <c r="I22" s="11">
        <v>4500000.0</v>
      </c>
      <c r="J22" s="14" t="s">
        <v>30</v>
      </c>
      <c r="K22" s="28">
        <v>296.0</v>
      </c>
      <c r="L22" s="38">
        <v>5.53687935366172E15</v>
      </c>
      <c r="M22" s="38">
        <v>1.8705673492100406E13</v>
      </c>
      <c r="N22" s="15"/>
      <c r="O22" s="15"/>
      <c r="P22" s="15"/>
    </row>
    <row r="23">
      <c r="A23" s="5">
        <v>121.0</v>
      </c>
      <c r="B23" s="5" t="s">
        <v>10</v>
      </c>
      <c r="C23" s="6">
        <v>20.0</v>
      </c>
      <c r="D23" s="7">
        <v>1.065E7</v>
      </c>
      <c r="E23" s="8">
        <v>7.8</v>
      </c>
      <c r="F23" s="8">
        <v>278.0</v>
      </c>
      <c r="G23" s="9">
        <v>11.0</v>
      </c>
      <c r="H23" s="5">
        <v>39.0</v>
      </c>
      <c r="I23" s="11">
        <v>4800000.0</v>
      </c>
      <c r="J23" s="25" t="s">
        <v>31</v>
      </c>
      <c r="K23" s="26">
        <v>298.0</v>
      </c>
      <c r="L23" s="39">
        <v>7.913269966555186E15</v>
      </c>
      <c r="M23" s="39"/>
      <c r="N23" s="35"/>
      <c r="O23" s="35"/>
    </row>
    <row r="24">
      <c r="A24" s="5">
        <v>122.0</v>
      </c>
      <c r="B24" s="5" t="s">
        <v>9</v>
      </c>
      <c r="C24" s="6">
        <v>20.0</v>
      </c>
      <c r="D24" s="12">
        <v>7950000.0</v>
      </c>
      <c r="E24" s="8">
        <v>3.3</v>
      </c>
      <c r="F24" s="8">
        <v>380.90000000000003</v>
      </c>
      <c r="G24" s="5">
        <v>24.0</v>
      </c>
      <c r="H24" s="5">
        <v>41.0</v>
      </c>
      <c r="I24" s="11">
        <v>5300000.0</v>
      </c>
      <c r="L24" s="29"/>
      <c r="M24" s="29"/>
    </row>
    <row r="25">
      <c r="A25" s="5">
        <v>123.0</v>
      </c>
      <c r="B25" s="5" t="s">
        <v>10</v>
      </c>
      <c r="C25" s="6">
        <v>22.0</v>
      </c>
      <c r="D25" s="7">
        <v>1.89E7</v>
      </c>
      <c r="E25" s="8">
        <v>8.6</v>
      </c>
      <c r="F25" s="8">
        <v>342.90000000000003</v>
      </c>
      <c r="G25" s="5">
        <v>19.8</v>
      </c>
      <c r="H25" s="9">
        <v>38.4</v>
      </c>
      <c r="I25" s="11">
        <v>5600000.0</v>
      </c>
      <c r="J25" s="33"/>
      <c r="K25" s="32" t="s">
        <v>32</v>
      </c>
      <c r="L25" s="32" t="s">
        <v>22</v>
      </c>
      <c r="M25" s="32" t="s">
        <v>33</v>
      </c>
      <c r="N25" s="32" t="s">
        <v>34</v>
      </c>
      <c r="O25" s="32" t="s">
        <v>35</v>
      </c>
      <c r="P25" s="32" t="s">
        <v>36</v>
      </c>
      <c r="Q25" s="32" t="s">
        <v>35</v>
      </c>
      <c r="R25" s="32" t="s">
        <v>36</v>
      </c>
    </row>
    <row r="26">
      <c r="A26" s="5">
        <v>124.0</v>
      </c>
      <c r="B26" s="5" t="s">
        <v>9</v>
      </c>
      <c r="C26" s="6">
        <v>22.0</v>
      </c>
      <c r="D26" s="12">
        <v>1.098E7</v>
      </c>
      <c r="E26" s="8">
        <v>14.2</v>
      </c>
      <c r="F26" s="8">
        <v>386.0</v>
      </c>
      <c r="G26" s="9">
        <v>15.0</v>
      </c>
      <c r="H26" s="5">
        <v>30.0</v>
      </c>
      <c r="I26" s="11">
        <v>6100000.0</v>
      </c>
      <c r="J26" s="15" t="s">
        <v>37</v>
      </c>
      <c r="K26" s="15">
        <v>74987.49150312692</v>
      </c>
      <c r="L26" s="15">
        <v>1387365.6461098671</v>
      </c>
      <c r="M26" s="15">
        <v>0.05405027269731643</v>
      </c>
      <c r="N26" s="15">
        <v>0.9569315544922364</v>
      </c>
      <c r="O26" s="15">
        <v>-2655362.89501306</v>
      </c>
      <c r="P26" s="15">
        <v>2805337.878019314</v>
      </c>
      <c r="Q26" s="15">
        <v>-2655362.89501306</v>
      </c>
      <c r="R26" s="15">
        <v>2805337.878019314</v>
      </c>
      <c r="S26" s="15"/>
    </row>
    <row r="27">
      <c r="A27" s="5">
        <v>125.0</v>
      </c>
      <c r="B27" s="5" t="s">
        <v>10</v>
      </c>
      <c r="C27" s="8">
        <v>32.6</v>
      </c>
      <c r="D27" s="12">
        <v>2.04E7</v>
      </c>
      <c r="E27" s="8">
        <v>9.8</v>
      </c>
      <c r="F27" s="8">
        <v>398.0</v>
      </c>
      <c r="G27" s="9">
        <v>14.96</v>
      </c>
      <c r="H27" s="5">
        <v>25.0</v>
      </c>
      <c r="I27" s="11">
        <v>6800000.0</v>
      </c>
      <c r="J27" s="14" t="s">
        <v>2</v>
      </c>
      <c r="K27" s="28">
        <v>156654.13143496227</v>
      </c>
      <c r="L27" s="15">
        <v>51266.04095526192</v>
      </c>
      <c r="M27" s="15">
        <v>3.055709559699936</v>
      </c>
      <c r="N27" s="15">
        <v>0.002449901376138096</v>
      </c>
      <c r="O27" s="15">
        <v>55762.01613007652</v>
      </c>
      <c r="P27" s="15">
        <v>257546.24673984802</v>
      </c>
      <c r="Q27" s="15">
        <v>55762.01613007652</v>
      </c>
      <c r="R27" s="15">
        <v>257546.24673984802</v>
      </c>
      <c r="S27" s="15"/>
    </row>
    <row r="28">
      <c r="A28" s="5">
        <v>126.0</v>
      </c>
      <c r="B28" s="5" t="s">
        <v>9</v>
      </c>
      <c r="C28" s="8">
        <v>33.6</v>
      </c>
      <c r="D28" s="12">
        <v>1.42E7</v>
      </c>
      <c r="E28" s="8">
        <v>5.1</v>
      </c>
      <c r="F28" s="8">
        <v>521.3000000000001</v>
      </c>
      <c r="G28" s="5">
        <v>28.4</v>
      </c>
      <c r="H28" s="9">
        <v>21.900000000000006</v>
      </c>
      <c r="I28" s="11">
        <v>7100000.0</v>
      </c>
      <c r="J28" s="25" t="s">
        <v>3</v>
      </c>
      <c r="K28" s="26">
        <v>0.3123082297630271</v>
      </c>
      <c r="L28" s="26">
        <v>0.030289034683163397</v>
      </c>
      <c r="M28" s="26">
        <v>10.310933743181593</v>
      </c>
      <c r="N28" s="26">
        <v>1.6836833236900497E-21</v>
      </c>
      <c r="O28" s="26">
        <v>0.25269908650200945</v>
      </c>
      <c r="P28" s="26">
        <v>0.3719173730240447</v>
      </c>
      <c r="Q28" s="26">
        <v>0.25269908650200945</v>
      </c>
      <c r="R28" s="26">
        <v>0.3719173730240447</v>
      </c>
    </row>
    <row r="29">
      <c r="A29" s="5">
        <v>127.0</v>
      </c>
      <c r="B29" s="5" t="s">
        <v>10</v>
      </c>
      <c r="C29" s="8">
        <v>35.0</v>
      </c>
      <c r="D29" s="12">
        <v>1.14E7</v>
      </c>
      <c r="E29" s="8">
        <v>10.6</v>
      </c>
      <c r="F29" s="8">
        <v>450.90000000000003</v>
      </c>
      <c r="G29" s="5">
        <v>30.6</v>
      </c>
      <c r="H29" s="5">
        <v>22.0</v>
      </c>
      <c r="I29" s="11">
        <v>7600000.0</v>
      </c>
      <c r="J29" s="14" t="s">
        <v>42</v>
      </c>
      <c r="K29" s="14"/>
      <c r="L29" s="13"/>
      <c r="M29" s="13"/>
      <c r="N29" s="13"/>
      <c r="O29" s="13"/>
      <c r="P29" s="13"/>
      <c r="Q29" s="13"/>
      <c r="R29" s="13"/>
      <c r="S29" s="13"/>
    </row>
    <row r="30">
      <c r="A30" s="5">
        <v>128.0</v>
      </c>
      <c r="B30" s="5" t="s">
        <v>9</v>
      </c>
      <c r="C30" s="8">
        <v>36.0</v>
      </c>
      <c r="D30" s="12">
        <v>1.079E7</v>
      </c>
      <c r="E30" s="8">
        <v>18.599999999999998</v>
      </c>
      <c r="F30" s="8">
        <v>518.0</v>
      </c>
      <c r="G30" s="9">
        <v>24.0</v>
      </c>
      <c r="H30" s="5">
        <v>20.0</v>
      </c>
      <c r="I30" s="11">
        <v>8300000.0</v>
      </c>
      <c r="J30" s="40" t="s">
        <v>43</v>
      </c>
    </row>
    <row r="31">
      <c r="A31" s="5">
        <v>129.0</v>
      </c>
      <c r="B31" s="5" t="s">
        <v>10</v>
      </c>
      <c r="C31" s="8">
        <v>19.799999999999997</v>
      </c>
      <c r="D31" s="12">
        <v>1.548E7</v>
      </c>
      <c r="E31" s="8">
        <v>11.6</v>
      </c>
      <c r="F31" s="8">
        <v>506.0</v>
      </c>
      <c r="G31" s="9">
        <v>18.92</v>
      </c>
      <c r="H31" s="5">
        <v>15.0</v>
      </c>
      <c r="I31" s="11">
        <v>8600000.0</v>
      </c>
      <c r="J31" s="41">
        <f>K26+K27*20+K28*20000000</f>
        <v>9454234.715</v>
      </c>
      <c r="L31" s="42">
        <v>9454234.715462914</v>
      </c>
    </row>
    <row r="32">
      <c r="A32" s="5">
        <v>130.0</v>
      </c>
      <c r="B32" s="5" t="s">
        <v>9</v>
      </c>
      <c r="C32" s="8">
        <v>21.299999999999997</v>
      </c>
      <c r="D32" s="12">
        <v>2.73E7</v>
      </c>
      <c r="E32" s="8">
        <v>7.1</v>
      </c>
      <c r="F32" s="8">
        <v>677.3000000000001</v>
      </c>
      <c r="G32" s="5">
        <v>36.4</v>
      </c>
      <c r="H32" s="9">
        <v>29.900000000000006</v>
      </c>
      <c r="I32" s="11">
        <v>9100000.0</v>
      </c>
      <c r="J32" s="14" t="s">
        <v>44</v>
      </c>
      <c r="O32" s="14" t="s">
        <v>45</v>
      </c>
    </row>
    <row r="33">
      <c r="A33" s="5">
        <v>131.0</v>
      </c>
      <c r="B33" s="5" t="s">
        <v>10</v>
      </c>
      <c r="C33" s="8">
        <v>27.9</v>
      </c>
      <c r="D33" s="12">
        <v>1.96E7</v>
      </c>
      <c r="E33" s="8">
        <v>12.799999999999999</v>
      </c>
      <c r="F33" s="8">
        <v>569.7</v>
      </c>
      <c r="G33" s="5">
        <v>35.279999999999994</v>
      </c>
      <c r="H33" s="5">
        <v>25.0</v>
      </c>
      <c r="I33" s="11">
        <v>9800000.0</v>
      </c>
    </row>
    <row r="34">
      <c r="A34" s="5">
        <v>132.0</v>
      </c>
      <c r="B34" s="5" t="s">
        <v>9</v>
      </c>
      <c r="C34" s="8">
        <v>28.799999999999997</v>
      </c>
      <c r="D34" s="12">
        <v>1.515E7</v>
      </c>
      <c r="E34" s="8">
        <v>22.2</v>
      </c>
      <c r="F34" s="8">
        <v>626.0</v>
      </c>
      <c r="G34" s="9">
        <v>20.2</v>
      </c>
      <c r="H34" s="9">
        <v>18.900000000000006</v>
      </c>
      <c r="I34" s="11">
        <v>1.01E7</v>
      </c>
      <c r="J34" s="32" t="s">
        <v>46</v>
      </c>
      <c r="K34" s="32" t="s">
        <v>47</v>
      </c>
      <c r="L34" s="32" t="s">
        <v>48</v>
      </c>
      <c r="M34" s="32" t="s">
        <v>49</v>
      </c>
      <c r="O34" s="32" t="s">
        <v>50</v>
      </c>
      <c r="P34" s="32" t="s">
        <v>8</v>
      </c>
    </row>
    <row r="35">
      <c r="A35" s="5">
        <v>133.0</v>
      </c>
      <c r="B35" s="5" t="s">
        <v>10</v>
      </c>
      <c r="C35" s="8">
        <v>20.2</v>
      </c>
      <c r="D35" s="12">
        <v>1.378E7</v>
      </c>
      <c r="E35" s="8">
        <v>13.6</v>
      </c>
      <c r="F35" s="8">
        <v>626.0</v>
      </c>
      <c r="G35" s="9">
        <v>21.2</v>
      </c>
      <c r="H35" s="5">
        <v>19.5</v>
      </c>
      <c r="I35" s="11">
        <v>1.06E7</v>
      </c>
      <c r="J35" s="13">
        <v>1.0</v>
      </c>
      <c r="K35" s="13">
        <v>8522310.19170832</v>
      </c>
      <c r="L35" s="13">
        <v>-4522310.191708321</v>
      </c>
      <c r="M35" s="13">
        <v>-1.049146049574387</v>
      </c>
      <c r="O35" s="13">
        <v>0.16722408026755853</v>
      </c>
      <c r="P35" s="13">
        <v>500000.0</v>
      </c>
    </row>
    <row r="36">
      <c r="A36" s="5">
        <v>134.0</v>
      </c>
      <c r="B36" s="5" t="s">
        <v>9</v>
      </c>
      <c r="C36" s="8">
        <v>21.599999999999998</v>
      </c>
      <c r="D36" s="12">
        <v>1.998E7</v>
      </c>
      <c r="E36" s="8">
        <v>9.1</v>
      </c>
      <c r="F36" s="8">
        <v>833.3000000000001</v>
      </c>
      <c r="G36" s="5">
        <v>21.0</v>
      </c>
      <c r="H36" s="5">
        <v>10.0</v>
      </c>
      <c r="I36" s="11">
        <v>1.11E7</v>
      </c>
      <c r="J36" s="13">
        <v>2.0</v>
      </c>
      <c r="K36" s="13">
        <v>7460462.210514028</v>
      </c>
      <c r="L36" s="13">
        <v>-3160462.2105140276</v>
      </c>
      <c r="M36" s="13">
        <v>-0.733206326507509</v>
      </c>
      <c r="O36" s="13">
        <v>0.5016722408026756</v>
      </c>
      <c r="P36" s="13">
        <v>800000.0</v>
      </c>
    </row>
    <row r="37">
      <c r="A37" s="5">
        <v>135.0</v>
      </c>
      <c r="B37" s="5" t="s">
        <v>10</v>
      </c>
      <c r="C37" s="8">
        <v>24.0</v>
      </c>
      <c r="D37" s="7">
        <v>3.54E7</v>
      </c>
      <c r="E37" s="8">
        <v>14.799999999999999</v>
      </c>
      <c r="F37" s="8">
        <v>677.7</v>
      </c>
      <c r="G37" s="5">
        <v>23.0</v>
      </c>
      <c r="H37" s="5">
        <v>15.0</v>
      </c>
      <c r="I37" s="11">
        <v>1.18E7</v>
      </c>
      <c r="J37" s="13">
        <v>3.0</v>
      </c>
      <c r="K37" s="13">
        <v>7023230.68884579</v>
      </c>
      <c r="L37" s="13">
        <v>-2223230.68884579</v>
      </c>
      <c r="M37" s="13">
        <v>-0.5157748132296947</v>
      </c>
      <c r="O37" s="13">
        <v>0.8361204013377926</v>
      </c>
      <c r="P37" s="13">
        <v>800000.0</v>
      </c>
    </row>
    <row r="38">
      <c r="A38" s="5">
        <v>136.0</v>
      </c>
      <c r="B38" s="5" t="s">
        <v>9</v>
      </c>
      <c r="C38" s="8">
        <v>32.6</v>
      </c>
      <c r="D38" s="12">
        <v>3.0E7</v>
      </c>
      <c r="E38" s="8">
        <v>26.2</v>
      </c>
      <c r="F38" s="8">
        <v>746.0</v>
      </c>
      <c r="G38" s="5">
        <v>28.0</v>
      </c>
      <c r="H38" s="5">
        <v>17.0</v>
      </c>
      <c r="I38" s="11">
        <v>1.21E7</v>
      </c>
      <c r="J38" s="13">
        <v>4.0</v>
      </c>
      <c r="K38" s="13">
        <v>1.4143858327442808E7</v>
      </c>
      <c r="L38" s="13">
        <v>-8643858.327442808</v>
      </c>
      <c r="M38" s="13">
        <v>-2.0053179531878955</v>
      </c>
      <c r="O38" s="13">
        <v>1.1705685618729098</v>
      </c>
      <c r="P38" s="13">
        <v>1100000.0</v>
      </c>
    </row>
    <row r="39">
      <c r="A39" s="5">
        <v>137.0</v>
      </c>
      <c r="B39" s="5" t="s">
        <v>10</v>
      </c>
      <c r="C39" s="8">
        <v>33.6</v>
      </c>
      <c r="D39" s="7">
        <v>1.89E7</v>
      </c>
      <c r="E39" s="8">
        <v>15.6</v>
      </c>
      <c r="F39" s="8">
        <v>746.0</v>
      </c>
      <c r="G39" s="5">
        <v>27.0</v>
      </c>
      <c r="H39" s="5">
        <v>15.0</v>
      </c>
      <c r="I39" s="11">
        <v>1.26E7</v>
      </c>
      <c r="J39" s="13">
        <v>5.0</v>
      </c>
      <c r="K39" s="13">
        <v>6468568.038928375</v>
      </c>
      <c r="L39" s="13">
        <v>-668568.0389283746</v>
      </c>
      <c r="M39" s="13">
        <v>-0.15510336248041245</v>
      </c>
      <c r="O39" s="13">
        <v>1.5050167224080266</v>
      </c>
      <c r="P39" s="13">
        <v>1200000.0</v>
      </c>
    </row>
    <row r="40">
      <c r="A40" s="5">
        <v>138.0</v>
      </c>
      <c r="B40" s="5" t="s">
        <v>9</v>
      </c>
      <c r="C40" s="8">
        <v>35.0</v>
      </c>
      <c r="D40" s="7">
        <v>1.89E7</v>
      </c>
      <c r="E40" s="8">
        <v>11.299999999999999</v>
      </c>
      <c r="F40" s="8">
        <v>1004.9000000000001</v>
      </c>
      <c r="G40" s="5">
        <v>25.0</v>
      </c>
      <c r="H40" s="5">
        <v>14.0</v>
      </c>
      <c r="I40" s="11">
        <v>1.33E7</v>
      </c>
      <c r="J40" s="13">
        <v>6.0</v>
      </c>
      <c r="K40" s="13">
        <v>9110695.662723584</v>
      </c>
      <c r="L40" s="13">
        <v>-2810695.662723584</v>
      </c>
      <c r="M40" s="13">
        <v>-0.65206280111192</v>
      </c>
      <c r="O40" s="13">
        <v>1.839464882943144</v>
      </c>
      <c r="P40" s="13">
        <v>1300000.0</v>
      </c>
    </row>
    <row r="41">
      <c r="A41" s="5">
        <v>139.0</v>
      </c>
      <c r="B41" s="5" t="s">
        <v>10</v>
      </c>
      <c r="C41" s="8">
        <v>36.0</v>
      </c>
      <c r="D41" s="7">
        <v>1.32E7</v>
      </c>
      <c r="E41" s="8">
        <v>16.6</v>
      </c>
      <c r="F41" s="8">
        <v>774.9</v>
      </c>
      <c r="G41" s="5">
        <v>23.0</v>
      </c>
      <c r="H41" s="5">
        <v>13.0</v>
      </c>
      <c r="I41" s="11">
        <v>1.36E7</v>
      </c>
      <c r="J41" s="13">
        <v>7.0</v>
      </c>
      <c r="K41" s="13">
        <v>7330538.753074329</v>
      </c>
      <c r="L41" s="13">
        <v>-730538.7530743293</v>
      </c>
      <c r="M41" s="13">
        <v>-0.16948015822846613</v>
      </c>
      <c r="O41" s="13">
        <v>2.1739130434782608</v>
      </c>
      <c r="P41" s="13">
        <v>1300000.0</v>
      </c>
    </row>
    <row r="42">
      <c r="A42" s="5">
        <v>140.0</v>
      </c>
      <c r="B42" s="5" t="s">
        <v>9</v>
      </c>
      <c r="C42" s="8">
        <v>19.799999999999997</v>
      </c>
      <c r="D42" s="7">
        <v>1.065E7</v>
      </c>
      <c r="E42" s="8">
        <v>30.2</v>
      </c>
      <c r="F42" s="8">
        <v>866.0</v>
      </c>
      <c r="G42" s="9">
        <v>28.2</v>
      </c>
      <c r="H42" s="5">
        <v>16.0</v>
      </c>
      <c r="I42" s="11">
        <v>1.41E7</v>
      </c>
      <c r="J42" s="13">
        <v>8.0</v>
      </c>
      <c r="K42" s="13">
        <v>6737803.138044061</v>
      </c>
      <c r="L42" s="13">
        <v>362196.86195593886</v>
      </c>
      <c r="M42" s="13">
        <v>0.08402727605595035</v>
      </c>
      <c r="O42" s="13">
        <v>2.508361204013378</v>
      </c>
      <c r="P42" s="13">
        <v>1500000.0</v>
      </c>
    </row>
    <row r="43">
      <c r="A43" s="5">
        <v>141.0</v>
      </c>
      <c r="B43" s="5" t="s">
        <v>10</v>
      </c>
      <c r="C43" s="6">
        <v>30.0</v>
      </c>
      <c r="D43" s="7">
        <v>2.96E7</v>
      </c>
      <c r="E43" s="8">
        <v>17.799999999999997</v>
      </c>
      <c r="F43" s="8">
        <v>878.0</v>
      </c>
      <c r="G43" s="9">
        <v>29.599999999999998</v>
      </c>
      <c r="H43" s="5">
        <v>15.0</v>
      </c>
      <c r="I43" s="11">
        <v>1.48E7</v>
      </c>
      <c r="J43" s="13">
        <v>9.0</v>
      </c>
      <c r="K43" s="13">
        <v>8348717.626079992</v>
      </c>
      <c r="L43" s="13">
        <v>-548717.6260799924</v>
      </c>
      <c r="M43" s="13">
        <v>-0.12729885950529907</v>
      </c>
      <c r="O43" s="13">
        <v>2.842809364548495</v>
      </c>
      <c r="P43" s="13">
        <v>1500000.0</v>
      </c>
    </row>
    <row r="44">
      <c r="A44" s="5">
        <v>142.0</v>
      </c>
      <c r="B44" s="5" t="s">
        <v>9</v>
      </c>
      <c r="C44" s="6">
        <v>30.0</v>
      </c>
      <c r="D44" s="7">
        <v>2.295E7</v>
      </c>
      <c r="E44" s="8">
        <v>13.299999999999997</v>
      </c>
      <c r="F44" s="8">
        <v>1160.9</v>
      </c>
      <c r="G44" s="9">
        <v>30.599999999999998</v>
      </c>
      <c r="H44" s="5">
        <v>5.0</v>
      </c>
      <c r="I44" s="11">
        <v>1.53E7</v>
      </c>
      <c r="J44" s="13">
        <v>10.0</v>
      </c>
      <c r="K44" s="13">
        <v>9892020.297662795</v>
      </c>
      <c r="L44" s="13">
        <v>-1792020.2976627946</v>
      </c>
      <c r="M44" s="13">
        <v>-0.4157368549148165</v>
      </c>
      <c r="O44" s="13">
        <v>3.1772575250836117</v>
      </c>
      <c r="P44" s="13">
        <v>1600000.0</v>
      </c>
    </row>
    <row r="45">
      <c r="A45" s="5">
        <v>143.0</v>
      </c>
      <c r="B45" s="5" t="s">
        <v>10</v>
      </c>
      <c r="C45" s="6">
        <v>30.0</v>
      </c>
      <c r="D45" s="7">
        <v>2.08E7</v>
      </c>
      <c r="E45" s="8">
        <v>19.0</v>
      </c>
      <c r="F45" s="8">
        <v>904.5</v>
      </c>
      <c r="G45" s="9">
        <v>32.0</v>
      </c>
      <c r="H45" s="5">
        <v>5.0</v>
      </c>
      <c r="I45" s="11">
        <v>1.6E7</v>
      </c>
      <c r="J45" s="13">
        <v>11.0</v>
      </c>
      <c r="K45" s="13">
        <v>9680350.724598764</v>
      </c>
      <c r="L45" s="13">
        <v>-1080350.7245987635</v>
      </c>
      <c r="M45" s="13">
        <v>-0.2506342216298647</v>
      </c>
      <c r="O45" s="13">
        <v>3.511705685618729</v>
      </c>
      <c r="P45" s="13">
        <v>1700000.0</v>
      </c>
    </row>
    <row r="46">
      <c r="A46" s="5">
        <v>144.0</v>
      </c>
      <c r="B46" s="5" t="s">
        <v>9</v>
      </c>
      <c r="C46" s="6">
        <v>30.0</v>
      </c>
      <c r="D46" s="7">
        <v>2.934E7</v>
      </c>
      <c r="E46" s="8">
        <v>34.6</v>
      </c>
      <c r="F46" s="8">
        <v>998.0</v>
      </c>
      <c r="G46" s="9">
        <v>32.6</v>
      </c>
      <c r="H46" s="5">
        <v>5.0</v>
      </c>
      <c r="I46" s="11">
        <v>1.63E7</v>
      </c>
      <c r="J46" s="13">
        <v>12.0</v>
      </c>
      <c r="K46" s="13">
        <v>9040618.870138006</v>
      </c>
      <c r="L46" s="13">
        <v>259381.12986199372</v>
      </c>
      <c r="M46" s="13">
        <v>0.060174706332131116</v>
      </c>
      <c r="O46" s="13">
        <v>3.8461538461538463</v>
      </c>
      <c r="P46" s="13">
        <v>1800000.0</v>
      </c>
    </row>
    <row r="47">
      <c r="A47" s="5">
        <v>145.0</v>
      </c>
      <c r="B47" s="5" t="s">
        <v>10</v>
      </c>
      <c r="C47" s="6">
        <v>20.0</v>
      </c>
      <c r="D47" s="17">
        <v>1.5E7</v>
      </c>
      <c r="E47" s="8">
        <v>19.8</v>
      </c>
      <c r="F47" s="8">
        <v>998.0</v>
      </c>
      <c r="G47" s="9">
        <v>33.6</v>
      </c>
      <c r="H47" s="5">
        <v>5.0</v>
      </c>
      <c r="I47" s="11">
        <v>1.68E7</v>
      </c>
      <c r="J47" s="13">
        <v>13.0</v>
      </c>
      <c r="K47" s="13">
        <v>9079364.836436592</v>
      </c>
      <c r="L47" s="13">
        <v>520635.16356340796</v>
      </c>
      <c r="M47" s="13">
        <v>0.12078391396582343</v>
      </c>
      <c r="O47" s="13">
        <v>4.1806020066889635</v>
      </c>
      <c r="P47" s="13">
        <v>2000000.0</v>
      </c>
    </row>
    <row r="48">
      <c r="A48" s="5">
        <v>146.0</v>
      </c>
      <c r="B48" s="5" t="s">
        <v>9</v>
      </c>
      <c r="C48" s="6">
        <v>20.0</v>
      </c>
      <c r="D48" s="7">
        <v>1.89E7</v>
      </c>
      <c r="E48" s="8">
        <v>15.5</v>
      </c>
      <c r="F48" s="8">
        <v>1332.5</v>
      </c>
      <c r="G48" s="5">
        <v>33.0</v>
      </c>
      <c r="H48" s="5">
        <v>5.0</v>
      </c>
      <c r="I48" s="11">
        <v>1.75E7</v>
      </c>
      <c r="J48" s="13">
        <v>14.0</v>
      </c>
      <c r="K48" s="13">
        <v>7965174.481012758</v>
      </c>
      <c r="L48" s="13">
        <v>2134825.518987242</v>
      </c>
      <c r="M48" s="13">
        <v>0.4952653986191919</v>
      </c>
      <c r="O48" s="13">
        <v>4.51505016722408</v>
      </c>
      <c r="P48" s="13">
        <v>2000000.0</v>
      </c>
    </row>
    <row r="49">
      <c r="A49" s="5">
        <v>147.0</v>
      </c>
      <c r="B49" s="5" t="s">
        <v>10</v>
      </c>
      <c r="C49" s="6">
        <v>20.0</v>
      </c>
      <c r="D49" s="12">
        <v>2.7E7</v>
      </c>
      <c r="E49" s="8">
        <v>21.0</v>
      </c>
      <c r="F49" s="8">
        <v>1012.5</v>
      </c>
      <c r="G49" s="5">
        <v>30.0</v>
      </c>
      <c r="H49" s="5">
        <v>4.0</v>
      </c>
      <c r="I49" s="11">
        <v>1.8E7</v>
      </c>
      <c r="J49" s="13">
        <v>15.0</v>
      </c>
      <c r="K49" s="13">
        <v>7581185.36337027</v>
      </c>
      <c r="L49" s="13">
        <v>3218814.6366297305</v>
      </c>
      <c r="M49" s="13">
        <v>0.7467437033673756</v>
      </c>
      <c r="O49" s="13">
        <v>4.849498327759198</v>
      </c>
      <c r="P49" s="13">
        <v>2000000.0</v>
      </c>
    </row>
    <row r="50">
      <c r="A50" s="5">
        <v>148.0</v>
      </c>
      <c r="B50" s="5" t="s">
        <v>9</v>
      </c>
      <c r="C50" s="8">
        <v>19.799999999999997</v>
      </c>
      <c r="D50" s="12">
        <v>2.431E7</v>
      </c>
      <c r="E50" s="8">
        <v>39.4</v>
      </c>
      <c r="F50" s="8">
        <v>1142.0</v>
      </c>
      <c r="G50" s="9">
        <v>35.0</v>
      </c>
      <c r="H50" s="5">
        <v>4.0</v>
      </c>
      <c r="I50" s="11">
        <v>1.87E7</v>
      </c>
      <c r="J50" s="13">
        <v>16.0</v>
      </c>
      <c r="K50" s="13">
        <v>8507994.823259136</v>
      </c>
      <c r="L50" s="13">
        <v>-4507994.823259136</v>
      </c>
      <c r="M50" s="13">
        <v>-1.0458249787897687</v>
      </c>
      <c r="O50" s="13">
        <v>5.183946488294315</v>
      </c>
      <c r="P50" s="13">
        <v>2000000.0</v>
      </c>
    </row>
    <row r="51">
      <c r="A51" s="5">
        <v>149.0</v>
      </c>
      <c r="B51" s="5" t="s">
        <v>10</v>
      </c>
      <c r="C51" s="8">
        <v>21.299999999999997</v>
      </c>
      <c r="D51" s="7">
        <v>1.89E7</v>
      </c>
      <c r="E51" s="8">
        <v>22.2</v>
      </c>
      <c r="F51" s="8">
        <v>1142.0</v>
      </c>
      <c r="G51" s="5">
        <v>37.0</v>
      </c>
      <c r="H51" s="5">
        <v>4.0</v>
      </c>
      <c r="I51" s="11">
        <v>1.92E7</v>
      </c>
      <c r="J51" s="13">
        <v>17.0</v>
      </c>
      <c r="K51" s="13">
        <v>7460462.210514028</v>
      </c>
      <c r="L51" s="13">
        <v>-3160462.2105140276</v>
      </c>
      <c r="M51" s="13">
        <v>-0.733206326507509</v>
      </c>
      <c r="O51" s="13">
        <v>5.518394648829432</v>
      </c>
      <c r="P51" s="13">
        <v>2200000.0</v>
      </c>
    </row>
    <row r="52">
      <c r="A52" s="5">
        <v>150.0</v>
      </c>
      <c r="B52" s="5" t="s">
        <v>9</v>
      </c>
      <c r="C52" s="8">
        <v>39.8</v>
      </c>
      <c r="D52" s="17">
        <v>1.5E7</v>
      </c>
      <c r="E52" s="8">
        <v>17.9</v>
      </c>
      <c r="F52" s="8">
        <v>1519.7</v>
      </c>
      <c r="G52" s="5">
        <v>38.0</v>
      </c>
      <c r="H52" s="5">
        <v>4.0</v>
      </c>
      <c r="I52" s="11">
        <v>1.99E7</v>
      </c>
      <c r="J52" s="13">
        <v>18.0</v>
      </c>
      <c r="K52" s="13">
        <v>1.4143858327442808E7</v>
      </c>
      <c r="L52" s="13">
        <v>-1.1143858327442808E7</v>
      </c>
      <c r="M52" s="13">
        <v>-2.5853014157873884</v>
      </c>
      <c r="O52" s="13">
        <v>5.852842809364549</v>
      </c>
      <c r="P52" s="13">
        <v>2300000.0</v>
      </c>
    </row>
    <row r="53">
      <c r="A53" s="5">
        <v>151.0</v>
      </c>
      <c r="B53" s="5" t="s">
        <v>10</v>
      </c>
      <c r="C53" s="6">
        <v>25.0</v>
      </c>
      <c r="D53" s="17">
        <v>1.5E7</v>
      </c>
      <c r="E53" s="8">
        <v>23.2</v>
      </c>
      <c r="F53" s="8">
        <v>1131.3</v>
      </c>
      <c r="G53" s="9">
        <v>40.4</v>
      </c>
      <c r="H53" s="5">
        <v>4.0</v>
      </c>
      <c r="I53" s="11">
        <v>2.02E7</v>
      </c>
      <c r="J53" s="13">
        <v>19.0</v>
      </c>
      <c r="K53" s="13">
        <v>8035109.353277998</v>
      </c>
      <c r="L53" s="13">
        <v>-4735109.353277998</v>
      </c>
      <c r="M53" s="13">
        <v>-1.098514047400567</v>
      </c>
      <c r="O53" s="13">
        <v>6.187290969899665</v>
      </c>
      <c r="P53" s="13">
        <v>2300000.0</v>
      </c>
    </row>
    <row r="54">
      <c r="A54" s="5">
        <v>152.0</v>
      </c>
      <c r="B54" s="5" t="s">
        <v>9</v>
      </c>
      <c r="C54" s="8">
        <v>21.0</v>
      </c>
      <c r="D54" s="18">
        <v>3000000.0</v>
      </c>
      <c r="E54" s="8">
        <v>4.4</v>
      </c>
      <c r="F54" s="8">
        <v>160.0</v>
      </c>
      <c r="G54" s="5">
        <v>14.0</v>
      </c>
      <c r="H54" s="5">
        <v>80.0</v>
      </c>
      <c r="I54" s="10">
        <v>1200000.0</v>
      </c>
      <c r="J54" s="13">
        <v>20.0</v>
      </c>
      <c r="K54" s="13">
        <v>1.0677236977073207E7</v>
      </c>
      <c r="L54" s="13">
        <v>-6877236.9770732075</v>
      </c>
      <c r="M54" s="13">
        <v>-1.5954734860320747</v>
      </c>
      <c r="O54" s="13">
        <v>6.521739130434783</v>
      </c>
      <c r="P54" s="13">
        <v>2300000.0</v>
      </c>
    </row>
    <row r="55">
      <c r="A55" s="5">
        <v>153.0</v>
      </c>
      <c r="B55" s="5" t="s">
        <v>10</v>
      </c>
      <c r="C55" s="8">
        <v>21.0</v>
      </c>
      <c r="D55" s="7">
        <v>1.89E7</v>
      </c>
      <c r="E55" s="8">
        <v>4.5</v>
      </c>
      <c r="F55" s="8">
        <v>110.0</v>
      </c>
      <c r="G55" s="5">
        <v>6.3</v>
      </c>
      <c r="H55" s="5">
        <v>80.0</v>
      </c>
      <c r="I55" s="11">
        <v>1500000.0</v>
      </c>
      <c r="J55" s="13">
        <v>21.0</v>
      </c>
      <c r="K55" s="13">
        <v>9110695.662723584</v>
      </c>
      <c r="L55" s="13">
        <v>-4610695.662723584</v>
      </c>
      <c r="M55" s="13">
        <v>-1.0696508941835547</v>
      </c>
      <c r="O55" s="13">
        <v>6.8561872909699</v>
      </c>
      <c r="P55" s="13">
        <v>2300000.0</v>
      </c>
    </row>
    <row r="56">
      <c r="A56" s="5">
        <v>154.0</v>
      </c>
      <c r="B56" s="5" t="s">
        <v>9</v>
      </c>
      <c r="C56" s="8">
        <v>21.0</v>
      </c>
      <c r="D56" s="12">
        <v>3.0E7</v>
      </c>
      <c r="E56" s="6">
        <v>3.0</v>
      </c>
      <c r="F56" s="8">
        <v>156.0</v>
      </c>
      <c r="G56" s="5">
        <v>12.0</v>
      </c>
      <c r="H56" s="9">
        <v>78.0</v>
      </c>
      <c r="I56" s="11">
        <v>2000000.0</v>
      </c>
      <c r="J56" s="13">
        <v>22.0</v>
      </c>
      <c r="K56" s="13">
        <v>6534152.767178611</v>
      </c>
      <c r="L56" s="13">
        <v>-1734152.767178611</v>
      </c>
      <c r="M56" s="13">
        <v>-0.40231197063389706</v>
      </c>
      <c r="O56" s="13">
        <v>7.190635451505017</v>
      </c>
      <c r="P56" s="13">
        <v>2500000.0</v>
      </c>
    </row>
    <row r="57">
      <c r="A57" s="5">
        <v>155.0</v>
      </c>
      <c r="B57" s="5" t="s">
        <v>10</v>
      </c>
      <c r="C57" s="8">
        <v>25.0</v>
      </c>
      <c r="D57" s="7">
        <v>1.044E7</v>
      </c>
      <c r="E57" s="8">
        <v>5.699999999999999</v>
      </c>
      <c r="F57" s="8">
        <v>186.3</v>
      </c>
      <c r="G57" s="5">
        <v>8.0</v>
      </c>
      <c r="H57" s="9">
        <v>70.3</v>
      </c>
      <c r="I57" s="11">
        <v>2700000.0</v>
      </c>
      <c r="J57" s="13">
        <v>23.0</v>
      </c>
      <c r="K57" s="13">
        <v>5690920.546818437</v>
      </c>
      <c r="L57" s="13">
        <v>-390920.54681843705</v>
      </c>
      <c r="M57" s="13">
        <v>-0.09069098093801768</v>
      </c>
      <c r="O57" s="13">
        <v>7.5250836120401345</v>
      </c>
      <c r="P57" s="13">
        <v>2500000.0</v>
      </c>
    </row>
    <row r="58">
      <c r="A58" s="5">
        <v>156.0</v>
      </c>
      <c r="B58" s="5" t="s">
        <v>9</v>
      </c>
      <c r="C58" s="8">
        <v>19.799999999999997</v>
      </c>
      <c r="D58" s="7">
        <v>1.89E7</v>
      </c>
      <c r="E58" s="8">
        <v>8.0</v>
      </c>
      <c r="F58" s="8">
        <v>200.0</v>
      </c>
      <c r="G58" s="5">
        <v>2.7</v>
      </c>
      <c r="H58" s="9">
        <v>67.0</v>
      </c>
      <c r="I58" s="11">
        <v>3000000.0</v>
      </c>
      <c r="J58" s="13">
        <v>24.0</v>
      </c>
      <c r="K58" s="13">
        <v>9424003.92559351</v>
      </c>
      <c r="L58" s="13">
        <v>-3824003.9255935103</v>
      </c>
      <c r="M58" s="13">
        <v>-0.8871436151039107</v>
      </c>
      <c r="O58" s="13">
        <v>7.859531772575251</v>
      </c>
      <c r="P58" s="13">
        <v>2600000.0</v>
      </c>
    </row>
    <row r="59">
      <c r="A59" s="5">
        <v>157.0</v>
      </c>
      <c r="B59" s="5" t="s">
        <v>10</v>
      </c>
      <c r="C59" s="8">
        <v>21.299999999999997</v>
      </c>
      <c r="D59" s="7">
        <v>1.32E7</v>
      </c>
      <c r="E59" s="8">
        <v>6.5</v>
      </c>
      <c r="F59" s="8">
        <v>200.0</v>
      </c>
      <c r="G59" s="5">
        <v>10.5</v>
      </c>
      <c r="H59" s="9">
        <v>61.5</v>
      </c>
      <c r="I59" s="11">
        <v>3500000.0</v>
      </c>
      <c r="J59" s="13">
        <v>25.0</v>
      </c>
      <c r="K59" s="13">
        <v>6950522.745870335</v>
      </c>
      <c r="L59" s="13">
        <v>-850522.745870335</v>
      </c>
      <c r="M59" s="13">
        <v>-0.19731565086780212</v>
      </c>
      <c r="O59" s="13">
        <v>8.193979933110368</v>
      </c>
      <c r="P59" s="13">
        <v>2700000.0</v>
      </c>
    </row>
    <row r="60">
      <c r="A60" s="5">
        <v>158.0</v>
      </c>
      <c r="B60" s="5" t="s">
        <v>9</v>
      </c>
      <c r="C60" s="8">
        <v>23.4</v>
      </c>
      <c r="D60" s="7">
        <v>1.065E7</v>
      </c>
      <c r="E60" s="8">
        <v>1.7999999999999998</v>
      </c>
      <c r="F60" s="8">
        <v>263.90000000000003</v>
      </c>
      <c r="G60" s="5">
        <v>15.2</v>
      </c>
      <c r="H60" s="9">
        <v>58.2</v>
      </c>
      <c r="I60" s="11">
        <v>3800000.0</v>
      </c>
      <c r="J60" s="13">
        <v>26.0</v>
      </c>
      <c r="K60" s="13">
        <v>1.1553000063448649E7</v>
      </c>
      <c r="L60" s="13">
        <v>-4753000.063448649</v>
      </c>
      <c r="M60" s="13">
        <v>-1.1026645738138223</v>
      </c>
      <c r="O60" s="13">
        <v>8.528428093645486</v>
      </c>
      <c r="P60" s="13">
        <v>2800000.0</v>
      </c>
    </row>
    <row r="61">
      <c r="A61" s="5">
        <v>159.0</v>
      </c>
      <c r="B61" s="5" t="s">
        <v>10</v>
      </c>
      <c r="C61" s="8">
        <v>24.299999999999997</v>
      </c>
      <c r="D61" s="12">
        <v>7740000.0</v>
      </c>
      <c r="E61" s="8">
        <v>7.3</v>
      </c>
      <c r="F61" s="8">
        <v>272.7</v>
      </c>
      <c r="G61" s="5">
        <v>7.74</v>
      </c>
      <c r="H61" s="9">
        <v>52.7</v>
      </c>
      <c r="I61" s="11">
        <v>4300000.0</v>
      </c>
      <c r="J61" s="13">
        <v>27.0</v>
      </c>
      <c r="K61" s="13">
        <v>9773343.170352845</v>
      </c>
      <c r="L61" s="13">
        <v>-2673343.1703528445</v>
      </c>
      <c r="M61" s="13">
        <v>-0.6201979314631793</v>
      </c>
      <c r="O61" s="13">
        <v>8.862876254180602</v>
      </c>
      <c r="P61" s="13">
        <v>2800000.0</v>
      </c>
    </row>
    <row r="62">
      <c r="A62" s="5">
        <v>160.0</v>
      </c>
      <c r="B62" s="5" t="s">
        <v>9</v>
      </c>
      <c r="C62" s="8">
        <v>25.799999999999997</v>
      </c>
      <c r="D62" s="12">
        <v>1.5E7</v>
      </c>
      <c r="E62" s="8">
        <v>12.0</v>
      </c>
      <c r="F62" s="8">
        <v>320.0</v>
      </c>
      <c r="G62" s="5">
        <v>13.5</v>
      </c>
      <c r="H62" s="5">
        <v>38.0</v>
      </c>
      <c r="I62" s="11">
        <v>5000000.0</v>
      </c>
      <c r="J62" s="13">
        <v>28.0</v>
      </c>
      <c r="K62" s="13">
        <v>9118195.911025316</v>
      </c>
      <c r="L62" s="13">
        <v>-1518195.9110253155</v>
      </c>
      <c r="M62" s="13">
        <v>-0.3522114085523415</v>
      </c>
      <c r="O62" s="13">
        <v>9.19732441471572</v>
      </c>
      <c r="P62" s="13">
        <v>3000000.0</v>
      </c>
    </row>
    <row r="63">
      <c r="A63" s="5">
        <v>161.0</v>
      </c>
      <c r="B63" s="5" t="s">
        <v>10</v>
      </c>
      <c r="C63" s="8">
        <v>27.9</v>
      </c>
      <c r="D63" s="12">
        <v>1.06E7</v>
      </c>
      <c r="E63" s="8">
        <v>8.3</v>
      </c>
      <c r="F63" s="8">
        <v>308.0</v>
      </c>
      <c r="G63" s="5">
        <v>16.0</v>
      </c>
      <c r="H63" s="5">
        <v>35.0</v>
      </c>
      <c r="I63" s="11">
        <v>5300000.0</v>
      </c>
      <c r="J63" s="13">
        <v>29.0</v>
      </c>
      <c r="K63" s="13">
        <v>9084342.02230483</v>
      </c>
      <c r="L63" s="13">
        <v>-784342.0223048292</v>
      </c>
      <c r="M63" s="13">
        <v>-0.18196216078345734</v>
      </c>
      <c r="O63" s="13">
        <v>9.531772575250837</v>
      </c>
      <c r="P63" s="13">
        <v>3000000.0</v>
      </c>
    </row>
    <row r="64">
      <c r="A64" s="5">
        <v>162.0</v>
      </c>
      <c r="B64" s="5" t="s">
        <v>9</v>
      </c>
      <c r="C64" s="8">
        <v>28.799999999999997</v>
      </c>
      <c r="D64" s="12">
        <v>8700000.0</v>
      </c>
      <c r="E64" s="8">
        <v>3.8</v>
      </c>
      <c r="F64" s="8">
        <v>419.90000000000003</v>
      </c>
      <c r="G64" s="5">
        <v>8.1</v>
      </c>
      <c r="H64" s="9">
        <v>36.2</v>
      </c>
      <c r="I64" s="11">
        <v>5800000.0</v>
      </c>
      <c r="J64" s="13">
        <v>30.0</v>
      </c>
      <c r="K64" s="13">
        <v>8011270.690647038</v>
      </c>
      <c r="L64" s="13">
        <v>588729.3093529623</v>
      </c>
      <c r="M64" s="13">
        <v>0.1365813053489356</v>
      </c>
      <c r="O64" s="13">
        <v>9.866220735785953</v>
      </c>
      <c r="P64" s="13">
        <v>3000000.0</v>
      </c>
    </row>
    <row r="65">
      <c r="A65" s="5">
        <v>163.0</v>
      </c>
      <c r="B65" s="5" t="s">
        <v>10</v>
      </c>
      <c r="C65" s="8">
        <v>20.2</v>
      </c>
      <c r="D65" s="7">
        <v>1.89E7</v>
      </c>
      <c r="E65" s="8">
        <v>9.5</v>
      </c>
      <c r="F65" s="8">
        <v>391.5</v>
      </c>
      <c r="G65" s="5">
        <v>15.0</v>
      </c>
      <c r="H65" s="9">
        <v>28.5</v>
      </c>
      <c r="I65" s="11">
        <v>6500000.0</v>
      </c>
      <c r="J65" s="13">
        <v>31.0</v>
      </c>
      <c r="K65" s="13">
        <v>1.1937735163598463E7</v>
      </c>
      <c r="L65" s="13">
        <v>-2837735.163598463</v>
      </c>
      <c r="M65" s="13">
        <v>-0.6583357864496697</v>
      </c>
      <c r="O65" s="13">
        <v>10.200668896321071</v>
      </c>
      <c r="P65" s="13">
        <v>3000000.0</v>
      </c>
    </row>
    <row r="66">
      <c r="A66" s="5">
        <v>164.0</v>
      </c>
      <c r="B66" s="5" t="s">
        <v>9</v>
      </c>
      <c r="C66" s="8">
        <v>21.599999999999998</v>
      </c>
      <c r="D66" s="12">
        <v>1.224E7</v>
      </c>
      <c r="E66" s="8">
        <v>15.6</v>
      </c>
      <c r="F66" s="8">
        <v>428.0</v>
      </c>
      <c r="G66" s="5">
        <v>27.2</v>
      </c>
      <c r="H66" s="5">
        <v>25.0</v>
      </c>
      <c r="I66" s="11">
        <v>6800000.0</v>
      </c>
      <c r="J66" s="13">
        <v>32.0</v>
      </c>
      <c r="K66" s="13">
        <v>1.0566879061893905E7</v>
      </c>
      <c r="L66" s="13">
        <v>-766879.0618939046</v>
      </c>
      <c r="M66" s="13">
        <v>-0.17791086948491097</v>
      </c>
      <c r="O66" s="13">
        <v>10.535117056856187</v>
      </c>
      <c r="P66" s="13">
        <v>3100000.0</v>
      </c>
    </row>
    <row r="67">
      <c r="A67" s="5">
        <v>165.0</v>
      </c>
      <c r="B67" s="5" t="s">
        <v>10</v>
      </c>
      <c r="C67" s="8">
        <v>24.0</v>
      </c>
      <c r="D67" s="12">
        <v>2.19E7</v>
      </c>
      <c r="E67" s="8">
        <v>10.3</v>
      </c>
      <c r="F67" s="8">
        <v>428.0</v>
      </c>
      <c r="G67" s="5">
        <v>13.14</v>
      </c>
      <c r="H67" s="9">
        <v>19.700000000000003</v>
      </c>
      <c r="I67" s="11">
        <v>7300000.0</v>
      </c>
      <c r="J67" s="13">
        <v>33.0</v>
      </c>
      <c r="K67" s="13">
        <v>9318096.1577399</v>
      </c>
      <c r="L67" s="13">
        <v>781903.8422601</v>
      </c>
      <c r="M67" s="13">
        <v>0.18139651914154412</v>
      </c>
      <c r="O67" s="13">
        <v>10.869565217391305</v>
      </c>
      <c r="P67" s="13">
        <v>3100000.0</v>
      </c>
    </row>
    <row r="68">
      <c r="A68" s="5">
        <v>166.0</v>
      </c>
      <c r="B68" s="5" t="s">
        <v>9</v>
      </c>
      <c r="C68" s="8">
        <v>27.0</v>
      </c>
      <c r="D68" s="12">
        <v>1.6E7</v>
      </c>
      <c r="E68" s="8">
        <v>6.0</v>
      </c>
      <c r="F68" s="8">
        <v>591.5</v>
      </c>
      <c r="G68" s="5">
        <v>27.0</v>
      </c>
      <c r="H68" s="5">
        <v>15.0</v>
      </c>
      <c r="I68" s="11">
        <v>8000000.0</v>
      </c>
      <c r="J68" s="13">
        <v>34.0</v>
      </c>
      <c r="K68" s="13">
        <v>7543008.352623878</v>
      </c>
      <c r="L68" s="13">
        <v>3056991.647376122</v>
      </c>
      <c r="M68" s="13">
        <v>0.7092018403131722</v>
      </c>
      <c r="O68" s="13">
        <v>11.204013377926422</v>
      </c>
      <c r="P68" s="13">
        <v>3200000.0</v>
      </c>
    </row>
    <row r="69">
      <c r="A69" s="5">
        <v>167.0</v>
      </c>
      <c r="B69" s="5" t="s">
        <v>10</v>
      </c>
      <c r="C69" s="8">
        <v>27.299999999999997</v>
      </c>
      <c r="D69" s="12">
        <v>3.0E7</v>
      </c>
      <c r="E69" s="8">
        <v>11.299999999999999</v>
      </c>
      <c r="F69" s="8">
        <v>488.7</v>
      </c>
      <c r="G69" s="5">
        <v>32.0</v>
      </c>
      <c r="H69" s="9">
        <v>8.700000000000003</v>
      </c>
      <c r="I69" s="11">
        <v>8300000.0</v>
      </c>
      <c r="J69" s="13">
        <v>35.0</v>
      </c>
      <c r="K69" s="13">
        <v>9698635.161163593</v>
      </c>
      <c r="L69" s="13">
        <v>1401364.8388364073</v>
      </c>
      <c r="M69" s="13">
        <v>0.3251073726374078</v>
      </c>
      <c r="O69" s="13">
        <v>11.538461538461538</v>
      </c>
      <c r="P69" s="13">
        <v>3300000.0</v>
      </c>
    </row>
    <row r="70">
      <c r="A70" s="5">
        <v>168.0</v>
      </c>
      <c r="B70" s="5" t="s">
        <v>9</v>
      </c>
      <c r="C70" s="8">
        <v>29.4</v>
      </c>
      <c r="D70" s="12">
        <v>1.144E7</v>
      </c>
      <c r="E70" s="8">
        <v>19.599999999999998</v>
      </c>
      <c r="F70" s="8">
        <v>548.0</v>
      </c>
      <c r="G70" s="5">
        <v>15.839999999999998</v>
      </c>
      <c r="H70" s="5">
        <v>15.0</v>
      </c>
      <c r="I70" s="11">
        <v>8800000.0</v>
      </c>
      <c r="J70" s="13">
        <v>36.0</v>
      </c>
      <c r="K70" s="13">
        <v>1.489039797955338E7</v>
      </c>
      <c r="L70" s="13">
        <v>-3090397.979553379</v>
      </c>
      <c r="M70" s="13">
        <v>-0.716951888396738</v>
      </c>
      <c r="O70" s="13">
        <v>11.872909698996656</v>
      </c>
      <c r="P70" s="13">
        <v>3300000.0</v>
      </c>
    </row>
    <row r="71">
      <c r="A71" s="5">
        <v>169.0</v>
      </c>
      <c r="B71" s="5" t="s">
        <v>10</v>
      </c>
      <c r="C71" s="8">
        <v>24.299999999999997</v>
      </c>
      <c r="D71" s="12">
        <v>1.674E7</v>
      </c>
      <c r="E71" s="8">
        <v>12.299999999999999</v>
      </c>
      <c r="F71" s="8">
        <v>548.0</v>
      </c>
      <c r="G71" s="5">
        <v>27.9</v>
      </c>
      <c r="H71" s="5">
        <v>25.0</v>
      </c>
      <c r="I71" s="11">
        <v>9300000.0</v>
      </c>
      <c r="J71" s="13">
        <v>37.0</v>
      </c>
      <c r="K71" s="13">
        <v>1.455115906917371E7</v>
      </c>
      <c r="L71" s="13">
        <v>-2451159.0691737104</v>
      </c>
      <c r="M71" s="13">
        <v>-0.5686526897286072</v>
      </c>
      <c r="O71" s="13">
        <v>12.207357859531772</v>
      </c>
      <c r="P71" s="13">
        <v>3400000.0</v>
      </c>
    </row>
    <row r="72">
      <c r="A72" s="5">
        <v>170.0</v>
      </c>
      <c r="B72" s="5" t="s">
        <v>9</v>
      </c>
      <c r="C72" s="6">
        <v>30.0</v>
      </c>
      <c r="D72" s="7">
        <v>3.0E7</v>
      </c>
      <c r="E72" s="8">
        <v>8.0</v>
      </c>
      <c r="F72" s="8">
        <v>747.5</v>
      </c>
      <c r="G72" s="9">
        <v>20.0</v>
      </c>
      <c r="H72" s="9">
        <v>20.0</v>
      </c>
      <c r="I72" s="11">
        <v>1.0E7</v>
      </c>
      <c r="J72" s="13">
        <v>38.0</v>
      </c>
      <c r="K72" s="13">
        <v>1.1241191850239072E7</v>
      </c>
      <c r="L72" s="13">
        <v>1358808.149760928</v>
      </c>
      <c r="M72" s="13">
        <v>0.3152345022827012</v>
      </c>
      <c r="O72" s="13">
        <v>12.54180602006689</v>
      </c>
      <c r="P72" s="13">
        <v>3500000.0</v>
      </c>
    </row>
    <row r="73">
      <c r="A73" s="5">
        <v>171.0</v>
      </c>
      <c r="B73" s="5" t="s">
        <v>10</v>
      </c>
      <c r="C73" s="6">
        <v>30.0</v>
      </c>
      <c r="D73" s="7">
        <v>2.06E7</v>
      </c>
      <c r="E73" s="8">
        <v>13.299999999999999</v>
      </c>
      <c r="F73" s="8">
        <v>596.7</v>
      </c>
      <c r="G73" s="9">
        <v>30.9</v>
      </c>
      <c r="H73" s="5">
        <v>15.0</v>
      </c>
      <c r="I73" s="11">
        <v>1.03E7</v>
      </c>
      <c r="J73" s="13">
        <v>39.0</v>
      </c>
      <c r="K73" s="13">
        <v>1.1460507634248018E7</v>
      </c>
      <c r="L73" s="13">
        <v>1839492.3657519817</v>
      </c>
      <c r="M73" s="13">
        <v>0.42675006068566673</v>
      </c>
      <c r="O73" s="13">
        <v>12.876254180602007</v>
      </c>
      <c r="P73" s="13">
        <v>3500000.0</v>
      </c>
    </row>
    <row r="74">
      <c r="A74" s="5">
        <v>172.0</v>
      </c>
      <c r="B74" s="5" t="s">
        <v>9</v>
      </c>
      <c r="C74" s="6">
        <v>30.0</v>
      </c>
      <c r="D74" s="7">
        <v>1.62E7</v>
      </c>
      <c r="E74" s="8">
        <v>23.599999999999998</v>
      </c>
      <c r="F74" s="8">
        <v>668.0</v>
      </c>
      <c r="G74" s="9">
        <v>25.919999999999998</v>
      </c>
      <c r="H74" s="9">
        <v>11.200000000000003</v>
      </c>
      <c r="I74" s="11">
        <v>1.08E7</v>
      </c>
      <c r="J74" s="13">
        <v>40.0</v>
      </c>
      <c r="K74" s="13">
        <v>9837004.856033726</v>
      </c>
      <c r="L74" s="13">
        <v>3762995.1439662743</v>
      </c>
      <c r="M74" s="13">
        <v>0.8729899813370545</v>
      </c>
      <c r="O74" s="13">
        <v>13.210702341137123</v>
      </c>
      <c r="P74" s="13">
        <v>3500000.0</v>
      </c>
    </row>
    <row r="75">
      <c r="A75" s="5">
        <v>173.0</v>
      </c>
      <c r="B75" s="5" t="s">
        <v>10</v>
      </c>
      <c r="C75" s="6">
        <v>30.0</v>
      </c>
      <c r="D75" s="7">
        <v>1.495E7</v>
      </c>
      <c r="E75" s="8">
        <v>14.5</v>
      </c>
      <c r="F75" s="8">
        <v>680.0</v>
      </c>
      <c r="G75" s="5">
        <v>28.6</v>
      </c>
      <c r="H75" s="5">
        <v>15.0</v>
      </c>
      <c r="I75" s="11">
        <v>1.15E7</v>
      </c>
      <c r="J75" s="13">
        <v>41.0</v>
      </c>
      <c r="K75" s="13">
        <v>6502821.940891618</v>
      </c>
      <c r="L75" s="13">
        <v>7597178.059108382</v>
      </c>
      <c r="M75" s="13">
        <v>1.762495054682629</v>
      </c>
      <c r="O75" s="13">
        <v>13.545150501672241</v>
      </c>
      <c r="P75" s="13">
        <v>3600000.0</v>
      </c>
    </row>
    <row r="76">
      <c r="A76" s="5">
        <v>174.0</v>
      </c>
      <c r="B76" s="5" t="s">
        <v>9</v>
      </c>
      <c r="C76" s="6">
        <v>20.0</v>
      </c>
      <c r="D76" s="7">
        <v>2.124E7</v>
      </c>
      <c r="E76" s="8">
        <v>9.799999999999999</v>
      </c>
      <c r="F76" s="8">
        <v>887.9</v>
      </c>
      <c r="G76" s="9">
        <v>30.0</v>
      </c>
      <c r="H76" s="5">
        <v>15.0</v>
      </c>
      <c r="I76" s="11">
        <v>1.18E7</v>
      </c>
      <c r="J76" s="13">
        <v>42.0</v>
      </c>
      <c r="K76" s="13">
        <v>1.4018935035537597E7</v>
      </c>
      <c r="L76" s="13">
        <v>781064.9644624032</v>
      </c>
      <c r="M76" s="13">
        <v>0.18120190504162173</v>
      </c>
      <c r="O76" s="13">
        <v>13.879598662207359</v>
      </c>
      <c r="P76" s="13">
        <v>3700000.0</v>
      </c>
    </row>
    <row r="77">
      <c r="A77" s="5">
        <v>175.0</v>
      </c>
      <c r="B77" s="5" t="s">
        <v>10</v>
      </c>
      <c r="C77" s="6">
        <v>20.0</v>
      </c>
      <c r="D77" s="7">
        <v>3.69E7</v>
      </c>
      <c r="E77" s="8">
        <v>15.299999999999999</v>
      </c>
      <c r="F77" s="8">
        <v>704.7</v>
      </c>
      <c r="G77" s="9">
        <v>22.8</v>
      </c>
      <c r="H77" s="5">
        <v>15.0</v>
      </c>
      <c r="I77" s="11">
        <v>1.23E7</v>
      </c>
      <c r="J77" s="13">
        <v>43.0</v>
      </c>
      <c r="K77" s="13">
        <v>1.1942085307613466E7</v>
      </c>
      <c r="L77" s="13">
        <v>3357914.692386534</v>
      </c>
      <c r="M77" s="13">
        <v>0.7790139961616209</v>
      </c>
      <c r="O77" s="13">
        <v>14.214046822742475</v>
      </c>
      <c r="P77" s="13">
        <v>3800000.0</v>
      </c>
    </row>
    <row r="78">
      <c r="A78" s="5">
        <v>176.0</v>
      </c>
      <c r="B78" s="5" t="s">
        <v>9</v>
      </c>
      <c r="C78" s="6">
        <v>20.0</v>
      </c>
      <c r="D78" s="7">
        <v>2.6E7</v>
      </c>
      <c r="E78" s="8">
        <v>28.0</v>
      </c>
      <c r="F78" s="8">
        <v>800.0</v>
      </c>
      <c r="G78" s="5">
        <v>37.7</v>
      </c>
      <c r="H78" s="5">
        <v>5.0</v>
      </c>
      <c r="I78" s="11">
        <v>1.3E7</v>
      </c>
      <c r="J78" s="13">
        <v>44.0</v>
      </c>
      <c r="K78" s="13">
        <v>1.127062261362296E7</v>
      </c>
      <c r="L78" s="13">
        <v>4729377.38637704</v>
      </c>
      <c r="M78" s="13">
        <v>1.0971842689962779</v>
      </c>
      <c r="O78" s="13">
        <v>14.548494983277592</v>
      </c>
      <c r="P78" s="13">
        <v>3800000.0</v>
      </c>
    </row>
    <row r="79">
      <c r="A79" s="5">
        <v>177.0</v>
      </c>
      <c r="B79" s="5" t="s">
        <v>10</v>
      </c>
      <c r="C79" s="6">
        <v>22.0</v>
      </c>
      <c r="D79" s="7">
        <v>2.025E7</v>
      </c>
      <c r="E79" s="8">
        <v>16.5</v>
      </c>
      <c r="F79" s="8">
        <v>800.0</v>
      </c>
      <c r="G79" s="9">
        <v>45.0</v>
      </c>
      <c r="H79" s="5">
        <v>15.0</v>
      </c>
      <c r="I79" s="11">
        <v>1.35E7</v>
      </c>
      <c r="J79" s="13">
        <v>45.0</v>
      </c>
      <c r="K79" s="13">
        <v>1.393773489579921E7</v>
      </c>
      <c r="L79" s="13">
        <v>2362265.1042007897</v>
      </c>
      <c r="M79" s="13">
        <v>0.5480298778849302</v>
      </c>
      <c r="O79" s="13">
        <v>14.88294314381271</v>
      </c>
      <c r="P79" s="13">
        <v>3800000.0</v>
      </c>
    </row>
    <row r="80">
      <c r="A80" s="5">
        <v>178.0</v>
      </c>
      <c r="B80" s="5" t="s">
        <v>9</v>
      </c>
      <c r="C80" s="8">
        <v>20.4</v>
      </c>
      <c r="D80" s="7">
        <v>1.846E7</v>
      </c>
      <c r="E80" s="8">
        <v>12.2</v>
      </c>
      <c r="F80" s="8">
        <v>1075.1000000000001</v>
      </c>
      <c r="G80" s="9">
        <v>34.08</v>
      </c>
      <c r="H80" s="9">
        <v>8.800000000000011</v>
      </c>
      <c r="I80" s="11">
        <v>1.42E7</v>
      </c>
      <c r="J80" s="13">
        <v>46.0</v>
      </c>
      <c r="K80" s="13">
        <v>7892693.566647779</v>
      </c>
      <c r="L80" s="13">
        <v>8907306.43335222</v>
      </c>
      <c r="M80" s="13">
        <v>2.0664361710601433</v>
      </c>
      <c r="O80" s="13">
        <v>15.217391304347826</v>
      </c>
      <c r="P80" s="13">
        <v>3800000.0</v>
      </c>
    </row>
    <row r="81">
      <c r="A81" s="5">
        <v>179.0</v>
      </c>
      <c r="B81" s="5" t="s">
        <v>10</v>
      </c>
      <c r="C81" s="8">
        <v>21.299999999999997</v>
      </c>
      <c r="D81" s="7">
        <v>2.61E7</v>
      </c>
      <c r="E81" s="8">
        <v>17.5</v>
      </c>
      <c r="F81" s="8">
        <v>823.5</v>
      </c>
      <c r="G81" s="5">
        <v>37.7</v>
      </c>
      <c r="H81" s="5">
        <v>5.0</v>
      </c>
      <c r="I81" s="11">
        <v>1.45E7</v>
      </c>
      <c r="J81" s="13">
        <v>47.0</v>
      </c>
      <c r="K81" s="13">
        <v>9110695.662723584</v>
      </c>
      <c r="L81" s="13">
        <v>8389304.337276416</v>
      </c>
      <c r="M81" s="13">
        <v>1.9462631113338071</v>
      </c>
      <c r="O81" s="13">
        <v>15.551839464882944</v>
      </c>
      <c r="P81" s="13">
        <v>3900000.0</v>
      </c>
    </row>
    <row r="82">
      <c r="A82" s="5">
        <v>180.0</v>
      </c>
      <c r="B82" s="5" t="s">
        <v>9</v>
      </c>
      <c r="C82" s="6">
        <v>30.0</v>
      </c>
      <c r="D82" s="17">
        <v>1.5E7</v>
      </c>
      <c r="E82" s="8">
        <v>32.0</v>
      </c>
      <c r="F82" s="8">
        <v>920.0</v>
      </c>
      <c r="G82" s="9">
        <v>45.0</v>
      </c>
      <c r="H82" s="5">
        <v>15.0</v>
      </c>
      <c r="I82" s="11">
        <v>1.5E7</v>
      </c>
      <c r="J82" s="13">
        <v>48.0</v>
      </c>
      <c r="K82" s="13">
        <v>1.1640392323804103E7</v>
      </c>
      <c r="L82" s="13">
        <v>6359607.676195897</v>
      </c>
      <c r="M82" s="13">
        <v>1.475386912325764</v>
      </c>
      <c r="O82" s="13">
        <v>15.88628762541806</v>
      </c>
      <c r="P82" s="13">
        <v>4000000.0</v>
      </c>
    </row>
    <row r="83">
      <c r="A83" s="5">
        <v>181.0</v>
      </c>
      <c r="B83" s="5" t="s">
        <v>10</v>
      </c>
      <c r="C83" s="6">
        <v>30.0</v>
      </c>
      <c r="D83" s="12">
        <v>3.14E7</v>
      </c>
      <c r="E83" s="8">
        <v>18.7</v>
      </c>
      <c r="F83" s="8">
        <v>932.0</v>
      </c>
      <c r="G83" s="9">
        <v>37.68</v>
      </c>
      <c r="H83" s="5">
        <v>15.0</v>
      </c>
      <c r="I83" s="11">
        <v>1.57E7</v>
      </c>
      <c r="J83" s="13">
        <v>49.0</v>
      </c>
      <c r="K83" s="13">
        <v>1.0768952359454568E7</v>
      </c>
      <c r="L83" s="13">
        <v>7931047.6405454315</v>
      </c>
      <c r="M83" s="13">
        <v>1.8399505890420305</v>
      </c>
      <c r="O83" s="13">
        <v>16.220735785953178</v>
      </c>
      <c r="P83" s="13">
        <v>4000000.0</v>
      </c>
    </row>
    <row r="84">
      <c r="A84" s="5">
        <v>182.0</v>
      </c>
      <c r="B84" s="5" t="s">
        <v>9</v>
      </c>
      <c r="C84" s="6">
        <v>30.0</v>
      </c>
      <c r="D84" s="12">
        <v>2.43E7</v>
      </c>
      <c r="E84" s="8">
        <v>14.2</v>
      </c>
      <c r="F84" s="8">
        <v>1231.1000000000001</v>
      </c>
      <c r="G84" s="5">
        <v>42.12</v>
      </c>
      <c r="H84" s="5">
        <v>5.0</v>
      </c>
      <c r="I84" s="11">
        <v>1.62E7</v>
      </c>
      <c r="J84" s="13">
        <v>50.0</v>
      </c>
      <c r="K84" s="13">
        <v>9314346.033589035</v>
      </c>
      <c r="L84" s="13">
        <v>9885653.966410965</v>
      </c>
      <c r="M84" s="13">
        <v>2.293406326999776</v>
      </c>
      <c r="O84" s="13">
        <v>16.555183946488295</v>
      </c>
      <c r="P84" s="13">
        <v>4000000.0</v>
      </c>
    </row>
    <row r="85">
      <c r="A85" s="5">
        <v>183.0</v>
      </c>
      <c r="B85" s="5" t="s">
        <v>10</v>
      </c>
      <c r="C85" s="6">
        <v>30.0</v>
      </c>
      <c r="D85" s="7">
        <v>1.89E7</v>
      </c>
      <c r="E85" s="8">
        <v>19.9</v>
      </c>
      <c r="F85" s="8">
        <v>953.1</v>
      </c>
      <c r="G85" s="9">
        <v>50.699999999999996</v>
      </c>
      <c r="H85" s="5">
        <v>5.0</v>
      </c>
      <c r="I85" s="11">
        <v>1.69E7</v>
      </c>
      <c r="J85" s="13">
        <v>51.0</v>
      </c>
      <c r="K85" s="13">
        <v>1.0994445369060032E7</v>
      </c>
      <c r="L85" s="13">
        <v>8905554.630939968</v>
      </c>
      <c r="M85" s="13">
        <v>2.066029764488604</v>
      </c>
      <c r="O85" s="13">
        <v>16.889632107023413</v>
      </c>
      <c r="P85" s="13">
        <v>4000000.0</v>
      </c>
    </row>
    <row r="86">
      <c r="A86" s="5">
        <v>184.0</v>
      </c>
      <c r="B86" s="5" t="s">
        <v>9</v>
      </c>
      <c r="C86" s="6">
        <v>20.0</v>
      </c>
      <c r="D86" s="12">
        <v>3.132E7</v>
      </c>
      <c r="E86" s="8">
        <v>36.8</v>
      </c>
      <c r="F86" s="8">
        <v>1064.0</v>
      </c>
      <c r="G86" s="9">
        <v>41.76</v>
      </c>
      <c r="H86" s="5">
        <v>5.0</v>
      </c>
      <c r="I86" s="11">
        <v>1.74E7</v>
      </c>
      <c r="J86" s="13">
        <v>52.0</v>
      </c>
      <c r="K86" s="13">
        <v>8675964.22382259</v>
      </c>
      <c r="L86" s="13">
        <v>1.152403577617741E7</v>
      </c>
      <c r="M86" s="13">
        <v>2.6735000690351227</v>
      </c>
      <c r="O86" s="13">
        <v>17.224080267558527</v>
      </c>
      <c r="P86" s="13">
        <v>4100000.0</v>
      </c>
    </row>
    <row r="87">
      <c r="A87" s="5">
        <v>185.0</v>
      </c>
      <c r="B87" s="5" t="s">
        <v>10</v>
      </c>
      <c r="C87" s="6">
        <v>20.0</v>
      </c>
      <c r="D87" s="17">
        <v>1.5E7</v>
      </c>
      <c r="E87" s="8">
        <v>21.099999999999998</v>
      </c>
      <c r="F87" s="8">
        <v>1076.0</v>
      </c>
      <c r="G87" s="5">
        <v>41.6</v>
      </c>
      <c r="H87" s="5">
        <v>5.0</v>
      </c>
      <c r="I87" s="11">
        <v>1.81E7</v>
      </c>
      <c r="J87" s="13">
        <v>53.0</v>
      </c>
      <c r="K87" s="13">
        <v>4301648.940926416</v>
      </c>
      <c r="L87" s="13">
        <v>-3101648.940926416</v>
      </c>
      <c r="M87" s="13">
        <v>-0.7195620370106208</v>
      </c>
      <c r="O87" s="13">
        <v>17.558528428093645</v>
      </c>
      <c r="P87" s="13">
        <v>4300000.0</v>
      </c>
    </row>
    <row r="88">
      <c r="A88" s="5">
        <v>186.0</v>
      </c>
      <c r="B88" s="5" t="s">
        <v>9</v>
      </c>
      <c r="C88" s="6">
        <v>20.0</v>
      </c>
      <c r="D88" s="12">
        <v>3.68E7</v>
      </c>
      <c r="E88" s="8">
        <v>16.4</v>
      </c>
      <c r="F88" s="8">
        <v>1402.7</v>
      </c>
      <c r="G88" s="5">
        <v>31.0</v>
      </c>
      <c r="H88" s="5">
        <v>4.0</v>
      </c>
      <c r="I88" s="11">
        <v>1.84E7</v>
      </c>
      <c r="J88" s="13">
        <v>54.0</v>
      </c>
      <c r="K88" s="13">
        <v>9267349.794158546</v>
      </c>
      <c r="L88" s="13">
        <v>-7767349.794158546</v>
      </c>
      <c r="M88" s="13">
        <v>-1.8019737715350121</v>
      </c>
      <c r="O88" s="13">
        <v>17.892976588628763</v>
      </c>
      <c r="P88" s="13">
        <v>4300000.0</v>
      </c>
    </row>
    <row r="89">
      <c r="A89" s="5">
        <v>187.0</v>
      </c>
      <c r="B89" s="5" t="s">
        <v>10</v>
      </c>
      <c r="C89" s="8">
        <v>30.599999999999998</v>
      </c>
      <c r="D89" s="7">
        <v>1.89E7</v>
      </c>
      <c r="E89" s="8">
        <v>8.0</v>
      </c>
      <c r="F89" s="8">
        <v>157.5</v>
      </c>
      <c r="G89" s="5">
        <v>5.0</v>
      </c>
      <c r="H89" s="5">
        <v>88.0</v>
      </c>
      <c r="I89" s="10">
        <v>800000.0</v>
      </c>
      <c r="J89" s="13">
        <v>55.0</v>
      </c>
      <c r="K89" s="13">
        <v>1.2733971144528147E7</v>
      </c>
      <c r="L89" s="13">
        <v>-1.0733971144528147E7</v>
      </c>
      <c r="M89" s="13">
        <v>-2.49021030073859</v>
      </c>
      <c r="O89" s="13">
        <v>18.22742474916388</v>
      </c>
      <c r="P89" s="13">
        <v>4300000.0</v>
      </c>
    </row>
    <row r="90">
      <c r="A90" s="5">
        <v>188.0</v>
      </c>
      <c r="B90" s="5" t="s">
        <v>9</v>
      </c>
      <c r="C90" s="8">
        <v>32.0</v>
      </c>
      <c r="D90" s="18">
        <v>3000000.0</v>
      </c>
      <c r="E90" s="8">
        <v>4.199999999999999</v>
      </c>
      <c r="F90" s="8">
        <v>160.0</v>
      </c>
      <c r="G90" s="5">
        <v>6.0</v>
      </c>
      <c r="H90" s="5">
        <v>75.0</v>
      </c>
      <c r="I90" s="11">
        <v>1100000.0</v>
      </c>
      <c r="J90" s="13">
        <v>56.0</v>
      </c>
      <c r="K90" s="13">
        <v>7251838.696103186</v>
      </c>
      <c r="L90" s="13">
        <v>-4551838.696103186</v>
      </c>
      <c r="M90" s="13">
        <v>-1.0559964672641144</v>
      </c>
      <c r="O90" s="13">
        <v>18.561872909698998</v>
      </c>
      <c r="P90" s="13">
        <v>4300000.0</v>
      </c>
    </row>
    <row r="91">
      <c r="A91" s="5">
        <v>189.0</v>
      </c>
      <c r="B91" s="5" t="s">
        <v>10</v>
      </c>
      <c r="C91" s="8">
        <v>32.6</v>
      </c>
      <c r="D91" s="12">
        <v>3.0E7</v>
      </c>
      <c r="E91" s="8">
        <v>4.6</v>
      </c>
      <c r="F91" s="8">
        <v>110.0</v>
      </c>
      <c r="G91" s="5">
        <v>7.0</v>
      </c>
      <c r="H91" s="5">
        <v>83.0</v>
      </c>
      <c r="I91" s="11">
        <v>1600000.0</v>
      </c>
      <c r="J91" s="13">
        <v>57.0</v>
      </c>
      <c r="K91" s="13">
        <v>9079364.836436592</v>
      </c>
      <c r="L91" s="13">
        <v>-6079364.836436592</v>
      </c>
      <c r="M91" s="13">
        <v>-1.4103724272968372</v>
      </c>
      <c r="O91" s="13">
        <v>18.896321070234116</v>
      </c>
      <c r="P91" s="13">
        <v>4300000.0</v>
      </c>
    </row>
    <row r="92">
      <c r="A92" s="5">
        <v>190.0</v>
      </c>
      <c r="B92" s="5" t="s">
        <v>9</v>
      </c>
      <c r="C92" s="8">
        <v>33.6</v>
      </c>
      <c r="D92" s="7">
        <v>1.044E7</v>
      </c>
      <c r="E92" s="6">
        <v>4.0</v>
      </c>
      <c r="F92" s="8">
        <v>156.0</v>
      </c>
      <c r="G92" s="5">
        <v>8.0</v>
      </c>
      <c r="H92" s="9">
        <v>74.7</v>
      </c>
      <c r="I92" s="11">
        <v>2300000.0</v>
      </c>
      <c r="J92" s="13">
        <v>58.0</v>
      </c>
      <c r="K92" s="13">
        <v>7534189.1239397805</v>
      </c>
      <c r="L92" s="13">
        <v>-4034189.1239397805</v>
      </c>
      <c r="M92" s="13">
        <v>-0.9359051907535232</v>
      </c>
      <c r="O92" s="13">
        <v>19.23076923076923</v>
      </c>
      <c r="P92" s="13">
        <v>4300000.0</v>
      </c>
    </row>
    <row r="93">
      <c r="A93" s="5">
        <v>191.0</v>
      </c>
      <c r="B93" s="5" t="s">
        <v>10</v>
      </c>
      <c r="C93" s="8">
        <v>35.0</v>
      </c>
      <c r="D93" s="7">
        <v>1.89E7</v>
      </c>
      <c r="E93" s="8">
        <v>5.6</v>
      </c>
      <c r="F93" s="8">
        <v>180.9</v>
      </c>
      <c r="G93" s="5">
        <v>4.0</v>
      </c>
      <c r="H93" s="9">
        <v>71.4</v>
      </c>
      <c r="I93" s="11">
        <v>2600000.0</v>
      </c>
      <c r="J93" s="13">
        <v>59.0</v>
      </c>
      <c r="K93" s="13">
        <v>7066776.814057482</v>
      </c>
      <c r="L93" s="13">
        <v>-3266776.8140574824</v>
      </c>
      <c r="M93" s="13">
        <v>-0.757870611262719</v>
      </c>
      <c r="O93" s="13">
        <v>19.565217391304348</v>
      </c>
      <c r="P93" s="13">
        <v>4500000.0</v>
      </c>
    </row>
    <row r="94">
      <c r="A94" s="5">
        <v>192.0</v>
      </c>
      <c r="B94" s="5" t="s">
        <v>9</v>
      </c>
      <c r="C94" s="8">
        <v>36.0</v>
      </c>
      <c r="D94" s="7">
        <v>1.32E7</v>
      </c>
      <c r="E94" s="8">
        <v>8.2</v>
      </c>
      <c r="F94" s="8">
        <v>206.0</v>
      </c>
      <c r="G94" s="5">
        <v>3.0</v>
      </c>
      <c r="H94" s="9">
        <v>65.9</v>
      </c>
      <c r="I94" s="11">
        <v>3100000.0</v>
      </c>
      <c r="J94" s="13">
        <v>60.0</v>
      </c>
      <c r="K94" s="13">
        <v>6298948.583738539</v>
      </c>
      <c r="L94" s="13">
        <v>-1998948.5837385394</v>
      </c>
      <c r="M94" s="13">
        <v>-0.463742848462012</v>
      </c>
      <c r="O94" s="13">
        <v>19.899665551839465</v>
      </c>
      <c r="P94" s="13">
        <v>4500000.0</v>
      </c>
    </row>
    <row r="95">
      <c r="A95" s="5">
        <v>193.0</v>
      </c>
      <c r="B95" s="5" t="s">
        <v>10</v>
      </c>
      <c r="C95" s="8">
        <v>24.0</v>
      </c>
      <c r="D95" s="7">
        <v>1.065E7</v>
      </c>
      <c r="E95" s="8">
        <v>4.8</v>
      </c>
      <c r="F95" s="8">
        <v>194.0</v>
      </c>
      <c r="G95" s="9">
        <v>6.8</v>
      </c>
      <c r="H95" s="9">
        <v>62.6</v>
      </c>
      <c r="I95" s="11">
        <v>3400000.0</v>
      </c>
      <c r="J95" s="13">
        <v>61.0</v>
      </c>
      <c r="K95" s="13">
        <v>8801287.52897056</v>
      </c>
      <c r="L95" s="13">
        <v>-3801287.52897056</v>
      </c>
      <c r="M95" s="13">
        <v>-0.8818735613554459</v>
      </c>
      <c r="O95" s="13">
        <v>20.234113712374583</v>
      </c>
      <c r="P95" s="13">
        <v>4600000.0</v>
      </c>
    </row>
    <row r="96">
      <c r="A96" s="5">
        <v>194.0</v>
      </c>
      <c r="B96" s="5" t="s">
        <v>9</v>
      </c>
      <c r="C96" s="8">
        <v>24.0</v>
      </c>
      <c r="D96" s="12">
        <v>7020000.0</v>
      </c>
      <c r="E96" s="8">
        <v>9.9</v>
      </c>
      <c r="F96" s="8">
        <v>271.7</v>
      </c>
      <c r="G96" s="9">
        <v>7.8</v>
      </c>
      <c r="H96" s="9">
        <v>57.1</v>
      </c>
      <c r="I96" s="11">
        <v>3900000.0</v>
      </c>
      <c r="J96" s="13">
        <v>62.0</v>
      </c>
      <c r="K96" s="13">
        <v>7756104.994026661</v>
      </c>
      <c r="L96" s="13">
        <v>-2456104.994026661</v>
      </c>
      <c r="M96" s="13">
        <v>-0.5698001115773956</v>
      </c>
      <c r="O96" s="13">
        <v>20.5685618729097</v>
      </c>
      <c r="P96" s="13">
        <v>4600000.0</v>
      </c>
    </row>
    <row r="97">
      <c r="A97" s="5">
        <v>195.0</v>
      </c>
      <c r="B97" s="5" t="s">
        <v>10</v>
      </c>
      <c r="C97" s="6">
        <v>22.0</v>
      </c>
      <c r="D97" s="12">
        <v>1.38E7</v>
      </c>
      <c r="E97" s="6">
        <v>2.0</v>
      </c>
      <c r="F97" s="8">
        <v>288.90000000000003</v>
      </c>
      <c r="G97" s="5">
        <v>12.0</v>
      </c>
      <c r="H97" s="5">
        <v>43.0</v>
      </c>
      <c r="I97" s="11">
        <v>4600000.0</v>
      </c>
      <c r="J97" s="13">
        <v>63.0</v>
      </c>
      <c r="K97" s="13">
        <v>7303708.075768376</v>
      </c>
      <c r="L97" s="13">
        <v>-1503708.0757683758</v>
      </c>
      <c r="M97" s="13">
        <v>-0.34885032660918514</v>
      </c>
      <c r="O97" s="13">
        <v>20.903010033444815</v>
      </c>
      <c r="P97" s="13">
        <v>4600000.0</v>
      </c>
    </row>
    <row r="98">
      <c r="A98" s="5">
        <v>196.0</v>
      </c>
      <c r="B98" s="5" t="s">
        <v>9</v>
      </c>
      <c r="C98" s="8">
        <v>20.4</v>
      </c>
      <c r="D98" s="12">
        <v>9800000.0</v>
      </c>
      <c r="E98" s="8">
        <v>10.899999999999999</v>
      </c>
      <c r="F98" s="8">
        <v>314.0</v>
      </c>
      <c r="G98" s="5">
        <v>11.0</v>
      </c>
      <c r="H98" s="5">
        <v>45.0</v>
      </c>
      <c r="I98" s="11">
        <v>4900000.0</v>
      </c>
      <c r="J98" s="13">
        <v>64.0</v>
      </c>
      <c r="K98" s="13">
        <v>9142026.489010576</v>
      </c>
      <c r="L98" s="13">
        <v>-2642026.489010576</v>
      </c>
      <c r="M98" s="13">
        <v>-0.6129326685503738</v>
      </c>
      <c r="O98" s="13">
        <v>21.237458193979933</v>
      </c>
      <c r="P98" s="13">
        <v>4600000.0</v>
      </c>
    </row>
    <row r="99">
      <c r="A99" s="5">
        <v>197.0</v>
      </c>
      <c r="B99" s="5" t="s">
        <v>10</v>
      </c>
      <c r="C99" s="8">
        <v>19.799999999999997</v>
      </c>
      <c r="D99" s="12">
        <v>3.0E7</v>
      </c>
      <c r="E99" s="8">
        <v>8.799999999999999</v>
      </c>
      <c r="F99" s="8">
        <v>314.0</v>
      </c>
      <c r="G99" s="5">
        <v>10.0</v>
      </c>
      <c r="H99" s="5">
        <v>42.0</v>
      </c>
      <c r="I99" s="11">
        <v>5400000.0</v>
      </c>
      <c r="J99" s="13">
        <v>65.0</v>
      </c>
      <c r="K99" s="13">
        <v>7281369.462797763</v>
      </c>
      <c r="L99" s="13">
        <v>-481369.4627977628</v>
      </c>
      <c r="M99" s="13">
        <v>-0.11167453112924167</v>
      </c>
      <c r="O99" s="13">
        <v>21.57190635451505</v>
      </c>
      <c r="P99" s="13">
        <v>4800000.0</v>
      </c>
    </row>
    <row r="100">
      <c r="A100" s="5">
        <v>198.0</v>
      </c>
      <c r="B100" s="5" t="s">
        <v>9</v>
      </c>
      <c r="C100" s="8">
        <v>21.299999999999997</v>
      </c>
      <c r="D100" s="12">
        <v>7930000.0</v>
      </c>
      <c r="E100" s="8">
        <v>12.1</v>
      </c>
      <c r="F100" s="8">
        <v>443.3</v>
      </c>
      <c r="G100" s="5">
        <v>9.0</v>
      </c>
      <c r="H100" s="5">
        <v>30.0</v>
      </c>
      <c r="I100" s="11">
        <v>6100000.0</v>
      </c>
      <c r="J100" s="13">
        <v>66.0</v>
      </c>
      <c r="K100" s="13">
        <v>1.0674236877752515E7</v>
      </c>
      <c r="L100" s="13">
        <v>-3374236.8777525146</v>
      </c>
      <c r="M100" s="13">
        <v>-0.7828006351959218</v>
      </c>
      <c r="O100" s="13">
        <v>21.906354515050168</v>
      </c>
      <c r="P100" s="13">
        <v>4800000.0</v>
      </c>
    </row>
    <row r="101">
      <c r="A101" s="5">
        <v>199.0</v>
      </c>
      <c r="B101" s="5" t="s">
        <v>10</v>
      </c>
      <c r="C101" s="8">
        <v>23.4</v>
      </c>
      <c r="D101" s="12">
        <v>1.152E7</v>
      </c>
      <c r="E101" s="6">
        <v>1.0</v>
      </c>
      <c r="F101" s="8">
        <v>386.1</v>
      </c>
      <c r="G101" s="5">
        <v>8.0</v>
      </c>
      <c r="H101" s="9">
        <v>29.60000000000001</v>
      </c>
      <c r="I101" s="11">
        <v>6400000.0</v>
      </c>
      <c r="J101" s="13">
        <v>67.0</v>
      </c>
      <c r="K101" s="13">
        <v>9301580.716455542</v>
      </c>
      <c r="L101" s="13">
        <v>-1301580.7164555416</v>
      </c>
      <c r="M101" s="13">
        <v>-0.30195811631304537</v>
      </c>
      <c r="O101" s="13">
        <v>22.240802675585286</v>
      </c>
      <c r="P101" s="13">
        <v>4800000.0</v>
      </c>
    </row>
    <row r="102">
      <c r="A102" s="5">
        <v>200.0</v>
      </c>
      <c r="B102" s="5" t="s">
        <v>9</v>
      </c>
      <c r="C102" s="8">
        <v>24.299999999999997</v>
      </c>
      <c r="D102" s="12">
        <v>2.07E7</v>
      </c>
      <c r="E102" s="8">
        <v>12.899999999999999</v>
      </c>
      <c r="F102" s="8">
        <v>434.0</v>
      </c>
      <c r="G102" s="9">
        <v>13.799999999999999</v>
      </c>
      <c r="H102" s="5">
        <v>25.0</v>
      </c>
      <c r="I102" s="11">
        <v>6900000.0</v>
      </c>
      <c r="J102" s="13">
        <v>68.0</v>
      </c>
      <c r="K102" s="13">
        <v>1.372089217256841E7</v>
      </c>
      <c r="L102" s="13">
        <v>-5420892.172568411</v>
      </c>
      <c r="M102" s="13">
        <v>-1.2576111250498854</v>
      </c>
      <c r="O102" s="13">
        <v>22.5752508361204</v>
      </c>
      <c r="P102" s="13">
        <v>4800000.0</v>
      </c>
    </row>
    <row r="103">
      <c r="A103" s="5">
        <v>201.0</v>
      </c>
      <c r="B103" s="5" t="s">
        <v>10</v>
      </c>
      <c r="C103" s="8">
        <v>25.799999999999997</v>
      </c>
      <c r="D103" s="12">
        <v>1.52E7</v>
      </c>
      <c r="E103" s="8">
        <v>13.2</v>
      </c>
      <c r="F103" s="8">
        <v>446.0</v>
      </c>
      <c r="G103" s="5">
        <v>15.0</v>
      </c>
      <c r="H103" s="5">
        <v>15.0</v>
      </c>
      <c r="I103" s="11">
        <v>7600000.0</v>
      </c>
      <c r="J103" s="13">
        <v>69.0</v>
      </c>
      <c r="K103" s="13">
        <v>8253425.104180047</v>
      </c>
      <c r="L103" s="13">
        <v>546574.8958199527</v>
      </c>
      <c r="M103" s="13">
        <v>0.12680176025904527</v>
      </c>
      <c r="O103" s="13">
        <v>22.909698996655518</v>
      </c>
      <c r="P103" s="13">
        <v>4900000.0</v>
      </c>
    </row>
    <row r="104">
      <c r="A104" s="5">
        <v>202.0</v>
      </c>
      <c r="B104" s="5" t="s">
        <v>9</v>
      </c>
      <c r="C104" s="8">
        <v>27.9</v>
      </c>
      <c r="D104" s="12">
        <v>1.185E7</v>
      </c>
      <c r="E104" s="8">
        <v>13.899999999999999</v>
      </c>
      <c r="F104" s="8">
        <v>583.7</v>
      </c>
      <c r="G104" s="5">
        <v>13.0</v>
      </c>
      <c r="H104" s="5">
        <v>15.0</v>
      </c>
      <c r="I104" s="11">
        <v>7900000.0</v>
      </c>
      <c r="J104" s="13">
        <v>70.0</v>
      </c>
      <c r="K104" s="13">
        <v>9109722.651605783</v>
      </c>
      <c r="L104" s="13">
        <v>190277.34839421697</v>
      </c>
      <c r="M104" s="13">
        <v>0.04414308615037119</v>
      </c>
      <c r="O104" s="13">
        <v>23.244147157190636</v>
      </c>
      <c r="P104" s="13">
        <v>5000000.0</v>
      </c>
    </row>
    <row r="105">
      <c r="A105" s="5">
        <v>203.0</v>
      </c>
      <c r="B105" s="5" t="s">
        <v>10</v>
      </c>
      <c r="C105" s="8">
        <v>28.799999999999997</v>
      </c>
      <c r="D105" s="12">
        <v>1.092E7</v>
      </c>
      <c r="E105" s="8">
        <v>2.4000000000000004</v>
      </c>
      <c r="F105" s="8">
        <v>494.1</v>
      </c>
      <c r="G105" s="5">
        <v>14.0</v>
      </c>
      <c r="H105" s="5">
        <v>5.0</v>
      </c>
      <c r="I105" s="11">
        <v>8400000.0</v>
      </c>
      <c r="J105" s="13">
        <v>71.0</v>
      </c>
      <c r="K105" s="13">
        <v>1.4143858327442808E7</v>
      </c>
      <c r="L105" s="13">
        <v>-4143858.327442808</v>
      </c>
      <c r="M105" s="13">
        <v>-0.9613477205088089</v>
      </c>
      <c r="O105" s="13">
        <v>23.578595317725753</v>
      </c>
      <c r="P105" s="13">
        <v>5000000.0</v>
      </c>
    </row>
    <row r="106">
      <c r="A106" s="5">
        <v>204.0</v>
      </c>
      <c r="B106" s="5" t="s">
        <v>9</v>
      </c>
      <c r="C106" s="8">
        <v>20.2</v>
      </c>
      <c r="D106" s="12">
        <v>1.602E7</v>
      </c>
      <c r="E106" s="8">
        <v>14.9</v>
      </c>
      <c r="F106" s="8">
        <v>554.0</v>
      </c>
      <c r="G106" s="9">
        <v>17.8</v>
      </c>
      <c r="H106" s="5">
        <v>15.0</v>
      </c>
      <c r="I106" s="11">
        <v>8900000.0</v>
      </c>
      <c r="J106" s="13">
        <v>72.0</v>
      </c>
      <c r="K106" s="13">
        <v>1.1208160967670353E7</v>
      </c>
      <c r="L106" s="13">
        <v>-908160.9676703531</v>
      </c>
      <c r="M106" s="13">
        <v>-0.21068733705086293</v>
      </c>
      <c r="O106" s="13">
        <v>23.91304347826087</v>
      </c>
      <c r="P106" s="13">
        <v>5100000.0</v>
      </c>
    </row>
    <row r="107">
      <c r="A107" s="5">
        <v>205.0</v>
      </c>
      <c r="B107" s="5" t="s">
        <v>10</v>
      </c>
      <c r="C107" s="8">
        <v>21.599999999999998</v>
      </c>
      <c r="D107" s="7">
        <v>2.88E7</v>
      </c>
      <c r="E107" s="8">
        <v>17.2</v>
      </c>
      <c r="F107" s="8">
        <v>566.0</v>
      </c>
      <c r="G107" s="9">
        <v>19.2</v>
      </c>
      <c r="H107" s="5">
        <v>25.0</v>
      </c>
      <c r="I107" s="11">
        <v>9600000.0</v>
      </c>
      <c r="J107" s="13">
        <v>73.0</v>
      </c>
      <c r="K107" s="13">
        <v>9834004.756713033</v>
      </c>
      <c r="L107" s="13">
        <v>965995.2432869673</v>
      </c>
      <c r="M107" s="13">
        <v>0.22410450642248586</v>
      </c>
      <c r="O107" s="13">
        <v>24.247491638795985</v>
      </c>
      <c r="P107" s="13">
        <v>5100000.0</v>
      </c>
    </row>
    <row r="108">
      <c r="A108" s="5">
        <v>206.0</v>
      </c>
      <c r="B108" s="5" t="s">
        <v>9</v>
      </c>
      <c r="C108" s="8">
        <v>24.0</v>
      </c>
      <c r="D108" s="7">
        <v>1.98E7</v>
      </c>
      <c r="E108" s="8">
        <v>15.9</v>
      </c>
      <c r="F108" s="8">
        <v>739.7</v>
      </c>
      <c r="G108" s="9">
        <v>19.8</v>
      </c>
      <c r="H108" s="9">
        <v>21.10000000000001</v>
      </c>
      <c r="I108" s="11">
        <v>9900000.0</v>
      </c>
      <c r="J108" s="13">
        <v>74.0</v>
      </c>
      <c r="K108" s="13">
        <v>9443619.469509251</v>
      </c>
      <c r="L108" s="13">
        <v>2056380.5304907486</v>
      </c>
      <c r="M108" s="13">
        <v>0.4770666801984824</v>
      </c>
      <c r="O108" s="13">
        <v>24.581939799331103</v>
      </c>
      <c r="P108" s="13">
        <v>5300000.0</v>
      </c>
    </row>
    <row r="109">
      <c r="A109" s="5">
        <v>207.0</v>
      </c>
      <c r="B109" s="5" t="s">
        <v>10</v>
      </c>
      <c r="C109" s="8">
        <v>27.0</v>
      </c>
      <c r="D109" s="7">
        <v>1.56E7</v>
      </c>
      <c r="E109" s="8">
        <v>4.4</v>
      </c>
      <c r="F109" s="8">
        <v>602.1</v>
      </c>
      <c r="G109" s="9">
        <v>20.8</v>
      </c>
      <c r="H109" s="5">
        <v>15.0</v>
      </c>
      <c r="I109" s="11">
        <v>1.04E7</v>
      </c>
      <c r="J109" s="13">
        <v>75.0</v>
      </c>
      <c r="K109" s="13">
        <v>9841496.920369068</v>
      </c>
      <c r="L109" s="13">
        <v>1958503.0796309318</v>
      </c>
      <c r="M109" s="13">
        <v>0.45435975905444714</v>
      </c>
      <c r="O109" s="13">
        <v>24.91638795986622</v>
      </c>
      <c r="P109" s="13">
        <v>5300000.0</v>
      </c>
    </row>
    <row r="110">
      <c r="A110" s="5">
        <v>208.0</v>
      </c>
      <c r="B110" s="5" t="s">
        <v>9</v>
      </c>
      <c r="C110" s="8">
        <v>24.299999999999997</v>
      </c>
      <c r="D110" s="7">
        <v>1.443E7</v>
      </c>
      <c r="E110" s="8">
        <v>17.1</v>
      </c>
      <c r="F110" s="8">
        <v>686.0</v>
      </c>
      <c r="G110" s="5">
        <v>27.0</v>
      </c>
      <c r="H110" s="5">
        <v>5.0</v>
      </c>
      <c r="I110" s="11">
        <v>1.11E7</v>
      </c>
      <c r="J110" s="13">
        <v>76.0</v>
      </c>
      <c r="K110" s="13">
        <v>1.4732243798458071E7</v>
      </c>
      <c r="L110" s="13">
        <v>-2432243.7984580714</v>
      </c>
      <c r="M110" s="13">
        <v>-0.564264472046342</v>
      </c>
      <c r="O110" s="13">
        <v>25.25083612040134</v>
      </c>
      <c r="P110" s="13">
        <v>5300000.0</v>
      </c>
    </row>
    <row r="111">
      <c r="A111" s="5">
        <v>209.0</v>
      </c>
      <c r="B111" s="5" t="s">
        <v>10</v>
      </c>
      <c r="C111" s="8">
        <v>25.799999999999997</v>
      </c>
      <c r="D111" s="7">
        <v>2.052E7</v>
      </c>
      <c r="E111" s="8">
        <v>20.8</v>
      </c>
      <c r="F111" s="8">
        <v>674.0</v>
      </c>
      <c r="G111" s="5">
        <v>28.0</v>
      </c>
      <c r="H111" s="5">
        <v>15.0</v>
      </c>
      <c r="I111" s="11">
        <v>1.14E7</v>
      </c>
      <c r="J111" s="13">
        <v>77.0</v>
      </c>
      <c r="K111" s="13">
        <v>1.1328084094041076E7</v>
      </c>
      <c r="L111" s="13">
        <v>1671915.9059589244</v>
      </c>
      <c r="M111" s="13">
        <v>0.3878734305252899</v>
      </c>
      <c r="O111" s="13">
        <v>25.585284280936456</v>
      </c>
      <c r="P111" s="13">
        <v>5300000.0</v>
      </c>
    </row>
    <row r="112">
      <c r="A112" s="5">
        <v>210.0</v>
      </c>
      <c r="B112" s="5" t="s">
        <v>9</v>
      </c>
      <c r="C112" s="8">
        <v>27.9</v>
      </c>
      <c r="D112" s="7">
        <v>3.57E7</v>
      </c>
      <c r="E112" s="8">
        <v>17.9</v>
      </c>
      <c r="F112" s="8">
        <v>895.7</v>
      </c>
      <c r="G112" s="5">
        <v>21.0</v>
      </c>
      <c r="H112" s="9">
        <v>19.099999999999994</v>
      </c>
      <c r="I112" s="11">
        <v>1.19E7</v>
      </c>
      <c r="J112" s="13">
        <v>78.0</v>
      </c>
      <c r="K112" s="13">
        <v>9845620.035773596</v>
      </c>
      <c r="L112" s="13">
        <v>3654379.964226404</v>
      </c>
      <c r="M112" s="13">
        <v>0.8477919781224961</v>
      </c>
      <c r="O112" s="13">
        <v>25.919732441471574</v>
      </c>
      <c r="P112" s="13">
        <v>5400000.0</v>
      </c>
    </row>
    <row r="113">
      <c r="A113" s="5">
        <v>211.0</v>
      </c>
      <c r="B113" s="5" t="s">
        <v>10</v>
      </c>
      <c r="C113" s="8">
        <v>25.2</v>
      </c>
      <c r="D113" s="7">
        <v>2.52E7</v>
      </c>
      <c r="E113" s="8">
        <v>6.6</v>
      </c>
      <c r="F113" s="8">
        <v>720.9</v>
      </c>
      <c r="G113" s="5">
        <v>23.0</v>
      </c>
      <c r="H113" s="9">
        <v>11.400000000000006</v>
      </c>
      <c r="I113" s="11">
        <v>1.26E7</v>
      </c>
      <c r="J113" s="13">
        <v>79.0</v>
      </c>
      <c r="K113" s="13">
        <v>9035941.694201836</v>
      </c>
      <c r="L113" s="13">
        <v>5164058.305798164</v>
      </c>
      <c r="M113" s="13">
        <v>1.1980273669049954</v>
      </c>
      <c r="O113" s="13">
        <v>26.254180602006688</v>
      </c>
      <c r="P113" s="13">
        <v>5500000.0</v>
      </c>
    </row>
    <row r="114">
      <c r="A114" s="5">
        <v>212.0</v>
      </c>
      <c r="B114" s="5" t="s">
        <v>9</v>
      </c>
      <c r="C114" s="8">
        <v>26.2</v>
      </c>
      <c r="D114" s="7">
        <v>1.965E7</v>
      </c>
      <c r="E114" s="8">
        <v>19.1</v>
      </c>
      <c r="F114" s="8">
        <v>806.0</v>
      </c>
      <c r="G114" s="5">
        <v>28.0</v>
      </c>
      <c r="H114" s="5">
        <v>5.0</v>
      </c>
      <c r="I114" s="11">
        <v>1.31E7</v>
      </c>
      <c r="J114" s="13">
        <v>80.0</v>
      </c>
      <c r="K114" s="13">
        <v>1.1562965287882831E7</v>
      </c>
      <c r="L114" s="13">
        <v>2937034.712117169</v>
      </c>
      <c r="M114" s="13">
        <v>0.681372624843448</v>
      </c>
      <c r="O114" s="13">
        <v>26.588628762541806</v>
      </c>
      <c r="P114" s="13">
        <v>5500000.0</v>
      </c>
    </row>
    <row r="115">
      <c r="A115" s="5">
        <v>213.0</v>
      </c>
      <c r="B115" s="5" t="s">
        <v>10</v>
      </c>
      <c r="C115" s="8">
        <v>27.599999999999998</v>
      </c>
      <c r="D115" s="7">
        <v>1.794E7</v>
      </c>
      <c r="E115" s="8">
        <v>25.599999999999998</v>
      </c>
      <c r="F115" s="8">
        <v>818.0</v>
      </c>
      <c r="G115" s="5">
        <v>27.0</v>
      </c>
      <c r="H115" s="5">
        <v>15.0</v>
      </c>
      <c r="I115" s="11">
        <v>1.38E7</v>
      </c>
      <c r="J115" s="13">
        <v>81.0</v>
      </c>
      <c r="K115" s="13">
        <v>9459234.8809974</v>
      </c>
      <c r="L115" s="13">
        <v>5540765.119002599</v>
      </c>
      <c r="M115" s="13">
        <v>1.285420855667847</v>
      </c>
      <c r="O115" s="13">
        <v>26.923076923076923</v>
      </c>
      <c r="P115" s="13">
        <v>5600000.0</v>
      </c>
    </row>
    <row r="116">
      <c r="A116" s="5">
        <v>214.0</v>
      </c>
      <c r="B116" s="5" t="s">
        <v>9</v>
      </c>
      <c r="C116" s="8">
        <v>28.2</v>
      </c>
      <c r="D116" s="7">
        <v>2.538E7</v>
      </c>
      <c r="E116" s="8">
        <v>20.1</v>
      </c>
      <c r="F116" s="8">
        <v>1067.3</v>
      </c>
      <c r="G116" s="9">
        <v>28.2</v>
      </c>
      <c r="H116" s="9">
        <v>9.900000000000006</v>
      </c>
      <c r="I116" s="11">
        <v>1.41E7</v>
      </c>
      <c r="J116" s="13">
        <v>82.0</v>
      </c>
      <c r="K116" s="13">
        <v>1.4581089849111045E7</v>
      </c>
      <c r="L116" s="13">
        <v>1118910.1508889552</v>
      </c>
      <c r="M116" s="13">
        <v>0.25957975346011886</v>
      </c>
      <c r="O116" s="13">
        <v>27.25752508361204</v>
      </c>
      <c r="P116" s="13">
        <v>5600000.0</v>
      </c>
    </row>
    <row r="117">
      <c r="A117" s="5">
        <v>215.0</v>
      </c>
      <c r="B117" s="5" t="s">
        <v>10</v>
      </c>
      <c r="C117" s="8">
        <v>29.2</v>
      </c>
      <c r="D117" s="17">
        <v>1.5E7</v>
      </c>
      <c r="E117" s="8">
        <v>8.6</v>
      </c>
      <c r="F117" s="8">
        <v>828.9</v>
      </c>
      <c r="G117" s="9">
        <v>29.2</v>
      </c>
      <c r="H117" s="5">
        <v>15.0</v>
      </c>
      <c r="I117" s="11">
        <v>1.46E7</v>
      </c>
      <c r="J117" s="13">
        <v>83.0</v>
      </c>
      <c r="K117" s="13">
        <v>1.2363701417793553E7</v>
      </c>
      <c r="L117" s="13">
        <v>3836298.5822064467</v>
      </c>
      <c r="M117" s="13">
        <v>0.8899958941094478</v>
      </c>
      <c r="O117" s="13">
        <v>27.59197324414716</v>
      </c>
      <c r="P117" s="13">
        <v>5800000.0</v>
      </c>
    </row>
    <row r="118">
      <c r="A118" s="5">
        <v>216.0</v>
      </c>
      <c r="B118" s="5" t="s">
        <v>9</v>
      </c>
      <c r="C118" s="8">
        <v>30.599999999999998</v>
      </c>
      <c r="D118" s="12">
        <v>3.06E7</v>
      </c>
      <c r="E118" s="8">
        <v>21.299999999999997</v>
      </c>
      <c r="F118" s="8">
        <v>938.0</v>
      </c>
      <c r="G118" s="9">
        <v>30.599999999999998</v>
      </c>
      <c r="H118" s="5">
        <v>5.0</v>
      </c>
      <c r="I118" s="11">
        <v>1.53E7</v>
      </c>
      <c r="J118" s="13">
        <v>84.0</v>
      </c>
      <c r="K118" s="13">
        <v>1.0677236977073207E7</v>
      </c>
      <c r="L118" s="13">
        <v>6222763.0229267925</v>
      </c>
      <c r="M118" s="13">
        <v>1.4436398579892669</v>
      </c>
      <c r="O118" s="13">
        <v>27.926421404682273</v>
      </c>
      <c r="P118" s="13">
        <v>5800000.0</v>
      </c>
    </row>
    <row r="119">
      <c r="A119" s="5">
        <v>217.0</v>
      </c>
      <c r="B119" s="5" t="s">
        <v>10</v>
      </c>
      <c r="C119" s="6">
        <v>22.0</v>
      </c>
      <c r="D119" s="12">
        <v>2.37E7</v>
      </c>
      <c r="E119" s="8">
        <v>29.599999999999998</v>
      </c>
      <c r="F119" s="8">
        <v>938.0</v>
      </c>
      <c r="G119" s="9">
        <v>31.599999999999998</v>
      </c>
      <c r="H119" s="5">
        <v>15.0</v>
      </c>
      <c r="I119" s="11">
        <v>1.58E7</v>
      </c>
      <c r="J119" s="13">
        <v>85.0</v>
      </c>
      <c r="K119" s="13">
        <v>1.298956387638038E7</v>
      </c>
      <c r="L119" s="13">
        <v>4410436.12361962</v>
      </c>
      <c r="M119" s="13">
        <v>1.0231920058203166</v>
      </c>
      <c r="O119" s="13">
        <v>28.26086956521739</v>
      </c>
      <c r="P119" s="13">
        <v>5800000.0</v>
      </c>
    </row>
    <row r="120">
      <c r="A120" s="5">
        <v>218.0</v>
      </c>
      <c r="B120" s="5" t="s">
        <v>9</v>
      </c>
      <c r="C120" s="8">
        <v>20.4</v>
      </c>
      <c r="D120" s="12">
        <v>2.145E7</v>
      </c>
      <c r="E120" s="8">
        <v>22.5</v>
      </c>
      <c r="F120" s="8">
        <v>1254.5</v>
      </c>
      <c r="G120" s="9">
        <v>33.0</v>
      </c>
      <c r="H120" s="5">
        <v>4.0</v>
      </c>
      <c r="I120" s="11">
        <v>1.65E7</v>
      </c>
      <c r="J120" s="13">
        <v>86.0</v>
      </c>
      <c r="K120" s="13">
        <v>7892693.566647779</v>
      </c>
      <c r="L120" s="13">
        <v>1.020730643335222E7</v>
      </c>
      <c r="M120" s="13">
        <v>2.3680275716118797</v>
      </c>
      <c r="O120" s="13">
        <v>28.59531772575251</v>
      </c>
      <c r="P120" s="13">
        <v>5800000.0</v>
      </c>
    </row>
    <row r="121">
      <c r="A121" s="5">
        <v>219.0</v>
      </c>
      <c r="B121" s="5" t="s">
        <v>10</v>
      </c>
      <c r="C121" s="8">
        <v>21.299999999999997</v>
      </c>
      <c r="D121" s="12">
        <v>3.06E7</v>
      </c>
      <c r="E121" s="8">
        <v>11.0</v>
      </c>
      <c r="F121" s="8">
        <v>958.5</v>
      </c>
      <c r="G121" s="9">
        <v>34.0</v>
      </c>
      <c r="H121" s="5">
        <v>4.0</v>
      </c>
      <c r="I121" s="11">
        <v>1.7E7</v>
      </c>
      <c r="J121" s="13">
        <v>87.0</v>
      </c>
      <c r="K121" s="13">
        <v>1.470101297548177E7</v>
      </c>
      <c r="L121" s="13">
        <v>3698987.024518231</v>
      </c>
      <c r="M121" s="13">
        <v>0.8581405210362713</v>
      </c>
      <c r="O121" s="13">
        <v>28.929765886287626</v>
      </c>
      <c r="P121" s="13">
        <v>5800000.0</v>
      </c>
    </row>
    <row r="122">
      <c r="A122" s="5">
        <v>220.0</v>
      </c>
      <c r="B122" s="5" t="s">
        <v>9</v>
      </c>
      <c r="C122" s="8">
        <v>22.799999999999997</v>
      </c>
      <c r="D122" s="17">
        <v>1.5E7</v>
      </c>
      <c r="E122" s="8">
        <v>23.7</v>
      </c>
      <c r="F122" s="8">
        <v>1082.0</v>
      </c>
      <c r="G122" s="5">
        <v>36.0</v>
      </c>
      <c r="H122" s="5">
        <v>4.0</v>
      </c>
      <c r="I122" s="11">
        <v>1.77E7</v>
      </c>
      <c r="J122" s="13">
        <v>88.0</v>
      </c>
      <c r="K122" s="13">
        <v>1.0771229455934186E7</v>
      </c>
      <c r="L122" s="13">
        <v>-9971229.455934186</v>
      </c>
      <c r="M122" s="13">
        <v>-2.3132592744907057</v>
      </c>
      <c r="O122" s="13">
        <v>29.264214046822744</v>
      </c>
      <c r="P122" s="13">
        <v>6000000.0</v>
      </c>
    </row>
    <row r="123">
      <c r="A123" s="5">
        <v>221.0</v>
      </c>
      <c r="B123" s="5" t="s">
        <v>10</v>
      </c>
      <c r="C123" s="8">
        <v>24.9</v>
      </c>
      <c r="D123" s="12">
        <v>3.6E7</v>
      </c>
      <c r="E123" s="8">
        <v>34.0</v>
      </c>
      <c r="F123" s="8">
        <v>1070.0</v>
      </c>
      <c r="G123" s="5">
        <v>33.0</v>
      </c>
      <c r="H123" s="5">
        <v>4.0</v>
      </c>
      <c r="I123" s="11">
        <v>1.8E7</v>
      </c>
      <c r="J123" s="13">
        <v>89.0</v>
      </c>
      <c r="K123" s="13">
        <v>6024844.386711</v>
      </c>
      <c r="L123" s="13">
        <v>-4924844.386711</v>
      </c>
      <c r="M123" s="13">
        <v>-1.1425313200673284</v>
      </c>
      <c r="O123" s="13">
        <v>29.59866220735786</v>
      </c>
      <c r="P123" s="13">
        <v>6100000.0</v>
      </c>
    </row>
    <row r="124">
      <c r="A124" s="5">
        <v>222.0</v>
      </c>
      <c r="B124" s="5" t="s">
        <v>9</v>
      </c>
      <c r="C124" s="8">
        <v>25.799999999999997</v>
      </c>
      <c r="D124" s="12">
        <v>3000000.0</v>
      </c>
      <c r="E124" s="8">
        <v>8.0</v>
      </c>
      <c r="F124" s="8">
        <v>156.0</v>
      </c>
      <c r="G124" s="5">
        <v>10.0</v>
      </c>
      <c r="H124" s="9">
        <v>78.0</v>
      </c>
      <c r="I124" s="10">
        <v>2000000.0</v>
      </c>
      <c r="J124" s="13">
        <v>90.0</v>
      </c>
      <c r="K124" s="13">
        <v>1.455115906917371E7</v>
      </c>
      <c r="L124" s="13">
        <v>-1.295115906917371E7</v>
      </c>
      <c r="M124" s="13">
        <v>-3.0045832326464765</v>
      </c>
      <c r="O124" s="13">
        <v>29.933110367892976</v>
      </c>
      <c r="P124" s="13">
        <v>6100000.0</v>
      </c>
    </row>
    <row r="125">
      <c r="A125" s="5">
        <v>223.0</v>
      </c>
      <c r="B125" s="5" t="s">
        <v>10</v>
      </c>
      <c r="C125" s="8">
        <v>27.299999999999997</v>
      </c>
      <c r="D125" s="18">
        <v>3000000.0</v>
      </c>
      <c r="E125" s="6">
        <v>2.0</v>
      </c>
      <c r="F125" s="8">
        <v>164.70000000000002</v>
      </c>
      <c r="G125" s="5">
        <v>7.199999999999999</v>
      </c>
      <c r="H125" s="9">
        <v>74.7</v>
      </c>
      <c r="I125" s="11">
        <v>2300000.0</v>
      </c>
      <c r="J125" s="13">
        <v>91.0</v>
      </c>
      <c r="K125" s="13">
        <v>8599064.226443863</v>
      </c>
      <c r="L125" s="13">
        <v>-6299064.226443863</v>
      </c>
      <c r="M125" s="13">
        <v>-1.4613412324758026</v>
      </c>
      <c r="O125" s="13">
        <v>30.267558528428093</v>
      </c>
      <c r="P125" s="13">
        <v>6100000.0</v>
      </c>
    </row>
    <row r="126">
      <c r="A126" s="5">
        <v>224.0</v>
      </c>
      <c r="B126" s="5" t="s">
        <v>9</v>
      </c>
      <c r="C126" s="6">
        <v>30.0</v>
      </c>
      <c r="D126" s="12">
        <v>3.0E7</v>
      </c>
      <c r="E126" s="8">
        <v>8.8</v>
      </c>
      <c r="F126" s="8">
        <v>160.0</v>
      </c>
      <c r="G126" s="5">
        <v>5.6000000000000005</v>
      </c>
      <c r="H126" s="9">
        <v>69.2</v>
      </c>
      <c r="I126" s="11">
        <v>2800000.0</v>
      </c>
      <c r="J126" s="13">
        <v>92.0</v>
      </c>
      <c r="K126" s="13">
        <v>1.1460507634248018E7</v>
      </c>
      <c r="L126" s="13">
        <v>-8860507.634248018</v>
      </c>
      <c r="M126" s="13">
        <v>-2.0555791592401618</v>
      </c>
      <c r="O126" s="13">
        <v>30.60200668896321</v>
      </c>
      <c r="P126" s="13">
        <v>6100000.0</v>
      </c>
    </row>
    <row r="127">
      <c r="A127" s="5">
        <v>225.0</v>
      </c>
      <c r="B127" s="5" t="s">
        <v>10</v>
      </c>
      <c r="C127" s="6">
        <v>30.0</v>
      </c>
      <c r="D127" s="7">
        <v>1.044E7</v>
      </c>
      <c r="E127" s="8">
        <v>5.0</v>
      </c>
      <c r="F127" s="8">
        <v>200.0</v>
      </c>
      <c r="G127" s="5">
        <v>14.0</v>
      </c>
      <c r="H127" s="9">
        <v>61.5</v>
      </c>
      <c r="I127" s="11">
        <v>3500000.0</v>
      </c>
      <c r="J127" s="13">
        <v>93.0</v>
      </c>
      <c r="K127" s="13">
        <v>9837004.856033726</v>
      </c>
      <c r="L127" s="13">
        <v>-6737004.856033726</v>
      </c>
      <c r="M127" s="13">
        <v>-1.5629405615808147</v>
      </c>
      <c r="O127" s="13">
        <v>30.93645484949833</v>
      </c>
      <c r="P127" s="13">
        <v>6100000.0</v>
      </c>
    </row>
    <row r="128">
      <c r="A128" s="5">
        <v>226.0</v>
      </c>
      <c r="B128" s="5" t="s">
        <v>9</v>
      </c>
      <c r="C128" s="6">
        <v>30.0</v>
      </c>
      <c r="D128" s="7">
        <v>1.89E7</v>
      </c>
      <c r="E128" s="8">
        <v>9.8</v>
      </c>
      <c r="F128" s="8">
        <v>263.90000000000003</v>
      </c>
      <c r="G128" s="5">
        <v>9.12</v>
      </c>
      <c r="H128" s="9">
        <v>58.2</v>
      </c>
      <c r="I128" s="11">
        <v>3800000.0</v>
      </c>
      <c r="J128" s="13">
        <v>94.0</v>
      </c>
      <c r="K128" s="13">
        <v>7160769.29291846</v>
      </c>
      <c r="L128" s="13">
        <v>-3760769.2929184604</v>
      </c>
      <c r="M128" s="13">
        <v>-0.8724735986178778</v>
      </c>
      <c r="O128" s="13">
        <v>31.270903010033447</v>
      </c>
      <c r="P128" s="13">
        <v>6300000.0</v>
      </c>
    </row>
    <row r="129">
      <c r="A129" s="5">
        <v>227.0</v>
      </c>
      <c r="B129" s="5" t="s">
        <v>10</v>
      </c>
      <c r="C129" s="6">
        <v>30.0</v>
      </c>
      <c r="D129" s="7">
        <v>1.32E7</v>
      </c>
      <c r="E129" s="6">
        <v>5.0</v>
      </c>
      <c r="F129" s="8">
        <v>272.7</v>
      </c>
      <c r="G129" s="5">
        <v>6.88</v>
      </c>
      <c r="H129" s="9">
        <v>52.7</v>
      </c>
      <c r="I129" s="11">
        <v>4300000.0</v>
      </c>
      <c r="J129" s="13">
        <v>95.0</v>
      </c>
      <c r="K129" s="13">
        <v>6027090.418878672</v>
      </c>
      <c r="L129" s="13">
        <v>-2127090.4188786717</v>
      </c>
      <c r="M129" s="13">
        <v>-0.4934709065613829</v>
      </c>
      <c r="O129" s="13">
        <v>31.60535117056856</v>
      </c>
      <c r="P129" s="13">
        <v>6300000.0</v>
      </c>
    </row>
    <row r="130">
      <c r="A130" s="5">
        <v>228.0</v>
      </c>
      <c r="B130" s="5" t="s">
        <v>9</v>
      </c>
      <c r="C130" s="6">
        <v>20.0</v>
      </c>
      <c r="D130" s="7">
        <v>1.065E7</v>
      </c>
      <c r="E130" s="8">
        <v>10.6</v>
      </c>
      <c r="F130" s="8">
        <v>296.0</v>
      </c>
      <c r="G130" s="5">
        <v>18.0</v>
      </c>
      <c r="H130" s="5">
        <v>47.0</v>
      </c>
      <c r="I130" s="11">
        <v>4600000.0</v>
      </c>
      <c r="J130" s="13">
        <v>96.0</v>
      </c>
      <c r="K130" s="13">
        <v>7831231.953802071</v>
      </c>
      <c r="L130" s="13">
        <v>-3231231.9538020706</v>
      </c>
      <c r="M130" s="13">
        <v>-0.7496244388112996</v>
      </c>
      <c r="O130" s="13">
        <v>31.93979933110368</v>
      </c>
      <c r="P130" s="13">
        <v>6300000.0</v>
      </c>
    </row>
    <row r="131">
      <c r="A131" s="5">
        <v>229.0</v>
      </c>
      <c r="B131" s="5" t="s">
        <v>10</v>
      </c>
      <c r="C131" s="6">
        <v>20.0</v>
      </c>
      <c r="D131" s="12">
        <v>9180000.0</v>
      </c>
      <c r="E131" s="8">
        <v>8.2</v>
      </c>
      <c r="F131" s="8">
        <v>296.0</v>
      </c>
      <c r="G131" s="5">
        <v>12.0</v>
      </c>
      <c r="H131" s="5">
        <v>37.0</v>
      </c>
      <c r="I131" s="11">
        <v>5100000.0</v>
      </c>
      <c r="J131" s="13">
        <v>97.0</v>
      </c>
      <c r="K131" s="13">
        <v>6331352.424454022</v>
      </c>
      <c r="L131" s="13">
        <v>-1431352.4244540222</v>
      </c>
      <c r="M131" s="13">
        <v>-0.332064294134009</v>
      </c>
      <c r="O131" s="13">
        <v>32.274247491638796</v>
      </c>
      <c r="P131" s="13">
        <v>6400000.0</v>
      </c>
    </row>
    <row r="132">
      <c r="A132" s="5">
        <v>230.0</v>
      </c>
      <c r="B132" s="5" t="s">
        <v>9</v>
      </c>
      <c r="C132" s="6">
        <v>20.0</v>
      </c>
      <c r="D132" s="12">
        <v>1.74E7</v>
      </c>
      <c r="E132" s="8">
        <v>11.8</v>
      </c>
      <c r="F132" s="8">
        <v>419.90000000000003</v>
      </c>
      <c r="G132" s="5">
        <v>9.600000000000001</v>
      </c>
      <c r="H132" s="9">
        <v>36.2</v>
      </c>
      <c r="I132" s="11">
        <v>5800000.0</v>
      </c>
      <c r="J132" s="13">
        <v>98.0</v>
      </c>
      <c r="K132" s="13">
        <v>1.2545986186806193E7</v>
      </c>
      <c r="L132" s="13">
        <v>-7145986.186806193</v>
      </c>
      <c r="M132" s="13">
        <v>-1.6578215249248003</v>
      </c>
      <c r="O132" s="13">
        <v>32.608695652173914</v>
      </c>
      <c r="P132" s="13">
        <v>6500000.0</v>
      </c>
    </row>
    <row r="133">
      <c r="A133" s="5">
        <v>231.0</v>
      </c>
      <c r="B133" s="5" t="s">
        <v>10</v>
      </c>
      <c r="C133" s="8">
        <v>20.2</v>
      </c>
      <c r="D133" s="12">
        <v>1.22E7</v>
      </c>
      <c r="E133" s="6">
        <v>6.0</v>
      </c>
      <c r="F133" s="8">
        <v>369.90000000000003</v>
      </c>
      <c r="G133" s="5">
        <v>22.0</v>
      </c>
      <c r="H133" s="5">
        <v>30.0</v>
      </c>
      <c r="I133" s="11">
        <v>6100000.0</v>
      </c>
      <c r="J133" s="13">
        <v>99.0</v>
      </c>
      <c r="K133" s="13">
        <v>5888324.753088628</v>
      </c>
      <c r="L133" s="13">
        <v>211675.24691137206</v>
      </c>
      <c r="M133" s="13">
        <v>0.049107257060104055</v>
      </c>
      <c r="O133" s="13">
        <v>32.94314381270903</v>
      </c>
      <c r="P133" s="13">
        <v>6600000.0</v>
      </c>
    </row>
    <row r="134">
      <c r="A134" s="5">
        <v>232.0</v>
      </c>
      <c r="B134" s="5" t="s">
        <v>9</v>
      </c>
      <c r="C134" s="8">
        <v>21.599999999999998</v>
      </c>
      <c r="D134" s="12">
        <v>9900000.0</v>
      </c>
      <c r="E134" s="8">
        <v>12.6</v>
      </c>
      <c r="F134" s="8">
        <v>416.0</v>
      </c>
      <c r="G134" s="5">
        <v>15.839999999999998</v>
      </c>
      <c r="H134" s="5">
        <v>25.0</v>
      </c>
      <c r="I134" s="11">
        <v>6600000.0</v>
      </c>
      <c r="J134" s="13">
        <v>100.0</v>
      </c>
      <c r="K134" s="13">
        <v>7338484.9739513155</v>
      </c>
      <c r="L134" s="13">
        <v>-938484.9739513155</v>
      </c>
      <c r="M134" s="13">
        <v>-0.21772230591595146</v>
      </c>
      <c r="O134" s="13">
        <v>33.27759197324415</v>
      </c>
      <c r="P134" s="13">
        <v>6600000.0</v>
      </c>
    </row>
    <row r="135">
      <c r="A135" s="5">
        <v>233.0</v>
      </c>
      <c r="B135" s="5" t="s">
        <v>10</v>
      </c>
      <c r="C135" s="8">
        <v>24.0</v>
      </c>
      <c r="D135" s="12">
        <v>9490000.0</v>
      </c>
      <c r="E135" s="8">
        <v>12.6</v>
      </c>
      <c r="F135" s="8">
        <v>428.0</v>
      </c>
      <c r="G135" s="5">
        <v>11.68</v>
      </c>
      <c r="H135" s="9">
        <v>19.700000000000003</v>
      </c>
      <c r="I135" s="11">
        <v>7300000.0</v>
      </c>
      <c r="J135" s="13">
        <v>101.0</v>
      </c>
      <c r="K135" s="13">
        <v>1.034646324146737E7</v>
      </c>
      <c r="L135" s="13">
        <v>-3446463.2414673697</v>
      </c>
      <c r="M135" s="13">
        <v>-0.7995566738032466</v>
      </c>
      <c r="O135" s="13">
        <v>33.61204013377927</v>
      </c>
      <c r="P135" s="13">
        <v>6600000.0</v>
      </c>
    </row>
    <row r="136">
      <c r="A136" s="5">
        <v>234.0</v>
      </c>
      <c r="B136" s="5" t="s">
        <v>9</v>
      </c>
      <c r="C136" s="8">
        <v>27.0</v>
      </c>
      <c r="D136" s="12">
        <v>1.368E7</v>
      </c>
      <c r="E136" s="8">
        <v>13.6</v>
      </c>
      <c r="F136" s="8">
        <v>560.3000000000001</v>
      </c>
      <c r="G136" s="5">
        <v>30.0</v>
      </c>
      <c r="H136" s="5">
        <v>15.0</v>
      </c>
      <c r="I136" s="11">
        <v>7600000.0</v>
      </c>
      <c r="J136" s="13">
        <v>102.0</v>
      </c>
      <c r="K136" s="13">
        <v>8863749.174923165</v>
      </c>
      <c r="L136" s="13">
        <v>-1263749.1749231648</v>
      </c>
      <c r="M136" s="13">
        <v>-0.29318144893167564</v>
      </c>
      <c r="O136" s="13">
        <v>33.946488294314385</v>
      </c>
      <c r="P136" s="13">
        <v>6800000.0</v>
      </c>
    </row>
    <row r="137">
      <c r="A137" s="5">
        <v>235.0</v>
      </c>
      <c r="B137" s="5" t="s">
        <v>10</v>
      </c>
      <c r="C137" s="8">
        <v>35.0</v>
      </c>
      <c r="D137" s="12">
        <v>2.43E7</v>
      </c>
      <c r="E137" s="8">
        <v>2.0999999999999996</v>
      </c>
      <c r="F137" s="8">
        <v>477.90000000000003</v>
      </c>
      <c r="G137" s="5">
        <v>20.4</v>
      </c>
      <c r="H137" s="9">
        <v>10.900000000000006</v>
      </c>
      <c r="I137" s="11">
        <v>8100000.0</v>
      </c>
      <c r="J137" s="13">
        <v>103.0</v>
      </c>
      <c r="K137" s="13">
        <v>8146490.281230445</v>
      </c>
      <c r="L137" s="13">
        <v>-246490.28123044502</v>
      </c>
      <c r="M137" s="13">
        <v>-0.057184114722062494</v>
      </c>
      <c r="O137" s="13">
        <v>34.280936454849495</v>
      </c>
      <c r="P137" s="13">
        <v>6800000.0</v>
      </c>
    </row>
    <row r="138">
      <c r="A138" s="5">
        <v>236.0</v>
      </c>
      <c r="B138" s="5" t="s">
        <v>9</v>
      </c>
      <c r="C138" s="8">
        <v>36.0</v>
      </c>
      <c r="D138" s="12">
        <v>1.76E7</v>
      </c>
      <c r="E138" s="8">
        <v>14.799999999999999</v>
      </c>
      <c r="F138" s="8">
        <v>548.0</v>
      </c>
      <c r="G138" s="5">
        <v>14.079999999999998</v>
      </c>
      <c r="H138" s="5">
        <v>15.0</v>
      </c>
      <c r="I138" s="11">
        <v>8800000.0</v>
      </c>
      <c r="J138" s="13">
        <v>104.0</v>
      </c>
      <c r="K138" s="13">
        <v>7997032.345842296</v>
      </c>
      <c r="L138" s="13">
        <v>402967.65415770374</v>
      </c>
      <c r="M138" s="13">
        <v>0.09348583014959194</v>
      </c>
      <c r="O138" s="13">
        <v>34.61538461538461</v>
      </c>
      <c r="P138" s="13">
        <v>6800000.0</v>
      </c>
    </row>
    <row r="139">
      <c r="A139" s="5">
        <v>237.0</v>
      </c>
      <c r="B139" s="5" t="s">
        <v>10</v>
      </c>
      <c r="C139" s="8">
        <v>27.0</v>
      </c>
      <c r="D139" s="12">
        <v>1.365E7</v>
      </c>
      <c r="E139" s="8">
        <v>16.2</v>
      </c>
      <c r="F139" s="8">
        <v>536.0</v>
      </c>
      <c r="G139" s="5">
        <v>36.4</v>
      </c>
      <c r="H139" s="9">
        <v>29.900000000000006</v>
      </c>
      <c r="I139" s="11">
        <v>9100000.0</v>
      </c>
      <c r="J139" s="13">
        <v>105.0</v>
      </c>
      <c r="K139" s="13">
        <v>8242578.787293059</v>
      </c>
      <c r="L139" s="13">
        <v>657421.2127069412</v>
      </c>
      <c r="M139" s="13">
        <v>0.15251737253285175</v>
      </c>
      <c r="O139" s="13">
        <v>34.94983277591973</v>
      </c>
      <c r="P139" s="13">
        <v>6800000.0</v>
      </c>
    </row>
    <row r="140">
      <c r="A140" s="5">
        <v>238.0</v>
      </c>
      <c r="B140" s="5" t="s">
        <v>9</v>
      </c>
      <c r="C140" s="8">
        <v>27.0</v>
      </c>
      <c r="D140" s="12">
        <v>1.248E7</v>
      </c>
      <c r="E140" s="8">
        <v>23.2</v>
      </c>
      <c r="F140" s="8">
        <v>716.3000000000001</v>
      </c>
      <c r="G140" s="5">
        <v>23.04</v>
      </c>
      <c r="H140" s="5">
        <v>25.0</v>
      </c>
      <c r="I140" s="11">
        <v>9600000.0</v>
      </c>
      <c r="J140" s="13">
        <v>106.0</v>
      </c>
      <c r="K140" s="13">
        <v>1.2453193747673491E7</v>
      </c>
      <c r="L140" s="13">
        <v>-2853193.747673491</v>
      </c>
      <c r="M140" s="13">
        <v>-0.6619220756971578</v>
      </c>
      <c r="O140" s="13">
        <v>35.28428093645485</v>
      </c>
      <c r="P140" s="13">
        <v>6900000.0</v>
      </c>
    </row>
    <row r="141">
      <c r="A141" s="5">
        <v>239.0</v>
      </c>
      <c r="B141" s="5" t="s">
        <v>10</v>
      </c>
      <c r="C141" s="6">
        <v>22.0</v>
      </c>
      <c r="D141" s="12">
        <v>1.818E7</v>
      </c>
      <c r="E141" s="8">
        <v>12.1</v>
      </c>
      <c r="F141" s="8">
        <v>585.9</v>
      </c>
      <c r="G141" s="5">
        <v>16.16</v>
      </c>
      <c r="H141" s="9">
        <v>18.900000000000006</v>
      </c>
      <c r="I141" s="11">
        <v>1.01E7</v>
      </c>
      <c r="J141" s="13">
        <v>107.0</v>
      </c>
      <c r="K141" s="13">
        <v>1.0018389595250158E7</v>
      </c>
      <c r="L141" s="13">
        <v>-118389.59525015764</v>
      </c>
      <c r="M141" s="13">
        <v>-0.02746560295557555</v>
      </c>
      <c r="O141" s="13">
        <v>35.618729096989966</v>
      </c>
      <c r="P141" s="13">
        <v>7000000.0</v>
      </c>
    </row>
    <row r="142">
      <c r="A142" s="5">
        <v>240.0</v>
      </c>
      <c r="B142" s="5" t="s">
        <v>9</v>
      </c>
      <c r="C142" s="6">
        <v>22.0</v>
      </c>
      <c r="D142" s="7">
        <v>3.24E7</v>
      </c>
      <c r="E142" s="8">
        <v>7.799999999999999</v>
      </c>
      <c r="F142" s="8">
        <v>668.0</v>
      </c>
      <c r="G142" s="5">
        <v>43.199999999999996</v>
      </c>
      <c r="H142" s="9">
        <v>11.200000000000003</v>
      </c>
      <c r="I142" s="11">
        <v>1.08E7</v>
      </c>
      <c r="J142" s="13">
        <v>108.0</v>
      </c>
      <c r="K142" s="13">
        <v>9176657.42455033</v>
      </c>
      <c r="L142" s="13">
        <v>1223342.5754496697</v>
      </c>
      <c r="M142" s="13">
        <v>0.28380738514187226</v>
      </c>
      <c r="O142" s="13">
        <v>35.953177257525084</v>
      </c>
      <c r="P142" s="13">
        <v>7100000.0</v>
      </c>
    </row>
    <row r="143">
      <c r="A143" s="5">
        <v>241.0</v>
      </c>
      <c r="B143" s="5" t="s">
        <v>10</v>
      </c>
      <c r="C143" s="6">
        <v>22.0</v>
      </c>
      <c r="D143" s="7">
        <v>2.22E7</v>
      </c>
      <c r="E143" s="8">
        <v>15.1</v>
      </c>
      <c r="F143" s="8">
        <v>656.0</v>
      </c>
      <c r="G143" s="5">
        <v>30.0</v>
      </c>
      <c r="H143" s="5">
        <v>5.0</v>
      </c>
      <c r="I143" s="11">
        <v>1.11E7</v>
      </c>
      <c r="J143" s="13">
        <v>109.0</v>
      </c>
      <c r="K143" s="13">
        <v>8388290.64085319</v>
      </c>
      <c r="L143" s="13">
        <v>2711709.35914681</v>
      </c>
      <c r="M143" s="13">
        <v>0.6290986334725673</v>
      </c>
      <c r="O143" s="13">
        <v>36.2876254180602</v>
      </c>
      <c r="P143" s="13">
        <v>7100000.0</v>
      </c>
    </row>
    <row r="144">
      <c r="A144" s="5">
        <v>242.0</v>
      </c>
      <c r="B144" s="5" t="s">
        <v>9</v>
      </c>
      <c r="C144" s="8">
        <v>19.799999999999997</v>
      </c>
      <c r="D144" s="7">
        <v>1.74E7</v>
      </c>
      <c r="E144" s="8">
        <v>27.2</v>
      </c>
      <c r="F144" s="8">
        <v>872.3000000000001</v>
      </c>
      <c r="G144" s="5">
        <v>18.400000000000002</v>
      </c>
      <c r="H144" s="5">
        <v>15.0</v>
      </c>
      <c r="I144" s="11">
        <v>1.16E7</v>
      </c>
      <c r="J144" s="13">
        <v>110.0</v>
      </c>
      <c r="K144" s="13">
        <v>1.052522895726247E7</v>
      </c>
      <c r="L144" s="13">
        <v>874771.0427375305</v>
      </c>
      <c r="M144" s="13">
        <v>0.20294109533947272</v>
      </c>
      <c r="O144" s="13">
        <v>36.62207357859532</v>
      </c>
      <c r="P144" s="13">
        <v>7100000.0</v>
      </c>
    </row>
    <row r="145">
      <c r="A145" s="5">
        <v>243.0</v>
      </c>
      <c r="B145" s="5" t="s">
        <v>10</v>
      </c>
      <c r="C145" s="8">
        <v>21.299999999999997</v>
      </c>
      <c r="D145" s="7">
        <v>1.599E7</v>
      </c>
      <c r="E145" s="8">
        <v>14.299999999999999</v>
      </c>
      <c r="F145" s="8">
        <v>704.7</v>
      </c>
      <c r="G145" s="5">
        <v>22.0</v>
      </c>
      <c r="H145" s="5">
        <v>15.0</v>
      </c>
      <c r="I145" s="11">
        <v>1.23E7</v>
      </c>
      <c r="J145" s="13">
        <v>111.0</v>
      </c>
      <c r="K145" s="13">
        <v>1.5595041561078642E7</v>
      </c>
      <c r="L145" s="13">
        <v>-3695041.5610786416</v>
      </c>
      <c r="M145" s="13">
        <v>-0.8572251996173702</v>
      </c>
      <c r="O145" s="13">
        <v>36.95652173913044</v>
      </c>
      <c r="P145" s="13">
        <v>7300000.0</v>
      </c>
    </row>
    <row r="146">
      <c r="A146" s="5">
        <v>244.0</v>
      </c>
      <c r="B146" s="5" t="s">
        <v>9</v>
      </c>
      <c r="C146" s="8">
        <v>23.4</v>
      </c>
      <c r="D146" s="7">
        <v>2.268E7</v>
      </c>
      <c r="E146" s="8">
        <v>9.6</v>
      </c>
      <c r="F146" s="8">
        <v>776.0</v>
      </c>
      <c r="G146" s="5">
        <v>20.0</v>
      </c>
      <c r="H146" s="9">
        <v>11.400000000000006</v>
      </c>
      <c r="I146" s="11">
        <v>1.26E7</v>
      </c>
      <c r="J146" s="13">
        <v>112.0</v>
      </c>
      <c r="K146" s="13">
        <v>1.1892838993692458E7</v>
      </c>
      <c r="L146" s="13">
        <v>707161.0063075423</v>
      </c>
      <c r="M146" s="13">
        <v>0.16405667562143603</v>
      </c>
      <c r="O146" s="13">
        <v>37.290969899665555</v>
      </c>
      <c r="P146" s="13">
        <v>7300000.0</v>
      </c>
    </row>
    <row r="147">
      <c r="A147" s="5">
        <v>245.0</v>
      </c>
      <c r="B147" s="5" t="s">
        <v>10</v>
      </c>
      <c r="C147" s="8">
        <v>24.299999999999997</v>
      </c>
      <c r="D147" s="17">
        <v>1.5E7</v>
      </c>
      <c r="E147" s="8">
        <v>17.1</v>
      </c>
      <c r="F147" s="8">
        <v>776.0</v>
      </c>
      <c r="G147" s="5">
        <v>19.0</v>
      </c>
      <c r="H147" s="5">
        <v>5.0</v>
      </c>
      <c r="I147" s="11">
        <v>1.31E7</v>
      </c>
      <c r="J147" s="13">
        <v>113.0</v>
      </c>
      <c r="K147" s="13">
        <v>1.031618244994262E7</v>
      </c>
      <c r="L147" s="13">
        <v>2783817.5500573795</v>
      </c>
      <c r="M147" s="13">
        <v>0.6458272567710062</v>
      </c>
      <c r="O147" s="13">
        <v>37.62541806020067</v>
      </c>
      <c r="P147" s="13">
        <v>7300000.0</v>
      </c>
    </row>
    <row r="148">
      <c r="A148" s="5">
        <v>246.0</v>
      </c>
      <c r="B148" s="5" t="s">
        <v>9</v>
      </c>
      <c r="C148" s="8">
        <v>25.799999999999997</v>
      </c>
      <c r="D148" s="7">
        <v>2.76E7</v>
      </c>
      <c r="E148" s="8">
        <v>31.599999999999998</v>
      </c>
      <c r="F148" s="8">
        <v>1043.9</v>
      </c>
      <c r="G148" s="5">
        <v>29.0</v>
      </c>
      <c r="H148" s="5">
        <v>15.0</v>
      </c>
      <c r="I148" s="11">
        <v>1.38E7</v>
      </c>
      <c r="J148" s="13">
        <v>114.0</v>
      </c>
      <c r="K148" s="13">
        <v>1.000145116105679E7</v>
      </c>
      <c r="L148" s="13">
        <v>3798548.8389432095</v>
      </c>
      <c r="M148" s="13">
        <v>0.8812382033854261</v>
      </c>
      <c r="O148" s="13">
        <v>37.95986622073578</v>
      </c>
      <c r="P148" s="13">
        <v>7300000.0</v>
      </c>
    </row>
    <row r="149">
      <c r="A149" s="5">
        <v>247.0</v>
      </c>
      <c r="B149" s="5" t="s">
        <v>10</v>
      </c>
      <c r="C149" s="6">
        <v>22.0</v>
      </c>
      <c r="D149" s="7">
        <v>2.145E7</v>
      </c>
      <c r="E149" s="8">
        <v>16.299999999999997</v>
      </c>
      <c r="F149" s="8">
        <v>812.7</v>
      </c>
      <c r="G149" s="9">
        <v>28.599999999999998</v>
      </c>
      <c r="H149" s="5">
        <v>5.0</v>
      </c>
      <c r="I149" s="11">
        <v>1.43E7</v>
      </c>
      <c r="J149" s="13">
        <v>115.0</v>
      </c>
      <c r="K149" s="13">
        <v>1.2419016869354691E7</v>
      </c>
      <c r="L149" s="13">
        <v>1680983.1306453086</v>
      </c>
      <c r="M149" s="13">
        <v>0.3899769666732006</v>
      </c>
      <c r="O149" s="13">
        <v>38.2943143812709</v>
      </c>
      <c r="P149" s="13">
        <v>7500000.0</v>
      </c>
    </row>
    <row r="150">
      <c r="A150" s="5">
        <v>248.0</v>
      </c>
      <c r="B150" s="5" t="s">
        <v>9</v>
      </c>
      <c r="C150" s="8">
        <v>20.4</v>
      </c>
      <c r="D150" s="7">
        <v>1.95E7</v>
      </c>
      <c r="E150" s="8">
        <v>12.0</v>
      </c>
      <c r="F150" s="8">
        <v>920.0</v>
      </c>
      <c r="G150" s="9">
        <v>30.0</v>
      </c>
      <c r="H150" s="5">
        <v>15.0</v>
      </c>
      <c r="I150" s="11">
        <v>1.5E7</v>
      </c>
      <c r="J150" s="13">
        <v>116.0</v>
      </c>
      <c r="K150" s="13">
        <v>9333911.575849432</v>
      </c>
      <c r="L150" s="13">
        <v>5266088.4241505675</v>
      </c>
      <c r="M150" s="13">
        <v>1.221697679437581</v>
      </c>
      <c r="O150" s="13">
        <v>38.62876254180602</v>
      </c>
      <c r="P150" s="13">
        <v>7600000.0</v>
      </c>
    </row>
    <row r="151">
      <c r="A151" s="5">
        <v>249.0</v>
      </c>
      <c r="B151" s="5" t="s">
        <v>10</v>
      </c>
      <c r="C151" s="8">
        <v>21.299999999999997</v>
      </c>
      <c r="D151" s="7">
        <v>2.754E7</v>
      </c>
      <c r="E151" s="8">
        <v>19.299999999999997</v>
      </c>
      <c r="F151" s="8">
        <v>908.0</v>
      </c>
      <c r="G151" s="9">
        <v>30.599999999999998</v>
      </c>
      <c r="H151" s="5">
        <v>5.0</v>
      </c>
      <c r="I151" s="11">
        <v>1.53E7</v>
      </c>
      <c r="J151" s="13">
        <v>117.0</v>
      </c>
      <c r="K151" s="13">
        <v>1.4425235744161602E7</v>
      </c>
      <c r="L151" s="13">
        <v>874764.2558383979</v>
      </c>
      <c r="M151" s="13">
        <v>0.202939520823769</v>
      </c>
      <c r="O151" s="13">
        <v>38.96321070234114</v>
      </c>
      <c r="P151" s="13">
        <v>7600000.0</v>
      </c>
    </row>
    <row r="152">
      <c r="A152" s="5">
        <v>250.0</v>
      </c>
      <c r="B152" s="5" t="s">
        <v>9</v>
      </c>
      <c r="C152" s="8">
        <v>22.799999999999997</v>
      </c>
      <c r="D152" s="17">
        <v>1.5E7</v>
      </c>
      <c r="E152" s="8">
        <v>35.599999999999994</v>
      </c>
      <c r="F152" s="8">
        <v>1199.9</v>
      </c>
      <c r="G152" s="9">
        <v>31.599999999999998</v>
      </c>
      <c r="H152" s="5">
        <v>15.0</v>
      </c>
      <c r="I152" s="11">
        <v>1.58E7</v>
      </c>
      <c r="J152" s="13">
        <v>118.0</v>
      </c>
      <c r="K152" s="13">
        <v>1.0923083428456038E7</v>
      </c>
      <c r="L152" s="13">
        <v>4876916.571543962</v>
      </c>
      <c r="M152" s="13">
        <v>1.1314123839891654</v>
      </c>
      <c r="O152" s="13">
        <v>39.297658862876254</v>
      </c>
      <c r="P152" s="13">
        <v>7600000.0</v>
      </c>
    </row>
    <row r="153">
      <c r="A153" s="5">
        <v>251.0</v>
      </c>
      <c r="B153" s="5" t="s">
        <v>10</v>
      </c>
      <c r="C153" s="8">
        <v>24.9</v>
      </c>
      <c r="D153" s="12">
        <v>3.3E7</v>
      </c>
      <c r="E153" s="8">
        <v>18.5</v>
      </c>
      <c r="F153" s="8">
        <v>931.5</v>
      </c>
      <c r="G153" s="9">
        <v>33.0</v>
      </c>
      <c r="H153" s="5">
        <v>5.0</v>
      </c>
      <c r="I153" s="11">
        <v>1.65E7</v>
      </c>
      <c r="J153" s="13">
        <v>119.0</v>
      </c>
      <c r="K153" s="13">
        <v>9969743.301193288</v>
      </c>
      <c r="L153" s="13">
        <v>6530256.698806712</v>
      </c>
      <c r="M153" s="13">
        <v>1.5149763567349799</v>
      </c>
      <c r="O153" s="13">
        <v>39.63210702341137</v>
      </c>
      <c r="P153" s="13">
        <v>7600000.0</v>
      </c>
    </row>
    <row r="154">
      <c r="A154" s="5">
        <v>252.0</v>
      </c>
      <c r="B154" s="5" t="s">
        <v>9</v>
      </c>
      <c r="C154" s="8">
        <v>25.799999999999997</v>
      </c>
      <c r="D154" s="12">
        <v>2.55E7</v>
      </c>
      <c r="E154" s="8">
        <v>14.0</v>
      </c>
      <c r="F154" s="8">
        <v>1040.0</v>
      </c>
      <c r="G154" s="9">
        <v>34.0</v>
      </c>
      <c r="H154" s="5">
        <v>5.0</v>
      </c>
      <c r="I154" s="11">
        <v>1.7E7</v>
      </c>
      <c r="J154" s="13">
        <v>120.0</v>
      </c>
      <c r="K154" s="13">
        <v>1.2968352321816452E7</v>
      </c>
      <c r="L154" s="13">
        <v>4031647.678183548</v>
      </c>
      <c r="M154" s="13">
        <v>0.9353155921496398</v>
      </c>
      <c r="O154" s="13">
        <v>39.96655518394649</v>
      </c>
      <c r="P154" s="13">
        <v>7600000.0</v>
      </c>
    </row>
    <row r="155">
      <c r="A155" s="5">
        <v>253.0</v>
      </c>
      <c r="B155" s="5" t="s">
        <v>10</v>
      </c>
      <c r="C155" s="8">
        <v>27.299999999999997</v>
      </c>
      <c r="D155" s="12">
        <v>2.301E7</v>
      </c>
      <c r="E155" s="8">
        <v>21.7</v>
      </c>
      <c r="F155" s="8">
        <v>1052.0</v>
      </c>
      <c r="G155" s="5">
        <v>30.0</v>
      </c>
      <c r="H155" s="5">
        <v>5.0</v>
      </c>
      <c r="I155" s="11">
        <v>1.77E7</v>
      </c>
      <c r="J155" s="13">
        <v>121.0</v>
      </c>
      <c r="K155" s="13">
        <v>8331325.134665673</v>
      </c>
      <c r="L155" s="13">
        <v>9368674.865334328</v>
      </c>
      <c r="M155" s="13">
        <v>2.173470595346176</v>
      </c>
      <c r="O155" s="13">
        <v>40.30100334448161</v>
      </c>
      <c r="P155" s="13">
        <v>7800000.0</v>
      </c>
    </row>
    <row r="156">
      <c r="A156" s="5">
        <v>254.0</v>
      </c>
      <c r="B156" s="5" t="s">
        <v>9</v>
      </c>
      <c r="C156" s="8">
        <v>29.4</v>
      </c>
      <c r="D156" s="12">
        <v>3.276E7</v>
      </c>
      <c r="E156" s="8">
        <v>40.4</v>
      </c>
      <c r="F156" s="8">
        <v>1387.1000000000001</v>
      </c>
      <c r="G156" s="9">
        <v>35.0</v>
      </c>
      <c r="H156" s="5">
        <v>5.0</v>
      </c>
      <c r="I156" s="11">
        <v>1.82E7</v>
      </c>
      <c r="J156" s="13">
        <v>122.0</v>
      </c>
      <c r="K156" s="13">
        <v>1.5218771635702662E7</v>
      </c>
      <c r="L156" s="13">
        <v>2781228.364297338</v>
      </c>
      <c r="M156" s="13">
        <v>0.6452265828020373</v>
      </c>
      <c r="O156" s="13">
        <v>40.635451505016725</v>
      </c>
      <c r="P156" s="13">
        <v>7800000.0</v>
      </c>
    </row>
    <row r="157">
      <c r="A157" s="5">
        <v>255.0</v>
      </c>
      <c r="B157" s="5" t="s">
        <v>10</v>
      </c>
      <c r="C157" s="8">
        <v>37.8</v>
      </c>
      <c r="D157" s="17">
        <v>1.5E7</v>
      </c>
      <c r="E157" s="8">
        <v>20.9</v>
      </c>
      <c r="F157" s="8">
        <v>1061.1000000000001</v>
      </c>
      <c r="G157" s="5">
        <v>37.0</v>
      </c>
      <c r="H157" s="5">
        <v>4.0</v>
      </c>
      <c r="I157" s="11">
        <v>1.89E7</v>
      </c>
      <c r="J157" s="13">
        <v>123.0</v>
      </c>
      <c r="K157" s="13">
        <v>5053588.771814235</v>
      </c>
      <c r="L157" s="13">
        <v>-3053588.7718142346</v>
      </c>
      <c r="M157" s="13">
        <v>-0.7084123956927008</v>
      </c>
      <c r="O157" s="13">
        <v>40.96989966555184</v>
      </c>
      <c r="P157" s="13">
        <v>7800000.0</v>
      </c>
    </row>
    <row r="158">
      <c r="A158" s="5">
        <v>256.0</v>
      </c>
      <c r="B158" s="5" t="s">
        <v>9</v>
      </c>
      <c r="C158" s="8">
        <v>38.4</v>
      </c>
      <c r="D158" s="17">
        <v>1.5E7</v>
      </c>
      <c r="E158" s="8">
        <v>16.2</v>
      </c>
      <c r="F158" s="8">
        <v>1172.0</v>
      </c>
      <c r="G158" s="5">
        <v>38.0</v>
      </c>
      <c r="H158" s="5">
        <v>4.0</v>
      </c>
      <c r="I158" s="11">
        <v>1.92E7</v>
      </c>
      <c r="J158" s="13">
        <v>124.0</v>
      </c>
      <c r="K158" s="13">
        <v>5288569.968966678</v>
      </c>
      <c r="L158" s="13">
        <v>-2988569.968966678</v>
      </c>
      <c r="M158" s="13">
        <v>-0.6933284635288609</v>
      </c>
      <c r="O158" s="13">
        <v>41.30434782608695</v>
      </c>
      <c r="P158" s="13">
        <v>7900000.0</v>
      </c>
    </row>
    <row r="159">
      <c r="A159" s="5">
        <v>257.0</v>
      </c>
      <c r="B159" s="5" t="s">
        <v>10</v>
      </c>
      <c r="C159" s="8">
        <v>21.0</v>
      </c>
      <c r="D159" s="18">
        <v>3000000.0</v>
      </c>
      <c r="E159" s="8">
        <v>5.5</v>
      </c>
      <c r="F159" s="8">
        <v>110.0</v>
      </c>
      <c r="G159" s="5">
        <v>8.0</v>
      </c>
      <c r="H159" s="5">
        <v>80.0</v>
      </c>
      <c r="I159" s="10">
        <v>1500000.0</v>
      </c>
      <c r="J159" s="13">
        <v>125.0</v>
      </c>
      <c r="K159" s="13">
        <v>1.4143858327442808E7</v>
      </c>
      <c r="L159" s="13">
        <v>-1.1343858327442808E7</v>
      </c>
      <c r="M159" s="13">
        <v>-2.631700092795348</v>
      </c>
      <c r="O159" s="13">
        <v>41.63879598662207</v>
      </c>
      <c r="P159" s="13">
        <v>8000000.0</v>
      </c>
    </row>
    <row r="160">
      <c r="A160" s="5">
        <v>258.0</v>
      </c>
      <c r="B160" s="5" t="s">
        <v>9</v>
      </c>
      <c r="C160" s="8">
        <v>21.0</v>
      </c>
      <c r="D160" s="18">
        <v>3000000.0</v>
      </c>
      <c r="E160" s="8">
        <v>7.6</v>
      </c>
      <c r="F160" s="8">
        <v>156.0</v>
      </c>
      <c r="G160" s="5">
        <v>4.0</v>
      </c>
      <c r="H160" s="5">
        <v>84.0</v>
      </c>
      <c r="I160" s="11">
        <v>1800000.0</v>
      </c>
      <c r="J160" s="13">
        <v>126.0</v>
      </c>
      <c r="K160" s="13">
        <v>8035109.353277998</v>
      </c>
      <c r="L160" s="13">
        <v>-4535109.353277998</v>
      </c>
      <c r="M160" s="13">
        <v>-1.0521153703926076</v>
      </c>
      <c r="O160" s="13">
        <v>41.97324414715719</v>
      </c>
      <c r="P160" s="13">
        <v>8100000.0</v>
      </c>
    </row>
    <row r="161">
      <c r="A161" s="5">
        <v>259.0</v>
      </c>
      <c r="B161" s="5" t="s">
        <v>10</v>
      </c>
      <c r="C161" s="8">
        <v>25.0</v>
      </c>
      <c r="D161" s="12">
        <v>4140000.0</v>
      </c>
      <c r="E161" s="8">
        <v>9.0</v>
      </c>
      <c r="F161" s="8">
        <v>164.70000000000002</v>
      </c>
      <c r="G161" s="5">
        <v>3.0</v>
      </c>
      <c r="H161" s="9">
        <v>74.7</v>
      </c>
      <c r="I161" s="11">
        <v>2300000.0</v>
      </c>
      <c r="J161" s="13">
        <v>127.0</v>
      </c>
      <c r="K161" s="13">
        <v>1.0677236977073207E7</v>
      </c>
      <c r="L161" s="13">
        <v>-6877236.9770732075</v>
      </c>
      <c r="M161" s="13">
        <v>-1.5954734860320747</v>
      </c>
      <c r="O161" s="13">
        <v>42.30769230769231</v>
      </c>
      <c r="P161" s="13">
        <v>8100000.0</v>
      </c>
    </row>
    <row r="162">
      <c r="A162" s="5">
        <v>260.0</v>
      </c>
      <c r="B162" s="5" t="s">
        <v>9</v>
      </c>
      <c r="C162" s="8">
        <v>25.0</v>
      </c>
      <c r="D162" s="12">
        <v>9000000.0</v>
      </c>
      <c r="E162" s="6">
        <v>8.0</v>
      </c>
      <c r="F162" s="8">
        <v>200.0</v>
      </c>
      <c r="G162" s="5">
        <v>7.5</v>
      </c>
      <c r="H162" s="9">
        <v>67.0</v>
      </c>
      <c r="I162" s="11">
        <v>3000000.0</v>
      </c>
      <c r="J162" s="13">
        <v>128.0</v>
      </c>
      <c r="K162" s="13">
        <v>8897080.067423953</v>
      </c>
      <c r="L162" s="13">
        <v>-4597080.067423953</v>
      </c>
      <c r="M162" s="13">
        <v>-1.0664921661406614</v>
      </c>
      <c r="O162" s="13">
        <v>42.642140468227424</v>
      </c>
      <c r="P162" s="13">
        <v>8100000.0</v>
      </c>
    </row>
    <row r="163">
      <c r="A163" s="5">
        <v>261.0</v>
      </c>
      <c r="B163" s="5" t="s">
        <v>10</v>
      </c>
      <c r="C163" s="8">
        <v>24.0</v>
      </c>
      <c r="D163" s="12">
        <v>6600000.0</v>
      </c>
      <c r="E163" s="8">
        <v>7.3</v>
      </c>
      <c r="F163" s="8">
        <v>188.0</v>
      </c>
      <c r="G163" s="5">
        <v>7.199999999999999</v>
      </c>
      <c r="H163" s="9">
        <v>63.7</v>
      </c>
      <c r="I163" s="11">
        <v>3300000.0</v>
      </c>
      <c r="J163" s="13">
        <v>129.0</v>
      </c>
      <c r="K163" s="13">
        <v>6534152.767178611</v>
      </c>
      <c r="L163" s="13">
        <v>-1934152.767178611</v>
      </c>
      <c r="M163" s="13">
        <v>-0.4487106476418565</v>
      </c>
      <c r="O163" s="13">
        <v>42.97658862876254</v>
      </c>
      <c r="P163" s="13">
        <v>8300000.0</v>
      </c>
    </row>
    <row r="164">
      <c r="A164" s="5">
        <v>262.0</v>
      </c>
      <c r="B164" s="5" t="s">
        <v>9</v>
      </c>
      <c r="C164" s="6">
        <v>30.0</v>
      </c>
      <c r="D164" s="12">
        <v>5700000.0</v>
      </c>
      <c r="E164" s="8">
        <v>11.6</v>
      </c>
      <c r="F164" s="8">
        <v>263.90000000000003</v>
      </c>
      <c r="G164" s="9">
        <v>13.68</v>
      </c>
      <c r="H164" s="9">
        <v>58.2</v>
      </c>
      <c r="I164" s="11">
        <v>3800000.0</v>
      </c>
      <c r="J164" s="13">
        <v>130.0</v>
      </c>
      <c r="K164" s="13">
        <v>6075059.669426961</v>
      </c>
      <c r="L164" s="13">
        <v>-975059.6694269609</v>
      </c>
      <c r="M164" s="13">
        <v>-0.22620739332614617</v>
      </c>
      <c r="O164" s="13">
        <v>43.31103678929766</v>
      </c>
      <c r="P164" s="13">
        <v>8300000.0</v>
      </c>
    </row>
    <row r="165">
      <c r="A165" s="5">
        <v>263.0</v>
      </c>
      <c r="B165" s="5" t="s">
        <v>10</v>
      </c>
      <c r="C165" s="6">
        <v>30.0</v>
      </c>
      <c r="D165" s="12">
        <v>5330000.0</v>
      </c>
      <c r="E165" s="8">
        <v>6.1</v>
      </c>
      <c r="F165" s="8">
        <v>261.90000000000003</v>
      </c>
      <c r="G165" s="5">
        <v>12.299999999999999</v>
      </c>
      <c r="H165" s="9">
        <v>54.9</v>
      </c>
      <c r="I165" s="11">
        <v>4100000.0</v>
      </c>
      <c r="J165" s="13">
        <v>131.0</v>
      </c>
      <c r="K165" s="13">
        <v>8642233.318079043</v>
      </c>
      <c r="L165" s="13">
        <v>-2842233.318079043</v>
      </c>
      <c r="M165" s="13">
        <v>-0.6593793285340515</v>
      </c>
      <c r="O165" s="13">
        <v>43.64548494983278</v>
      </c>
      <c r="P165" s="13">
        <v>8300000.0</v>
      </c>
    </row>
    <row r="166">
      <c r="A166" s="5">
        <v>264.0</v>
      </c>
      <c r="B166" s="5" t="s">
        <v>9</v>
      </c>
      <c r="C166" s="6">
        <v>30.0</v>
      </c>
      <c r="D166" s="12">
        <v>8280000.0</v>
      </c>
      <c r="E166" s="8">
        <v>1.5999999999999996</v>
      </c>
      <c r="F166" s="8">
        <v>296.0</v>
      </c>
      <c r="G166" s="5">
        <v>12.0</v>
      </c>
      <c r="H166" s="5">
        <v>39.0</v>
      </c>
      <c r="I166" s="11">
        <v>4600000.0</v>
      </c>
      <c r="J166" s="13">
        <v>132.0</v>
      </c>
      <c r="K166" s="13">
        <v>7049561.349598295</v>
      </c>
      <c r="L166" s="13">
        <v>-949561.349598295</v>
      </c>
      <c r="M166" s="13">
        <v>-0.22029195179626662</v>
      </c>
      <c r="O166" s="13">
        <v>43.979933110367895</v>
      </c>
      <c r="P166" s="13">
        <v>8300000.0</v>
      </c>
    </row>
    <row r="167">
      <c r="A167" s="5">
        <v>265.0</v>
      </c>
      <c r="B167" s="5" t="s">
        <v>10</v>
      </c>
      <c r="C167" s="6">
        <v>30.0</v>
      </c>
      <c r="D167" s="12">
        <v>1.59E7</v>
      </c>
      <c r="E167" s="8">
        <v>9.3</v>
      </c>
      <c r="F167" s="8">
        <v>308.0</v>
      </c>
      <c r="G167" s="9">
        <v>16.2</v>
      </c>
      <c r="H167" s="5">
        <v>30.0</v>
      </c>
      <c r="I167" s="11">
        <v>5300000.0</v>
      </c>
      <c r="J167" s="13">
        <v>133.0</v>
      </c>
      <c r="K167" s="13">
        <v>6550568.20515228</v>
      </c>
      <c r="L167" s="13">
        <v>49431.7948477203</v>
      </c>
      <c r="M167" s="13">
        <v>0.011467849415315434</v>
      </c>
      <c r="O167" s="13">
        <v>44.31438127090301</v>
      </c>
      <c r="P167" s="13">
        <v>8400000.0</v>
      </c>
    </row>
    <row r="168">
      <c r="A168" s="5">
        <v>266.0</v>
      </c>
      <c r="B168" s="5" t="s">
        <v>9</v>
      </c>
      <c r="C168" s="6">
        <v>20.0</v>
      </c>
      <c r="D168" s="12">
        <v>1.12E7</v>
      </c>
      <c r="E168" s="8">
        <v>15.2</v>
      </c>
      <c r="F168" s="8">
        <v>404.3</v>
      </c>
      <c r="G168" s="5">
        <v>12.0</v>
      </c>
      <c r="H168" s="9">
        <v>38.4</v>
      </c>
      <c r="I168" s="11">
        <v>5600000.0</v>
      </c>
      <c r="J168" s="13">
        <v>134.0</v>
      </c>
      <c r="K168" s="13">
        <v>6798491.746393349</v>
      </c>
      <c r="L168" s="13">
        <v>501508.253606651</v>
      </c>
      <c r="M168" s="13">
        <v>0.11634659737960398</v>
      </c>
      <c r="O168" s="13">
        <v>44.64882943143813</v>
      </c>
      <c r="P168" s="13">
        <v>8500000.0</v>
      </c>
    </row>
    <row r="169">
      <c r="A169" s="5">
        <v>267.0</v>
      </c>
      <c r="B169" s="5" t="s">
        <v>10</v>
      </c>
      <c r="C169" s="6">
        <v>20.0</v>
      </c>
      <c r="D169" s="12">
        <v>9150000.0</v>
      </c>
      <c r="E169" s="8">
        <v>8.1</v>
      </c>
      <c r="F169" s="8">
        <v>369.90000000000003</v>
      </c>
      <c r="G169" s="5">
        <v>10.799999999999999</v>
      </c>
      <c r="H169" s="5">
        <v>30.0</v>
      </c>
      <c r="I169" s="11">
        <v>6100000.0</v>
      </c>
      <c r="J169" s="13">
        <v>135.0</v>
      </c>
      <c r="K169" s="13">
        <v>8577025.623405319</v>
      </c>
      <c r="L169" s="13">
        <v>-977025.6234053187</v>
      </c>
      <c r="M169" s="13">
        <v>-0.22666348164441788</v>
      </c>
      <c r="O169" s="13">
        <v>44.98327759197324</v>
      </c>
      <c r="P169" s="13">
        <v>8600000.0</v>
      </c>
    </row>
    <row r="170">
      <c r="A170" s="5">
        <v>268.0</v>
      </c>
      <c r="B170" s="5" t="s">
        <v>9</v>
      </c>
      <c r="C170" s="6">
        <v>20.0</v>
      </c>
      <c r="D170" s="12">
        <v>8840000.0</v>
      </c>
      <c r="E170" s="8">
        <v>3.8</v>
      </c>
      <c r="F170" s="8">
        <v>428.0</v>
      </c>
      <c r="G170" s="9">
        <v>24.48</v>
      </c>
      <c r="H170" s="5">
        <v>25.0</v>
      </c>
      <c r="I170" s="11">
        <v>6800000.0</v>
      </c>
      <c r="J170" s="13">
        <v>136.0</v>
      </c>
      <c r="K170" s="13">
        <v>1.3146972074968364E7</v>
      </c>
      <c r="L170" s="13">
        <v>-5046972.074968364</v>
      </c>
      <c r="M170" s="13">
        <v>-1.1708641358732392</v>
      </c>
      <c r="O170" s="13">
        <v>45.31772575250836</v>
      </c>
      <c r="P170" s="13">
        <v>8600000.0</v>
      </c>
    </row>
    <row r="171">
      <c r="A171" s="5">
        <v>269.0</v>
      </c>
      <c r="B171" s="5" t="s">
        <v>10</v>
      </c>
      <c r="C171" s="8">
        <v>25.799999999999997</v>
      </c>
      <c r="D171" s="12">
        <v>1.278E7</v>
      </c>
      <c r="E171" s="8">
        <v>11.1</v>
      </c>
      <c r="F171" s="8">
        <v>416.0</v>
      </c>
      <c r="G171" s="5">
        <v>21.299999999999997</v>
      </c>
      <c r="H171" s="9">
        <v>21.900000000000006</v>
      </c>
      <c r="I171" s="11">
        <v>7100000.0</v>
      </c>
      <c r="J171" s="13">
        <v>137.0</v>
      </c>
      <c r="K171" s="13">
        <v>1.1211161066991046E7</v>
      </c>
      <c r="L171" s="13">
        <v>-2411161.066991046</v>
      </c>
      <c r="M171" s="13">
        <v>-0.5593734178074217</v>
      </c>
      <c r="O171" s="13">
        <v>45.65217391304348</v>
      </c>
      <c r="P171" s="13">
        <v>8600000.0</v>
      </c>
    </row>
    <row r="172">
      <c r="A172" s="5">
        <v>270.0</v>
      </c>
      <c r="B172" s="5" t="s">
        <v>9</v>
      </c>
      <c r="C172" s="8">
        <v>27.9</v>
      </c>
      <c r="D172" s="12">
        <v>2.28E7</v>
      </c>
      <c r="E172" s="8">
        <v>19.2</v>
      </c>
      <c r="F172" s="8">
        <v>560.3000000000001</v>
      </c>
      <c r="G172" s="5">
        <v>19.2</v>
      </c>
      <c r="H172" s="5">
        <v>15.0</v>
      </c>
      <c r="I172" s="11">
        <v>7600000.0</v>
      </c>
      <c r="J172" s="13">
        <v>138.0</v>
      </c>
      <c r="K172" s="13">
        <v>8567656.376512427</v>
      </c>
      <c r="L172" s="13">
        <v>532343.6234875731</v>
      </c>
      <c r="M172" s="13">
        <v>0.1235001992172333</v>
      </c>
      <c r="O172" s="13">
        <v>45.986622073578594</v>
      </c>
      <c r="P172" s="13">
        <v>8600000.0</v>
      </c>
    </row>
    <row r="173">
      <c r="A173" s="5">
        <v>271.0</v>
      </c>
      <c r="B173" s="5" t="s">
        <v>10</v>
      </c>
      <c r="C173" s="8">
        <v>28.799999999999997</v>
      </c>
      <c r="D173" s="12">
        <v>1.66E7</v>
      </c>
      <c r="E173" s="8">
        <v>10.299999999999999</v>
      </c>
      <c r="F173" s="8">
        <v>488.7</v>
      </c>
      <c r="G173" s="9">
        <v>25.2</v>
      </c>
      <c r="H173" s="9">
        <v>8.700000000000003</v>
      </c>
      <c r="I173" s="11">
        <v>8300000.0</v>
      </c>
      <c r="J173" s="13">
        <v>139.0</v>
      </c>
      <c r="K173" s="13">
        <v>8202255.747689686</v>
      </c>
      <c r="L173" s="13">
        <v>1397744.2523103142</v>
      </c>
      <c r="M173" s="13">
        <v>0.32426742051338997</v>
      </c>
      <c r="O173" s="13">
        <v>46.32107023411371</v>
      </c>
      <c r="P173" s="13">
        <v>8800000.0</v>
      </c>
    </row>
    <row r="174">
      <c r="A174" s="5">
        <v>272.0</v>
      </c>
      <c r="B174" s="5" t="s">
        <v>9</v>
      </c>
      <c r="C174" s="8">
        <v>20.2</v>
      </c>
      <c r="D174" s="12">
        <v>1.29E7</v>
      </c>
      <c r="E174" s="8">
        <v>5.6</v>
      </c>
      <c r="F174" s="8">
        <v>536.0</v>
      </c>
      <c r="G174" s="5">
        <v>25.799999999999997</v>
      </c>
      <c r="H174" s="5">
        <v>5.0</v>
      </c>
      <c r="I174" s="11">
        <v>8600000.0</v>
      </c>
      <c r="J174" s="13">
        <v>140.0</v>
      </c>
      <c r="K174" s="13">
        <v>9199142.000164129</v>
      </c>
      <c r="L174" s="13">
        <v>900857.9998358712</v>
      </c>
      <c r="M174" s="13">
        <v>0.2089930968221047</v>
      </c>
      <c r="O174" s="13">
        <v>46.65551839464883</v>
      </c>
      <c r="P174" s="13">
        <v>8800000.0</v>
      </c>
    </row>
    <row r="175">
      <c r="A175" s="5">
        <v>273.0</v>
      </c>
      <c r="B175" s="5" t="s">
        <v>10</v>
      </c>
      <c r="C175" s="8">
        <v>21.599999999999998</v>
      </c>
      <c r="D175" s="12">
        <v>1.183E7</v>
      </c>
      <c r="E175" s="8">
        <v>13.1</v>
      </c>
      <c r="F175" s="8">
        <v>536.0</v>
      </c>
      <c r="G175" s="5">
        <v>21.84</v>
      </c>
      <c r="H175" s="9">
        <v>29.900000000000006</v>
      </c>
      <c r="I175" s="11">
        <v>9100000.0</v>
      </c>
      <c r="J175" s="13">
        <v>141.0</v>
      </c>
      <c r="K175" s="13">
        <v>1.3640165027394373E7</v>
      </c>
      <c r="L175" s="13">
        <v>-2840165.027394373</v>
      </c>
      <c r="M175" s="13">
        <v>-0.6588994987768686</v>
      </c>
      <c r="O175" s="13">
        <v>46.98996655518395</v>
      </c>
      <c r="P175" s="13">
        <v>8800000.0</v>
      </c>
    </row>
    <row r="176">
      <c r="A176" s="5">
        <v>274.0</v>
      </c>
      <c r="B176" s="5" t="s">
        <v>9</v>
      </c>
      <c r="C176" s="8">
        <v>24.0</v>
      </c>
      <c r="D176" s="12">
        <v>1.728E7</v>
      </c>
      <c r="E176" s="8">
        <v>23.2</v>
      </c>
      <c r="F176" s="8">
        <v>716.3000000000001</v>
      </c>
      <c r="G176" s="9">
        <v>34.56</v>
      </c>
      <c r="H176" s="5">
        <v>25.0</v>
      </c>
      <c r="I176" s="11">
        <v>9600000.0</v>
      </c>
      <c r="J176" s="13">
        <v>142.0</v>
      </c>
      <c r="K176" s="13">
        <v>1.04546210838115E7</v>
      </c>
      <c r="L176" s="13">
        <v>645378.9161885008</v>
      </c>
      <c r="M176" s="13">
        <v>0.14972363939988578</v>
      </c>
      <c r="O176" s="13">
        <v>47.324414715719065</v>
      </c>
      <c r="P176" s="13">
        <v>8900000.0</v>
      </c>
    </row>
    <row r="177">
      <c r="A177" s="5">
        <v>275.0</v>
      </c>
      <c r="B177" s="5" t="s">
        <v>10</v>
      </c>
      <c r="C177" s="8">
        <v>27.0</v>
      </c>
      <c r="D177" s="7">
        <v>3.09E7</v>
      </c>
      <c r="E177" s="8">
        <v>12.299999999999999</v>
      </c>
      <c r="F177" s="8">
        <v>596.7</v>
      </c>
      <c r="G177" s="9">
        <v>20.599999999999998</v>
      </c>
      <c r="H177" s="5">
        <v>15.0</v>
      </c>
      <c r="I177" s="11">
        <v>1.03E7</v>
      </c>
      <c r="J177" s="13">
        <v>143.0</v>
      </c>
      <c r="K177" s="13">
        <v>8610902.491792051</v>
      </c>
      <c r="L177" s="13">
        <v>2989097.508207949</v>
      </c>
      <c r="M177" s="13">
        <v>0.6934508491431847</v>
      </c>
      <c r="O177" s="13">
        <v>47.65886287625418</v>
      </c>
      <c r="P177" s="13">
        <v>9000000.0</v>
      </c>
    </row>
    <row r="178">
      <c r="A178" s="5">
        <v>276.0</v>
      </c>
      <c r="B178" s="5" t="s">
        <v>9</v>
      </c>
      <c r="C178" s="8">
        <v>25.799999999999997</v>
      </c>
      <c r="D178" s="7">
        <v>2.12E7</v>
      </c>
      <c r="E178" s="8">
        <v>7.6</v>
      </c>
      <c r="F178" s="8">
        <v>656.0</v>
      </c>
      <c r="G178" s="9">
        <v>21.2</v>
      </c>
      <c r="H178" s="5">
        <v>15.0</v>
      </c>
      <c r="I178" s="11">
        <v>1.06E7</v>
      </c>
      <c r="J178" s="13">
        <v>144.0</v>
      </c>
      <c r="K178" s="13">
        <v>8405529.084978625</v>
      </c>
      <c r="L178" s="13">
        <v>3894470.915021375</v>
      </c>
      <c r="M178" s="13">
        <v>0.9034914905148447</v>
      </c>
      <c r="O178" s="13">
        <v>47.9933110367893</v>
      </c>
      <c r="P178" s="13">
        <v>9100000.0</v>
      </c>
    </row>
    <row r="179">
      <c r="A179" s="5">
        <v>277.0</v>
      </c>
      <c r="B179" s="5" t="s">
        <v>10</v>
      </c>
      <c r="C179" s="8">
        <v>27.299999999999997</v>
      </c>
      <c r="D179" s="7">
        <v>1.665E7</v>
      </c>
      <c r="E179" s="8">
        <v>15.1</v>
      </c>
      <c r="F179" s="8">
        <v>656.0</v>
      </c>
      <c r="G179" s="5">
        <v>30.0</v>
      </c>
      <c r="H179" s="5">
        <v>5.0</v>
      </c>
      <c r="I179" s="11">
        <v>1.11E7</v>
      </c>
      <c r="J179" s="13">
        <v>145.0</v>
      </c>
      <c r="K179" s="13">
        <v>1.0823844818106698E7</v>
      </c>
      <c r="L179" s="13">
        <v>1776155.1818933021</v>
      </c>
      <c r="M179" s="13">
        <v>0.41205625300340365</v>
      </c>
      <c r="O179" s="13">
        <v>48.32775919732441</v>
      </c>
      <c r="P179" s="13">
        <v>9100000.0</v>
      </c>
    </row>
    <row r="180">
      <c r="A180" s="5">
        <v>278.0</v>
      </c>
      <c r="B180" s="5" t="s">
        <v>9</v>
      </c>
      <c r="C180" s="8">
        <v>29.4</v>
      </c>
      <c r="D180" s="7">
        <v>1.534E7</v>
      </c>
      <c r="E180" s="8">
        <v>27.599999999999998</v>
      </c>
      <c r="F180" s="8">
        <v>887.9</v>
      </c>
      <c r="G180" s="5">
        <v>27.0</v>
      </c>
      <c r="H180" s="5">
        <v>15.0</v>
      </c>
      <c r="I180" s="11">
        <v>1.18E7</v>
      </c>
      <c r="J180" s="13">
        <v>146.0</v>
      </c>
      <c r="K180" s="13">
        <v>8566306.331818115</v>
      </c>
      <c r="L180" s="13">
        <v>4533693.668181885</v>
      </c>
      <c r="M180" s="13">
        <v>1.05178694081501</v>
      </c>
      <c r="O180" s="13">
        <v>48.66220735785953</v>
      </c>
      <c r="P180" s="13">
        <v>9100000.0</v>
      </c>
    </row>
    <row r="181">
      <c r="A181" s="5">
        <v>279.0</v>
      </c>
      <c r="B181" s="5" t="s">
        <v>10</v>
      </c>
      <c r="C181" s="6">
        <v>22.0</v>
      </c>
      <c r="D181" s="7">
        <v>2.178E7</v>
      </c>
      <c r="E181" s="8">
        <v>14.1</v>
      </c>
      <c r="F181" s="8">
        <v>693.9</v>
      </c>
      <c r="G181" s="5">
        <v>28.0</v>
      </c>
      <c r="H181" s="5">
        <v>15.0</v>
      </c>
      <c r="I181" s="11">
        <v>1.21E7</v>
      </c>
      <c r="J181" s="13">
        <v>147.0</v>
      </c>
      <c r="K181" s="13">
        <v>1.27363712239847E7</v>
      </c>
      <c r="L181" s="13">
        <v>1063628.7760153003</v>
      </c>
      <c r="M181" s="13">
        <v>0.24675484017352564</v>
      </c>
      <c r="O181" s="13">
        <v>48.99665551839465</v>
      </c>
      <c r="P181" s="13">
        <v>9300000.0</v>
      </c>
    </row>
    <row r="182">
      <c r="A182" s="5">
        <v>280.0</v>
      </c>
      <c r="B182" s="5" t="s">
        <v>9</v>
      </c>
      <c r="C182" s="6">
        <v>22.0</v>
      </c>
      <c r="D182" s="7">
        <v>3.78E7</v>
      </c>
      <c r="E182" s="8">
        <v>9.6</v>
      </c>
      <c r="F182" s="8">
        <v>776.0</v>
      </c>
      <c r="G182" s="5">
        <v>21.0</v>
      </c>
      <c r="H182" s="9">
        <v>11.400000000000006</v>
      </c>
      <c r="I182" s="11">
        <v>1.26E7</v>
      </c>
      <c r="J182" s="13">
        <v>148.0</v>
      </c>
      <c r="K182" s="13">
        <v>1.0220389911489228E7</v>
      </c>
      <c r="L182" s="13">
        <v>4079610.088510772</v>
      </c>
      <c r="M182" s="13">
        <v>0.9464425540761202</v>
      </c>
      <c r="O182" s="13">
        <v>49.331103678929765</v>
      </c>
      <c r="P182" s="13">
        <v>9300000.0</v>
      </c>
    </row>
    <row r="183">
      <c r="A183" s="5">
        <v>281.0</v>
      </c>
      <c r="B183" s="5" t="s">
        <v>10</v>
      </c>
      <c r="C183" s="8">
        <v>19.799999999999997</v>
      </c>
      <c r="D183" s="7">
        <v>2.66E7</v>
      </c>
      <c r="E183" s="8">
        <v>17.299999999999997</v>
      </c>
      <c r="F183" s="8">
        <v>788.0</v>
      </c>
      <c r="G183" s="5">
        <v>23.0</v>
      </c>
      <c r="H183" s="5">
        <v>15.0</v>
      </c>
      <c r="I183" s="11">
        <v>1.33E7</v>
      </c>
      <c r="J183" s="13">
        <v>149.0</v>
      </c>
      <c r="K183" s="13">
        <v>9360742.253155384</v>
      </c>
      <c r="L183" s="13">
        <v>5639257.746844616</v>
      </c>
      <c r="M183" s="13">
        <v>1.3082704938023815</v>
      </c>
      <c r="O183" s="13">
        <v>49.66555183946488</v>
      </c>
      <c r="P183" s="13">
        <v>9300000.0</v>
      </c>
    </row>
    <row r="184">
      <c r="A184" s="5">
        <v>282.0</v>
      </c>
      <c r="B184" s="5" t="s">
        <v>9</v>
      </c>
      <c r="C184" s="8">
        <v>21.299999999999997</v>
      </c>
      <c r="D184" s="7">
        <v>2.07E7</v>
      </c>
      <c r="E184" s="8">
        <v>31.599999999999998</v>
      </c>
      <c r="F184" s="8">
        <v>1043.9</v>
      </c>
      <c r="G184" s="5">
        <v>28.0</v>
      </c>
      <c r="H184" s="5">
        <v>15.0</v>
      </c>
      <c r="I184" s="11">
        <v>1.38E7</v>
      </c>
      <c r="J184" s="13">
        <v>150.0</v>
      </c>
      <c r="K184" s="13">
        <v>1.2012689138741588E7</v>
      </c>
      <c r="L184" s="13">
        <v>3287310.861258412</v>
      </c>
      <c r="M184" s="13">
        <v>0.7626343743814297</v>
      </c>
      <c r="O184" s="13">
        <v>50.0</v>
      </c>
      <c r="P184" s="13">
        <v>9300000.0</v>
      </c>
    </row>
    <row r="185">
      <c r="A185" s="5">
        <v>283.0</v>
      </c>
      <c r="B185" s="5" t="s">
        <v>10</v>
      </c>
      <c r="C185" s="8">
        <v>23.4</v>
      </c>
      <c r="D185" s="7">
        <v>1.885E7</v>
      </c>
      <c r="E185" s="8">
        <v>25.0</v>
      </c>
      <c r="F185" s="8">
        <v>823.5</v>
      </c>
      <c r="G185" s="9">
        <v>29.0</v>
      </c>
      <c r="H185" s="5">
        <v>5.0</v>
      </c>
      <c r="I185" s="11">
        <v>1.45E7</v>
      </c>
      <c r="J185" s="13">
        <v>151.0</v>
      </c>
      <c r="K185" s="13">
        <v>8331325.134665673</v>
      </c>
      <c r="L185" s="13">
        <v>7468674.865334327</v>
      </c>
      <c r="M185" s="13">
        <v>1.732683163770561</v>
      </c>
      <c r="O185" s="13">
        <v>50.33444816053512</v>
      </c>
      <c r="P185" s="13">
        <v>9300000.0</v>
      </c>
    </row>
    <row r="186">
      <c r="A186" s="5">
        <v>284.0</v>
      </c>
      <c r="B186" s="5" t="s">
        <v>9</v>
      </c>
      <c r="C186" s="8">
        <v>24.299999999999997</v>
      </c>
      <c r="D186" s="7">
        <v>2.664E7</v>
      </c>
      <c r="E186" s="8">
        <v>19.799999999999997</v>
      </c>
      <c r="F186" s="8">
        <v>908.0</v>
      </c>
      <c r="G186" s="9">
        <v>29.599999999999998</v>
      </c>
      <c r="H186" s="5">
        <v>15.0</v>
      </c>
      <c r="I186" s="11">
        <v>1.48E7</v>
      </c>
      <c r="J186" s="13">
        <v>152.0</v>
      </c>
      <c r="K186" s="13">
        <v>1.428184694641358E7</v>
      </c>
      <c r="L186" s="13">
        <v>2218153.0535864197</v>
      </c>
      <c r="M186" s="13">
        <v>0.5145968354378759</v>
      </c>
      <c r="O186" s="13">
        <v>50.668896321070235</v>
      </c>
      <c r="P186" s="13">
        <v>9600000.0</v>
      </c>
    </row>
    <row r="187">
      <c r="A187" s="5">
        <v>285.0</v>
      </c>
      <c r="B187" s="5" t="s">
        <v>10</v>
      </c>
      <c r="C187" s="8">
        <v>25.799999999999997</v>
      </c>
      <c r="D187" s="17">
        <v>1.5E7</v>
      </c>
      <c r="E187" s="8">
        <v>10.299999999999999</v>
      </c>
      <c r="F187" s="8">
        <v>908.0</v>
      </c>
      <c r="G187" s="9">
        <v>30.599999999999998</v>
      </c>
      <c r="H187" s="5">
        <v>5.0</v>
      </c>
      <c r="I187" s="11">
        <v>1.53E7</v>
      </c>
      <c r="J187" s="13">
        <v>153.0</v>
      </c>
      <c r="K187" s="13">
        <v>1.2080523941482343E7</v>
      </c>
      <c r="L187" s="13">
        <v>4919476.058517657</v>
      </c>
      <c r="M187" s="13">
        <v>1.14128590343775</v>
      </c>
      <c r="O187" s="13">
        <v>51.00334448160535</v>
      </c>
      <c r="P187" s="13">
        <v>9600000.0</v>
      </c>
    </row>
    <row r="188">
      <c r="A188" s="5">
        <v>286.0</v>
      </c>
      <c r="B188" s="5" t="s">
        <v>9</v>
      </c>
      <c r="C188" s="8">
        <v>27.9</v>
      </c>
      <c r="D188" s="12">
        <v>3.2E7</v>
      </c>
      <c r="E188" s="8">
        <v>23.0</v>
      </c>
      <c r="F188" s="8">
        <v>1215.5</v>
      </c>
      <c r="G188" s="9">
        <v>32.0</v>
      </c>
      <c r="H188" s="5">
        <v>4.0</v>
      </c>
      <c r="I188" s="11">
        <v>1.6E7</v>
      </c>
      <c r="J188" s="13">
        <v>154.0</v>
      </c>
      <c r="K188" s="13">
        <v>1.153785764652485E7</v>
      </c>
      <c r="L188" s="13">
        <v>6162142.35347515</v>
      </c>
      <c r="M188" s="13">
        <v>1.4295762636798017</v>
      </c>
      <c r="O188" s="13">
        <v>51.33779264214047</v>
      </c>
      <c r="P188" s="13">
        <v>9600000.0</v>
      </c>
    </row>
    <row r="189">
      <c r="A189" s="5">
        <v>287.0</v>
      </c>
      <c r="B189" s="5" t="s">
        <v>10</v>
      </c>
      <c r="C189" s="8">
        <v>33.0</v>
      </c>
      <c r="D189" s="12">
        <v>2.475E7</v>
      </c>
      <c r="E189" s="8">
        <v>29.0</v>
      </c>
      <c r="F189" s="8">
        <v>931.5</v>
      </c>
      <c r="G189" s="9">
        <v>33.0</v>
      </c>
      <c r="H189" s="5">
        <v>4.0</v>
      </c>
      <c r="I189" s="11">
        <v>1.65E7</v>
      </c>
      <c r="J189" s="13">
        <v>155.0</v>
      </c>
      <c r="K189" s="13">
        <v>1.4911836562727785E7</v>
      </c>
      <c r="L189" s="13">
        <v>3288163.4372722153</v>
      </c>
      <c r="M189" s="13">
        <v>0.7628321663768757</v>
      </c>
      <c r="O189" s="13">
        <v>51.67224080267559</v>
      </c>
      <c r="P189" s="13">
        <v>9600000.0</v>
      </c>
    </row>
    <row r="190">
      <c r="A190" s="5">
        <v>288.0</v>
      </c>
      <c r="B190" s="5" t="s">
        <v>9</v>
      </c>
      <c r="C190" s="8">
        <v>34.4</v>
      </c>
      <c r="D190" s="12">
        <v>2.236E7</v>
      </c>
      <c r="E190" s="8">
        <v>22.2</v>
      </c>
      <c r="F190" s="8">
        <v>1052.0</v>
      </c>
      <c r="G190" s="9">
        <v>34.4</v>
      </c>
      <c r="H190" s="5">
        <v>4.0</v>
      </c>
      <c r="I190" s="11">
        <v>1.72E7</v>
      </c>
      <c r="J190" s="13">
        <v>156.0</v>
      </c>
      <c r="K190" s="13">
        <v>1.0681137106190108E7</v>
      </c>
      <c r="L190" s="13">
        <v>8218862.893809892</v>
      </c>
      <c r="M190" s="13">
        <v>1.906721823912939</v>
      </c>
      <c r="O190" s="13">
        <v>52.0066889632107</v>
      </c>
      <c r="P190" s="13">
        <v>9600000.0</v>
      </c>
    </row>
    <row r="191">
      <c r="A191" s="5">
        <v>289.0</v>
      </c>
      <c r="B191" s="5" t="s">
        <v>10</v>
      </c>
      <c r="C191" s="8">
        <v>35.4</v>
      </c>
      <c r="D191" s="12">
        <v>3.186E7</v>
      </c>
      <c r="E191" s="8">
        <v>12.7</v>
      </c>
      <c r="F191" s="8">
        <v>1052.0</v>
      </c>
      <c r="G191" s="5">
        <v>32.0</v>
      </c>
      <c r="H191" s="5">
        <v>5.0</v>
      </c>
      <c r="I191" s="11">
        <v>1.77E7</v>
      </c>
      <c r="J191" s="13">
        <v>157.0</v>
      </c>
      <c r="K191" s="13">
        <v>1.0775129585051084E7</v>
      </c>
      <c r="L191" s="13">
        <v>8424870.414948916</v>
      </c>
      <c r="M191" s="13">
        <v>1.9545142060856389</v>
      </c>
      <c r="O191" s="13">
        <v>52.34113712374582</v>
      </c>
      <c r="P191" s="13">
        <v>9800000.0</v>
      </c>
    </row>
    <row r="192">
      <c r="A192" s="5">
        <v>290.0</v>
      </c>
      <c r="B192" s="5" t="s">
        <v>9</v>
      </c>
      <c r="C192" s="8">
        <v>36.8</v>
      </c>
      <c r="D192" s="12">
        <v>3.0E7</v>
      </c>
      <c r="E192" s="8">
        <v>25.4</v>
      </c>
      <c r="F192" s="8">
        <v>1402.7</v>
      </c>
      <c r="G192" s="5">
        <v>31.0</v>
      </c>
      <c r="H192" s="5">
        <v>5.0</v>
      </c>
      <c r="I192" s="11">
        <v>1.84E7</v>
      </c>
      <c r="J192" s="13">
        <v>158.0</v>
      </c>
      <c r="K192" s="13">
        <v>4301648.940926416</v>
      </c>
      <c r="L192" s="13">
        <v>-2801648.940926416</v>
      </c>
      <c r="M192" s="13">
        <v>-0.6499640214986817</v>
      </c>
      <c r="O192" s="13">
        <v>52.675585284280935</v>
      </c>
      <c r="P192" s="13">
        <v>9800000.0</v>
      </c>
    </row>
    <row r="193">
      <c r="A193" s="5">
        <v>291.0</v>
      </c>
      <c r="B193" s="5" t="s">
        <v>10</v>
      </c>
      <c r="C193" s="8">
        <v>37.4</v>
      </c>
      <c r="D193" s="12">
        <v>3.74E7</v>
      </c>
      <c r="E193" s="8">
        <v>33.4</v>
      </c>
      <c r="F193" s="8">
        <v>1050.3</v>
      </c>
      <c r="G193" s="5">
        <v>36.0</v>
      </c>
      <c r="H193" s="5">
        <v>5.0</v>
      </c>
      <c r="I193" s="11">
        <v>1.87E7</v>
      </c>
      <c r="J193" s="13">
        <v>159.0</v>
      </c>
      <c r="K193" s="13">
        <v>4301648.940926416</v>
      </c>
      <c r="L193" s="13">
        <v>-2501648.940926416</v>
      </c>
      <c r="M193" s="13">
        <v>-0.5803660059867426</v>
      </c>
      <c r="O193" s="13">
        <v>53.01003344481605</v>
      </c>
      <c r="P193" s="13">
        <v>9800000.0</v>
      </c>
    </row>
    <row r="194">
      <c r="A194" s="5">
        <v>292.0</v>
      </c>
      <c r="B194" s="5" t="s">
        <v>9</v>
      </c>
      <c r="C194" s="8">
        <v>19.0</v>
      </c>
      <c r="D194" s="18">
        <v>3000000.0</v>
      </c>
      <c r="E194" s="8">
        <v>5.5</v>
      </c>
      <c r="F194" s="8">
        <v>160.0</v>
      </c>
      <c r="G194" s="5">
        <v>7.0</v>
      </c>
      <c r="H194" s="5">
        <v>74.0</v>
      </c>
      <c r="I194" s="10">
        <v>500000.0</v>
      </c>
      <c r="J194" s="13">
        <v>160.0</v>
      </c>
      <c r="K194" s="13">
        <v>5284296.848596116</v>
      </c>
      <c r="L194" s="13">
        <v>-2984296.8485961156</v>
      </c>
      <c r="M194" s="13">
        <v>-0.6923371278694116</v>
      </c>
      <c r="O194" s="13">
        <v>53.34448160535117</v>
      </c>
      <c r="P194" s="13">
        <v>9900000.0</v>
      </c>
    </row>
    <row r="195">
      <c r="A195" s="5">
        <v>293.0</v>
      </c>
      <c r="B195" s="5" t="s">
        <v>10</v>
      </c>
      <c r="C195" s="8">
        <v>19.0</v>
      </c>
      <c r="D195" s="12">
        <v>3.0E7</v>
      </c>
      <c r="E195" s="6">
        <v>9.0</v>
      </c>
      <c r="F195" s="8">
        <v>80.0</v>
      </c>
      <c r="G195" s="5">
        <v>8.0</v>
      </c>
      <c r="H195" s="5">
        <v>76.0</v>
      </c>
      <c r="I195" s="11">
        <v>800000.0</v>
      </c>
      <c r="J195" s="13">
        <v>161.0</v>
      </c>
      <c r="K195" s="13">
        <v>6802114.845244427</v>
      </c>
      <c r="L195" s="13">
        <v>-3802114.845244427</v>
      </c>
      <c r="M195" s="13">
        <v>-0.8820654932583188</v>
      </c>
      <c r="O195" s="13">
        <v>53.67892976588629</v>
      </c>
      <c r="P195" s="13">
        <v>1.0E7</v>
      </c>
    </row>
    <row r="196">
      <c r="A196" s="5">
        <v>294.0</v>
      </c>
      <c r="B196" s="5" t="s">
        <v>9</v>
      </c>
      <c r="C196" s="8">
        <v>19.799999999999997</v>
      </c>
      <c r="D196" s="18">
        <v>3000000.0</v>
      </c>
      <c r="E196" s="8">
        <v>8.3</v>
      </c>
      <c r="F196" s="8">
        <v>156.0</v>
      </c>
      <c r="G196" s="5">
        <v>4.0</v>
      </c>
      <c r="H196" s="5">
        <v>81.0</v>
      </c>
      <c r="I196" s="11">
        <v>1300000.0</v>
      </c>
      <c r="J196" s="13">
        <v>162.0</v>
      </c>
      <c r="K196" s="13">
        <v>5895920.9623782</v>
      </c>
      <c r="L196" s="13">
        <v>-2595920.9623782</v>
      </c>
      <c r="M196" s="13">
        <v>-0.6022364913578864</v>
      </c>
      <c r="O196" s="13">
        <v>54.013377926421406</v>
      </c>
      <c r="P196" s="13">
        <v>1.01E7</v>
      </c>
    </row>
    <row r="197">
      <c r="A197" s="5">
        <v>295.0</v>
      </c>
      <c r="B197" s="5" t="s">
        <v>10</v>
      </c>
      <c r="C197" s="8">
        <v>21.299999999999997</v>
      </c>
      <c r="D197" s="12">
        <v>6000000.0</v>
      </c>
      <c r="E197" s="8">
        <v>4.0</v>
      </c>
      <c r="F197" s="8">
        <v>148.5</v>
      </c>
      <c r="G197" s="5">
        <v>3.0</v>
      </c>
      <c r="H197" s="9">
        <v>78.0</v>
      </c>
      <c r="I197" s="11">
        <v>2000000.0</v>
      </c>
      <c r="J197" s="13">
        <v>163.0</v>
      </c>
      <c r="K197" s="13">
        <v>6554768.34420125</v>
      </c>
      <c r="L197" s="13">
        <v>-2754768.34420125</v>
      </c>
      <c r="M197" s="13">
        <v>-0.6390880331717248</v>
      </c>
      <c r="O197" s="13">
        <v>54.34782608695652</v>
      </c>
      <c r="P197" s="13">
        <v>1.01E7</v>
      </c>
    </row>
    <row r="198">
      <c r="A198" s="5">
        <v>296.0</v>
      </c>
      <c r="B198" s="5" t="s">
        <v>9</v>
      </c>
      <c r="C198" s="8">
        <v>23.4</v>
      </c>
      <c r="D198" s="12">
        <v>3.0E7</v>
      </c>
      <c r="E198" s="8">
        <v>7.3</v>
      </c>
      <c r="F198" s="8">
        <v>160.0</v>
      </c>
      <c r="G198" s="5">
        <v>5.0</v>
      </c>
      <c r="H198" s="9">
        <v>74.7</v>
      </c>
      <c r="I198" s="11">
        <v>2300000.0</v>
      </c>
      <c r="J198" s="13">
        <v>164.0</v>
      </c>
      <c r="K198" s="13">
        <v>6439214.29918893</v>
      </c>
      <c r="L198" s="13">
        <v>-2339214.2991889296</v>
      </c>
      <c r="M198" s="13">
        <v>-0.5426822436023364</v>
      </c>
      <c r="O198" s="13">
        <v>54.68227424749164</v>
      </c>
      <c r="P198" s="13">
        <v>1.01E7</v>
      </c>
    </row>
    <row r="199">
      <c r="A199" s="5">
        <v>297.0</v>
      </c>
      <c r="B199" s="5" t="s">
        <v>10</v>
      </c>
      <c r="C199" s="8">
        <v>24.299999999999997</v>
      </c>
      <c r="D199" s="12">
        <v>4200000.0</v>
      </c>
      <c r="E199" s="6">
        <v>12.0</v>
      </c>
      <c r="F199" s="8">
        <v>158.0</v>
      </c>
      <c r="G199" s="5">
        <v>6.0</v>
      </c>
      <c r="H199" s="9">
        <v>69.2</v>
      </c>
      <c r="I199" s="11">
        <v>2800000.0</v>
      </c>
      <c r="J199" s="13">
        <v>165.0</v>
      </c>
      <c r="K199" s="13">
        <v>7360523.576989859</v>
      </c>
      <c r="L199" s="13">
        <v>-2760523.5769898593</v>
      </c>
      <c r="M199" s="13">
        <v>-0.6404232091080463</v>
      </c>
      <c r="O199" s="13">
        <v>55.01672240802676</v>
      </c>
      <c r="P199" s="13">
        <v>1.01E7</v>
      </c>
    </row>
    <row r="200">
      <c r="A200" s="5">
        <v>298.0</v>
      </c>
      <c r="B200" s="5" t="s">
        <v>9</v>
      </c>
      <c r="C200" s="6">
        <v>30.0</v>
      </c>
      <c r="D200" s="12">
        <v>4030000.0</v>
      </c>
      <c r="E200" s="8">
        <v>10.1</v>
      </c>
      <c r="F200" s="8">
        <v>209.3</v>
      </c>
      <c r="G200" s="5">
        <v>7.0</v>
      </c>
      <c r="H200" s="9">
        <v>65.9</v>
      </c>
      <c r="I200" s="11">
        <v>3100000.0</v>
      </c>
      <c r="J200" s="13">
        <v>166.0</v>
      </c>
      <c r="K200" s="13">
        <v>9740312.287784126</v>
      </c>
      <c r="L200" s="13">
        <v>-4440312.287784126</v>
      </c>
      <c r="M200" s="13">
        <v>-1.030123078276845</v>
      </c>
      <c r="O200" s="13">
        <v>55.35117056856188</v>
      </c>
      <c r="P200" s="13">
        <v>1.03E7</v>
      </c>
    </row>
    <row r="201">
      <c r="A201" s="5">
        <v>299.0</v>
      </c>
      <c r="B201" s="5" t="s">
        <v>10</v>
      </c>
      <c r="C201" s="6">
        <v>30.0</v>
      </c>
      <c r="D201" s="12">
        <v>3.0E7</v>
      </c>
      <c r="E201" s="8">
        <v>3.1999999999999993</v>
      </c>
      <c r="F201" s="8">
        <v>234.9</v>
      </c>
      <c r="G201" s="9">
        <v>7.199999999999999</v>
      </c>
      <c r="H201" s="9">
        <v>60.4</v>
      </c>
      <c r="I201" s="11">
        <v>3600000.0</v>
      </c>
      <c r="J201" s="13">
        <v>167.0</v>
      </c>
      <c r="K201" s="13">
        <v>6705922.293548276</v>
      </c>
      <c r="L201" s="13">
        <v>-1105922.2935482757</v>
      </c>
      <c r="M201" s="13">
        <v>-0.2565666564712406</v>
      </c>
      <c r="O201" s="13">
        <v>55.68561872909699</v>
      </c>
      <c r="P201" s="13">
        <v>1.03E7</v>
      </c>
    </row>
    <row r="202">
      <c r="A202" s="5">
        <v>300.0</v>
      </c>
      <c r="B202" s="5" t="s">
        <v>9</v>
      </c>
      <c r="C202" s="6">
        <v>30.0</v>
      </c>
      <c r="D202" s="12">
        <v>1.29E7</v>
      </c>
      <c r="E202" s="8">
        <v>9.3</v>
      </c>
      <c r="F202" s="8">
        <v>278.0</v>
      </c>
      <c r="G202" s="9">
        <v>8.6</v>
      </c>
      <c r="H202" s="9">
        <v>52.7</v>
      </c>
      <c r="I202" s="11">
        <v>4300000.0</v>
      </c>
      <c r="J202" s="13">
        <v>168.0</v>
      </c>
      <c r="K202" s="13">
        <v>6065690.42253407</v>
      </c>
      <c r="L202" s="13">
        <v>34309.57746593002</v>
      </c>
      <c r="M202" s="13">
        <v>0.007959595015606249</v>
      </c>
      <c r="O202" s="13">
        <v>56.020066889632105</v>
      </c>
      <c r="P202" s="13">
        <v>1.03E7</v>
      </c>
    </row>
    <row r="203">
      <c r="A203" s="5">
        <v>301.0</v>
      </c>
      <c r="B203" s="5" t="s">
        <v>10</v>
      </c>
      <c r="C203" s="6">
        <v>30.0</v>
      </c>
      <c r="D203" s="12">
        <v>9200000.0</v>
      </c>
      <c r="E203" s="6">
        <v>16.0</v>
      </c>
      <c r="F203" s="8">
        <v>266.0</v>
      </c>
      <c r="G203" s="5">
        <v>10.0</v>
      </c>
      <c r="H203" s="5">
        <v>50.0</v>
      </c>
      <c r="I203" s="11">
        <v>4600000.0</v>
      </c>
      <c r="J203" s="13">
        <v>169.0</v>
      </c>
      <c r="K203" s="13">
        <v>5968874.871307531</v>
      </c>
      <c r="L203" s="13">
        <v>831125.1286924686</v>
      </c>
      <c r="M203" s="13">
        <v>0.19281553199700277</v>
      </c>
      <c r="O203" s="13">
        <v>56.35451505016722</v>
      </c>
      <c r="P203" s="13">
        <v>1.04E7</v>
      </c>
    </row>
    <row r="204">
      <c r="A204" s="5">
        <v>302.0</v>
      </c>
      <c r="B204" s="5" t="s">
        <v>9</v>
      </c>
      <c r="C204" s="6">
        <v>20.0</v>
      </c>
      <c r="D204" s="12">
        <v>7650000.0</v>
      </c>
      <c r="E204" s="8">
        <v>12.1</v>
      </c>
      <c r="F204" s="8">
        <v>365.3</v>
      </c>
      <c r="G204" s="5">
        <v>12.0</v>
      </c>
      <c r="H204" s="5">
        <v>49.0</v>
      </c>
      <c r="I204" s="11">
        <v>5100000.0</v>
      </c>
      <c r="J204" s="13">
        <v>170.0</v>
      </c>
      <c r="K204" s="13">
        <v>8107963.25889664</v>
      </c>
      <c r="L204" s="13">
        <v>-1007963.2588966396</v>
      </c>
      <c r="M204" s="13">
        <v>-0.23384080842717678</v>
      </c>
      <c r="O204" s="13">
        <v>56.68896321070234</v>
      </c>
      <c r="P204" s="13">
        <v>1.05E7</v>
      </c>
    </row>
    <row r="205">
      <c r="A205" s="5">
        <v>303.0</v>
      </c>
      <c r="B205" s="5" t="s">
        <v>10</v>
      </c>
      <c r="C205" s="6">
        <v>20.0</v>
      </c>
      <c r="D205" s="12">
        <v>7540000.0</v>
      </c>
      <c r="E205" s="8">
        <v>7.6</v>
      </c>
      <c r="F205" s="8">
        <v>353.7</v>
      </c>
      <c r="G205" s="5">
        <v>11.0</v>
      </c>
      <c r="H205" s="9">
        <v>36.2</v>
      </c>
      <c r="I205" s="11">
        <v>5800000.0</v>
      </c>
      <c r="J205" s="13">
        <v>171.0</v>
      </c>
      <c r="K205" s="13">
        <v>1.1566265397135591E7</v>
      </c>
      <c r="L205" s="13">
        <v>-3966265.397135591</v>
      </c>
      <c r="M205" s="13">
        <v>-0.9201473354477009</v>
      </c>
      <c r="O205" s="13">
        <v>57.02341137123746</v>
      </c>
      <c r="P205" s="13">
        <v>1.06E7</v>
      </c>
    </row>
    <row r="206">
      <c r="A206" s="5">
        <v>304.0</v>
      </c>
      <c r="B206" s="5" t="s">
        <v>9</v>
      </c>
      <c r="C206" s="6">
        <v>20.0</v>
      </c>
      <c r="D206" s="12">
        <v>1.098E7</v>
      </c>
      <c r="E206" s="8">
        <v>11.1</v>
      </c>
      <c r="F206" s="8">
        <v>386.0</v>
      </c>
      <c r="G206" s="5">
        <v>10.0</v>
      </c>
      <c r="H206" s="5">
        <v>30.0</v>
      </c>
      <c r="I206" s="11">
        <v>6100000.0</v>
      </c>
      <c r="J206" s="13">
        <v>172.0</v>
      </c>
      <c r="K206" s="13">
        <v>9770943.09089629</v>
      </c>
      <c r="L206" s="13">
        <v>-1470943.0908962898</v>
      </c>
      <c r="M206" s="13">
        <v>-0.34124906685793216</v>
      </c>
      <c r="O206" s="13">
        <v>57.357859531772576</v>
      </c>
      <c r="P206" s="13">
        <v>1.06E7</v>
      </c>
    </row>
    <row r="207">
      <c r="A207" s="5">
        <v>305.0</v>
      </c>
      <c r="B207" s="5" t="s">
        <v>10</v>
      </c>
      <c r="C207" s="8">
        <v>19.799999999999997</v>
      </c>
      <c r="D207" s="12">
        <v>1.98E7</v>
      </c>
      <c r="E207" s="8">
        <v>1.5999999999999996</v>
      </c>
      <c r="F207" s="8">
        <v>386.0</v>
      </c>
      <c r="G207" s="9">
        <v>13.2</v>
      </c>
      <c r="H207" s="5">
        <v>25.0</v>
      </c>
      <c r="I207" s="11">
        <v>6600000.0</v>
      </c>
      <c r="J207" s="13">
        <v>173.0</v>
      </c>
      <c r="K207" s="13">
        <v>7268177.110432414</v>
      </c>
      <c r="L207" s="13">
        <v>1331822.8895675857</v>
      </c>
      <c r="M207" s="13">
        <v>0.30897410042426804</v>
      </c>
      <c r="O207" s="13">
        <v>57.69230769230769</v>
      </c>
      <c r="P207" s="13">
        <v>1.08E7</v>
      </c>
    </row>
    <row r="208">
      <c r="A208" s="5">
        <v>306.0</v>
      </c>
      <c r="B208" s="5" t="s">
        <v>9</v>
      </c>
      <c r="C208" s="8">
        <v>21.9</v>
      </c>
      <c r="D208" s="12">
        <v>1.46E7</v>
      </c>
      <c r="E208" s="8">
        <v>14.3</v>
      </c>
      <c r="F208" s="8">
        <v>536.9</v>
      </c>
      <c r="G208" s="9">
        <v>14.6</v>
      </c>
      <c r="H208" s="9">
        <v>19.700000000000003</v>
      </c>
      <c r="I208" s="11">
        <v>7300000.0</v>
      </c>
      <c r="J208" s="13">
        <v>174.0</v>
      </c>
      <c r="K208" s="13">
        <v>7153323.088594922</v>
      </c>
      <c r="L208" s="13">
        <v>1946676.9114050781</v>
      </c>
      <c r="M208" s="13">
        <v>0.45161616625568124</v>
      </c>
      <c r="O208" s="13">
        <v>58.02675585284281</v>
      </c>
      <c r="P208" s="13">
        <v>1.08E7</v>
      </c>
    </row>
    <row r="209">
      <c r="A209" s="5">
        <v>307.0</v>
      </c>
      <c r="B209" s="5" t="s">
        <v>10</v>
      </c>
      <c r="C209" s="8">
        <v>22.799999999999997</v>
      </c>
      <c r="D209" s="12">
        <v>1.14E7</v>
      </c>
      <c r="E209" s="8">
        <v>11.2</v>
      </c>
      <c r="F209" s="8">
        <v>450.90000000000003</v>
      </c>
      <c r="G209" s="5">
        <v>15.0</v>
      </c>
      <c r="H209" s="5">
        <v>15.0</v>
      </c>
      <c r="I209" s="11">
        <v>7600000.0</v>
      </c>
      <c r="J209" s="13">
        <v>175.0</v>
      </c>
      <c r="K209" s="13">
        <v>9231372.856247328</v>
      </c>
      <c r="L209" s="13">
        <v>368627.1437526718</v>
      </c>
      <c r="M209" s="13">
        <v>0.08551905889673421</v>
      </c>
      <c r="O209" s="13">
        <v>58.36120401337793</v>
      </c>
      <c r="P209" s="13">
        <v>1.08E7</v>
      </c>
    </row>
    <row r="210">
      <c r="A210" s="5">
        <v>308.0</v>
      </c>
      <c r="B210" s="5" t="s">
        <v>9</v>
      </c>
      <c r="C210" s="8">
        <v>24.299999999999997</v>
      </c>
      <c r="D210" s="12">
        <v>1.053E7</v>
      </c>
      <c r="E210" s="8">
        <v>13.1</v>
      </c>
      <c r="F210" s="8">
        <v>506.0</v>
      </c>
      <c r="G210" s="5">
        <v>17.0</v>
      </c>
      <c r="H210" s="9">
        <v>10.900000000000006</v>
      </c>
      <c r="I210" s="11">
        <v>8100000.0</v>
      </c>
      <c r="J210" s="13">
        <v>176.0</v>
      </c>
      <c r="K210" s="13">
        <v>1.3954973339924645E7</v>
      </c>
      <c r="L210" s="13">
        <v>-3654973.3399246447</v>
      </c>
      <c r="M210" s="13">
        <v>-0.8479296373593312</v>
      </c>
      <c r="O210" s="13">
        <v>58.69565217391305</v>
      </c>
      <c r="P210" s="13">
        <v>1.08E7</v>
      </c>
    </row>
    <row r="211">
      <c r="A211" s="5">
        <v>309.0</v>
      </c>
      <c r="B211" s="5" t="s">
        <v>10</v>
      </c>
      <c r="C211" s="8">
        <v>25.799999999999997</v>
      </c>
      <c r="D211" s="12">
        <v>1.548E7</v>
      </c>
      <c r="E211" s="8">
        <v>3.5999999999999996</v>
      </c>
      <c r="F211" s="8">
        <v>506.0</v>
      </c>
      <c r="G211" s="9">
        <v>17.2</v>
      </c>
      <c r="H211" s="5">
        <v>5.0</v>
      </c>
      <c r="I211" s="11">
        <v>8600000.0</v>
      </c>
      <c r="J211" s="13">
        <v>177.0</v>
      </c>
      <c r="K211" s="13">
        <v>1.0737598553501327E7</v>
      </c>
      <c r="L211" s="13">
        <v>-137598.5535013266</v>
      </c>
      <c r="M211" s="13">
        <v>-0.03192195420335238</v>
      </c>
      <c r="O211" s="13">
        <v>59.030100334448164</v>
      </c>
      <c r="P211" s="13">
        <v>1.08E7</v>
      </c>
    </row>
    <row r="212">
      <c r="A212" s="5">
        <v>310.0</v>
      </c>
      <c r="B212" s="5" t="s">
        <v>9</v>
      </c>
      <c r="C212" s="8">
        <v>27.9</v>
      </c>
      <c r="D212" s="7">
        <v>1.32E7</v>
      </c>
      <c r="E212" s="8">
        <v>16.299999999999997</v>
      </c>
      <c r="F212" s="8">
        <v>692.9</v>
      </c>
      <c r="G212" s="9">
        <v>18.599999999999998</v>
      </c>
      <c r="H212" s="5">
        <v>25.0</v>
      </c>
      <c r="I212" s="11">
        <v>9300000.0</v>
      </c>
      <c r="J212" s="13">
        <v>178.0</v>
      </c>
      <c r="K212" s="13">
        <v>9551577.305231998</v>
      </c>
      <c r="L212" s="13">
        <v>1548422.6947680023</v>
      </c>
      <c r="M212" s="13">
        <v>0.35922382243167333</v>
      </c>
      <c r="O212" s="13">
        <v>59.364548494983275</v>
      </c>
      <c r="P212" s="13">
        <v>1.1E7</v>
      </c>
    </row>
    <row r="213">
      <c r="A213" s="5">
        <v>311.0</v>
      </c>
      <c r="B213" s="5" t="s">
        <v>10</v>
      </c>
      <c r="C213" s="8">
        <v>28.799999999999997</v>
      </c>
      <c r="D213" s="7">
        <v>1.065E7</v>
      </c>
      <c r="E213" s="8">
        <v>15.2</v>
      </c>
      <c r="F213" s="8">
        <v>558.9</v>
      </c>
      <c r="G213" s="9">
        <v>19.2</v>
      </c>
      <c r="H213" s="5">
        <v>25.0</v>
      </c>
      <c r="I213" s="11">
        <v>9600000.0</v>
      </c>
      <c r="J213" s="13">
        <v>179.0</v>
      </c>
      <c r="K213" s="13">
        <v>9471427.200255852</v>
      </c>
      <c r="L213" s="13">
        <v>2328572.799744148</v>
      </c>
      <c r="M213" s="13">
        <v>0.5402134861242424</v>
      </c>
      <c r="O213" s="13">
        <v>59.69899665551839</v>
      </c>
      <c r="P213" s="13">
        <v>1.11E7</v>
      </c>
    </row>
    <row r="214">
      <c r="A214" s="5">
        <v>312.0</v>
      </c>
      <c r="B214" s="5" t="s">
        <v>9</v>
      </c>
      <c r="C214" s="8">
        <v>20.2</v>
      </c>
      <c r="D214" s="7">
        <v>1.014E7</v>
      </c>
      <c r="E214" s="8">
        <v>15.1</v>
      </c>
      <c r="F214" s="8">
        <v>626.0</v>
      </c>
      <c r="G214" s="9">
        <v>20.2</v>
      </c>
      <c r="H214" s="9">
        <v>18.900000000000006</v>
      </c>
      <c r="I214" s="11">
        <v>1.01E7</v>
      </c>
      <c r="J214" s="13">
        <v>180.0</v>
      </c>
      <c r="K214" s="13">
        <v>1.0323451627311027E7</v>
      </c>
      <c r="L214" s="13">
        <v>1776548.3726889733</v>
      </c>
      <c r="M214" s="13">
        <v>0.4121474706670579</v>
      </c>
      <c r="O214" s="13">
        <v>60.03344481605351</v>
      </c>
      <c r="P214" s="13">
        <v>1.11E7</v>
      </c>
    </row>
    <row r="215">
      <c r="A215" s="5">
        <v>313.0</v>
      </c>
      <c r="B215" s="5" t="s">
        <v>10</v>
      </c>
      <c r="C215" s="8">
        <v>21.599999999999998</v>
      </c>
      <c r="D215" s="7">
        <v>1.458E7</v>
      </c>
      <c r="E215" s="8">
        <v>5.799999999999999</v>
      </c>
      <c r="F215" s="8">
        <v>638.0</v>
      </c>
      <c r="G215" s="9">
        <v>21.599999999999998</v>
      </c>
      <c r="H215" s="9">
        <v>11.200000000000003</v>
      </c>
      <c r="I215" s="11">
        <v>1.08E7</v>
      </c>
      <c r="J215" s="13">
        <v>181.0</v>
      </c>
      <c r="K215" s="13">
        <v>1.5326629468114723E7</v>
      </c>
      <c r="L215" s="13">
        <v>-2726629.4681147225</v>
      </c>
      <c r="M215" s="13">
        <v>-0.6325600000571959</v>
      </c>
      <c r="O215" s="13">
        <v>60.36789297658863</v>
      </c>
      <c r="P215" s="13">
        <v>1.11E7</v>
      </c>
    </row>
    <row r="216">
      <c r="A216" s="5">
        <v>314.0</v>
      </c>
      <c r="B216" s="5" t="s">
        <v>9</v>
      </c>
      <c r="C216" s="8">
        <v>22.2</v>
      </c>
      <c r="D216" s="7">
        <v>1.998E7</v>
      </c>
      <c r="E216" s="8">
        <v>18.1</v>
      </c>
      <c r="F216" s="8">
        <v>833.3000000000001</v>
      </c>
      <c r="G216" s="5">
        <v>27.0</v>
      </c>
      <c r="H216" s="5">
        <v>5.0</v>
      </c>
      <c r="I216" s="11">
        <v>1.11E7</v>
      </c>
      <c r="J216" s="13">
        <v>182.0</v>
      </c>
      <c r="K216" s="13">
        <v>1.14841382056119E7</v>
      </c>
      <c r="L216" s="13">
        <v>1815861.7943881005</v>
      </c>
      <c r="M216" s="13">
        <v>0.4212679244445354</v>
      </c>
      <c r="O216" s="13">
        <v>60.702341137123746</v>
      </c>
      <c r="P216" s="13">
        <v>1.11E7</v>
      </c>
    </row>
    <row r="217">
      <c r="A217" s="5">
        <v>315.0</v>
      </c>
      <c r="B217" s="5" t="s">
        <v>10</v>
      </c>
      <c r="C217" s="8">
        <v>23.2</v>
      </c>
      <c r="D217" s="7">
        <v>3.48E7</v>
      </c>
      <c r="E217" s="8">
        <v>19.2</v>
      </c>
      <c r="F217" s="8">
        <v>666.9</v>
      </c>
      <c r="G217" s="5">
        <v>25.0</v>
      </c>
      <c r="H217" s="5">
        <v>15.0</v>
      </c>
      <c r="I217" s="11">
        <v>1.16E7</v>
      </c>
      <c r="J217" s="13">
        <v>183.0</v>
      </c>
      <c r="K217" s="13">
        <v>9876500.847162483</v>
      </c>
      <c r="L217" s="13">
        <v>3923499.1528375167</v>
      </c>
      <c r="M217" s="13">
        <v>0.9102258496675516</v>
      </c>
      <c r="O217" s="13">
        <v>61.03678929765886</v>
      </c>
      <c r="P217" s="13">
        <v>1.11E7</v>
      </c>
    </row>
    <row r="218">
      <c r="A218" s="5">
        <v>316.0</v>
      </c>
      <c r="B218" s="5" t="s">
        <v>9</v>
      </c>
      <c r="C218" s="8">
        <v>24.599999999999998</v>
      </c>
      <c r="D218" s="7">
        <v>2.46E7</v>
      </c>
      <c r="E218" s="8">
        <v>17.299999999999997</v>
      </c>
      <c r="F218" s="8">
        <v>758.0</v>
      </c>
      <c r="G218" s="5">
        <v>23.0</v>
      </c>
      <c r="H218" s="5">
        <v>15.0</v>
      </c>
      <c r="I218" s="11">
        <v>1.23E7</v>
      </c>
      <c r="J218" s="13">
        <v>184.0</v>
      </c>
      <c r="K218" s="13">
        <v>9627704.298114303</v>
      </c>
      <c r="L218" s="13">
        <v>4872295.7018856965</v>
      </c>
      <c r="M218" s="13">
        <v>1.1303403727953167</v>
      </c>
      <c r="O218" s="13">
        <v>61.37123745819398</v>
      </c>
      <c r="P218" s="13">
        <v>1.13E7</v>
      </c>
    </row>
    <row r="219">
      <c r="A219" s="5">
        <v>317.0</v>
      </c>
      <c r="B219" s="5" t="s">
        <v>10</v>
      </c>
      <c r="C219" s="8">
        <v>25.599999999999998</v>
      </c>
      <c r="D219" s="7">
        <v>1.92E7</v>
      </c>
      <c r="E219" s="8">
        <v>7.799999999999999</v>
      </c>
      <c r="F219" s="8">
        <v>758.0</v>
      </c>
      <c r="G219" s="5">
        <v>22.0</v>
      </c>
      <c r="H219" s="9">
        <v>9.200000000000017</v>
      </c>
      <c r="I219" s="11">
        <v>1.28E7</v>
      </c>
      <c r="J219" s="13">
        <v>185.0</v>
      </c>
      <c r="K219" s="13">
        <v>1.2201574126259752E7</v>
      </c>
      <c r="L219" s="13">
        <v>2598425.8737402484</v>
      </c>
      <c r="M219" s="13">
        <v>0.6028176142239926</v>
      </c>
      <c r="O219" s="13">
        <v>61.7056856187291</v>
      </c>
      <c r="P219" s="13">
        <v>1.13E7</v>
      </c>
    </row>
    <row r="220">
      <c r="A220" s="5">
        <v>318.0</v>
      </c>
      <c r="B220" s="5" t="s">
        <v>9</v>
      </c>
      <c r="C220" s="8">
        <v>27.0</v>
      </c>
      <c r="D220" s="7">
        <v>1.755E7</v>
      </c>
      <c r="E220" s="8">
        <v>20.5</v>
      </c>
      <c r="F220" s="8">
        <v>1020.5</v>
      </c>
      <c r="G220" s="5">
        <v>20.0</v>
      </c>
      <c r="H220" s="5">
        <v>15.0</v>
      </c>
      <c r="I220" s="11">
        <v>1.35E7</v>
      </c>
      <c r="J220" s="13">
        <v>186.0</v>
      </c>
      <c r="K220" s="13">
        <v>8801287.52897056</v>
      </c>
      <c r="L220" s="13">
        <v>6498712.47102944</v>
      </c>
      <c r="M220" s="13">
        <v>1.507658304554464</v>
      </c>
      <c r="O220" s="13">
        <v>62.04013377926422</v>
      </c>
      <c r="P220" s="13">
        <v>1.14E7</v>
      </c>
    </row>
    <row r="221">
      <c r="A221" s="5">
        <v>319.0</v>
      </c>
      <c r="B221" s="5" t="s">
        <v>10</v>
      </c>
      <c r="C221" s="8">
        <v>27.599999999999998</v>
      </c>
      <c r="D221" s="7">
        <v>2.484E7</v>
      </c>
      <c r="E221" s="8">
        <v>23.599999999999998</v>
      </c>
      <c r="F221" s="8">
        <v>785.7</v>
      </c>
      <c r="G221" s="5">
        <v>19.0</v>
      </c>
      <c r="H221" s="5">
        <v>15.0</v>
      </c>
      <c r="I221" s="11">
        <v>1.38E7</v>
      </c>
      <c r="J221" s="13">
        <v>187.0</v>
      </c>
      <c r="K221" s="13">
        <v>1.4439501110955441E7</v>
      </c>
      <c r="L221" s="13">
        <v>1560498.8890445586</v>
      </c>
      <c r="M221" s="13">
        <v>0.3620254196202899</v>
      </c>
      <c r="O221" s="13">
        <v>62.374581939799334</v>
      </c>
      <c r="P221" s="13">
        <v>1.15E7</v>
      </c>
    </row>
    <row r="222">
      <c r="A222" s="5">
        <v>320.0</v>
      </c>
      <c r="B222" s="5" t="s">
        <v>9</v>
      </c>
      <c r="C222" s="8">
        <v>28.599999999999998</v>
      </c>
      <c r="D222" s="17">
        <v>1.5E7</v>
      </c>
      <c r="E222" s="8">
        <v>19.299999999999997</v>
      </c>
      <c r="F222" s="8">
        <v>878.0</v>
      </c>
      <c r="G222" s="9">
        <v>28.599999999999998</v>
      </c>
      <c r="H222" s="5">
        <v>5.0</v>
      </c>
      <c r="I222" s="11">
        <v>1.43E7</v>
      </c>
      <c r="J222" s="13">
        <v>188.0</v>
      </c>
      <c r="K222" s="13">
        <v>1.2974202515491802E7</v>
      </c>
      <c r="L222" s="13">
        <v>3525797.4845081978</v>
      </c>
      <c r="M222" s="13">
        <v>0.8179616933958583</v>
      </c>
      <c r="O222" s="13">
        <v>62.709030100334445</v>
      </c>
      <c r="P222" s="13">
        <v>1.16E7</v>
      </c>
    </row>
    <row r="223">
      <c r="A223" s="5">
        <v>321.0</v>
      </c>
      <c r="B223" s="5" t="s">
        <v>10</v>
      </c>
      <c r="C223" s="8">
        <v>30.0</v>
      </c>
      <c r="D223" s="7">
        <v>1.32E7</v>
      </c>
      <c r="E223" s="8">
        <v>10.0</v>
      </c>
      <c r="F223" s="8">
        <v>890.0</v>
      </c>
      <c r="G223" s="9">
        <v>30.0</v>
      </c>
      <c r="H223" s="5">
        <v>15.0</v>
      </c>
      <c r="I223" s="11">
        <v>1.5E7</v>
      </c>
      <c r="J223" s="13">
        <v>189.0</v>
      </c>
      <c r="K223" s="13">
        <v>1.2447101630367115E7</v>
      </c>
      <c r="L223" s="13">
        <v>4752898.369632885</v>
      </c>
      <c r="M223" s="13">
        <v>1.1026409815212657</v>
      </c>
      <c r="O223" s="13">
        <v>63.04347826086956</v>
      </c>
      <c r="P223" s="13">
        <v>1.16E7</v>
      </c>
    </row>
    <row r="224">
      <c r="A224" s="5">
        <v>322.0</v>
      </c>
      <c r="B224" s="5" t="s">
        <v>9</v>
      </c>
      <c r="C224" s="8">
        <v>31.0</v>
      </c>
      <c r="D224" s="7">
        <v>1.065E7</v>
      </c>
      <c r="E224" s="8">
        <v>22.5</v>
      </c>
      <c r="F224" s="8">
        <v>1176.5</v>
      </c>
      <c r="G224" s="9">
        <v>31.0</v>
      </c>
      <c r="H224" s="5">
        <v>15.0</v>
      </c>
      <c r="I224" s="11">
        <v>1.55E7</v>
      </c>
      <c r="J224" s="13">
        <v>190.0</v>
      </c>
      <c r="K224" s="13">
        <v>1.5570683944550835E7</v>
      </c>
      <c r="L224" s="13">
        <v>2129316.0554491654</v>
      </c>
      <c r="M224" s="13">
        <v>0.49398723952324014</v>
      </c>
      <c r="O224" s="13">
        <v>63.37792642140468</v>
      </c>
      <c r="P224" s="13">
        <v>1.18E7</v>
      </c>
    </row>
    <row r="225">
      <c r="A225" s="5">
        <v>323.0</v>
      </c>
      <c r="B225" s="5" t="s">
        <v>10</v>
      </c>
      <c r="C225" s="8">
        <v>32.4</v>
      </c>
      <c r="D225" s="7">
        <v>1.014E7</v>
      </c>
      <c r="E225" s="8">
        <v>28.4</v>
      </c>
      <c r="F225" s="8">
        <v>915.3000000000001</v>
      </c>
      <c r="G225" s="9">
        <v>32.4</v>
      </c>
      <c r="H225" s="5">
        <v>5.0</v>
      </c>
      <c r="I225" s="11">
        <v>1.62E7</v>
      </c>
      <c r="J225" s="13">
        <v>191.0</v>
      </c>
      <c r="K225" s="13">
        <v>1.5209106421200551E7</v>
      </c>
      <c r="L225" s="13">
        <v>3190893.578799449</v>
      </c>
      <c r="M225" s="13">
        <v>0.7402662026474366</v>
      </c>
      <c r="O225" s="13">
        <v>63.7123745819398</v>
      </c>
      <c r="P225" s="13">
        <v>1.18E7</v>
      </c>
    </row>
    <row r="226">
      <c r="A226" s="5">
        <v>324.0</v>
      </c>
      <c r="B226" s="5" t="s">
        <v>9</v>
      </c>
      <c r="C226" s="8">
        <v>33.4</v>
      </c>
      <c r="D226" s="7">
        <v>1.458E7</v>
      </c>
      <c r="E226" s="8">
        <v>21.7</v>
      </c>
      <c r="F226" s="8">
        <v>1022.0</v>
      </c>
      <c r="G226" s="9">
        <v>33.4</v>
      </c>
      <c r="H226" s="5">
        <v>4.0</v>
      </c>
      <c r="I226" s="11">
        <v>1.67E7</v>
      </c>
      <c r="J226" s="13">
        <v>192.0</v>
      </c>
      <c r="K226" s="13">
        <v>1.761417980030793E7</v>
      </c>
      <c r="L226" s="13">
        <v>1085820.1996920705</v>
      </c>
      <c r="M226" s="13">
        <v>0.2519031036711519</v>
      </c>
      <c r="O226" s="13">
        <v>64.04682274247492</v>
      </c>
      <c r="P226" s="13">
        <v>1.18E7</v>
      </c>
    </row>
    <row r="227">
      <c r="A227" s="5">
        <v>325.0</v>
      </c>
      <c r="B227" s="5" t="s">
        <v>10</v>
      </c>
      <c r="C227" s="8">
        <v>34.8</v>
      </c>
      <c r="D227" s="17">
        <v>1.5E7</v>
      </c>
      <c r="E227" s="8">
        <v>12.399999999999999</v>
      </c>
      <c r="F227" s="8">
        <v>1034.0</v>
      </c>
      <c r="G227" s="9">
        <v>34.8</v>
      </c>
      <c r="H227" s="5">
        <v>4.0</v>
      </c>
      <c r="I227" s="11">
        <v>1.74E7</v>
      </c>
      <c r="J227" s="13">
        <v>193.0</v>
      </c>
      <c r="K227" s="13">
        <v>3988340.6780564915</v>
      </c>
      <c r="L227" s="13">
        <v>-3488340.6780564915</v>
      </c>
      <c r="M227" s="13">
        <v>-0.8092719620743465</v>
      </c>
      <c r="O227" s="13">
        <v>64.38127090301003</v>
      </c>
      <c r="P227" s="13">
        <v>1.18E7</v>
      </c>
    </row>
    <row r="228">
      <c r="A228" s="5">
        <v>326.0</v>
      </c>
      <c r="B228" s="5" t="s">
        <v>9</v>
      </c>
      <c r="C228" s="8">
        <v>35.4</v>
      </c>
      <c r="D228" s="12">
        <v>3.54E7</v>
      </c>
      <c r="E228" s="8">
        <v>24.7</v>
      </c>
      <c r="F228" s="8">
        <v>1348.1000000000001</v>
      </c>
      <c r="G228" s="5">
        <v>33.0</v>
      </c>
      <c r="H228" s="5">
        <v>4.0</v>
      </c>
      <c r="I228" s="11">
        <v>1.77E7</v>
      </c>
      <c r="J228" s="13">
        <v>194.0</v>
      </c>
      <c r="K228" s="13">
        <v>1.2420662881658223E7</v>
      </c>
      <c r="L228" s="13">
        <v>-1.1620662881658223E7</v>
      </c>
      <c r="M228" s="13">
        <v>-2.695916918322214</v>
      </c>
      <c r="O228" s="13">
        <v>64.71571906354515</v>
      </c>
      <c r="P228" s="13">
        <v>1.19E7</v>
      </c>
    </row>
    <row r="229">
      <c r="A229" s="5">
        <v>327.0</v>
      </c>
      <c r="B229" s="5" t="s">
        <v>10</v>
      </c>
      <c r="C229" s="8">
        <v>21.0</v>
      </c>
      <c r="D229" s="7">
        <v>1.32E7</v>
      </c>
      <c r="E229" s="8">
        <v>12.0</v>
      </c>
      <c r="F229" s="8">
        <v>148.5</v>
      </c>
      <c r="G229" s="5">
        <v>8.0</v>
      </c>
      <c r="H229" s="5">
        <v>65.0</v>
      </c>
      <c r="I229" s="10">
        <v>1700000.0</v>
      </c>
      <c r="J229" s="13">
        <v>195.0</v>
      </c>
      <c r="K229" s="13">
        <v>4113663.9832044607</v>
      </c>
      <c r="L229" s="13">
        <v>-2813663.9832044607</v>
      </c>
      <c r="M229" s="13">
        <v>-0.6527514318281615</v>
      </c>
      <c r="O229" s="13">
        <v>65.05016722408027</v>
      </c>
      <c r="P229" s="13">
        <v>1.2E7</v>
      </c>
    </row>
    <row r="230">
      <c r="A230" s="5">
        <v>328.0</v>
      </c>
      <c r="B230" s="5" t="s">
        <v>9</v>
      </c>
      <c r="C230" s="8">
        <v>21.0</v>
      </c>
      <c r="D230" s="7">
        <v>1.065E7</v>
      </c>
      <c r="E230" s="8">
        <v>6.0</v>
      </c>
      <c r="F230" s="8">
        <v>160.0</v>
      </c>
      <c r="G230" s="5">
        <v>4.0</v>
      </c>
      <c r="H230" s="9">
        <v>78.0</v>
      </c>
      <c r="I230" s="11">
        <v>2000000.0</v>
      </c>
      <c r="J230" s="13">
        <v>196.0</v>
      </c>
      <c r="K230" s="13">
        <v>5285569.869645986</v>
      </c>
      <c r="L230" s="13">
        <v>-3285569.869645986</v>
      </c>
      <c r="M230" s="13">
        <v>-0.7622304758439371</v>
      </c>
      <c r="O230" s="13">
        <v>65.38461538461539</v>
      </c>
      <c r="P230" s="13">
        <v>1.21E7</v>
      </c>
    </row>
    <row r="231">
      <c r="A231" s="5">
        <v>329.0</v>
      </c>
      <c r="B231" s="5" t="s">
        <v>10</v>
      </c>
      <c r="C231" s="8">
        <v>25.0</v>
      </c>
      <c r="D231" s="7">
        <v>1.014E7</v>
      </c>
      <c r="E231" s="8">
        <v>5.5</v>
      </c>
      <c r="F231" s="8">
        <v>140.0</v>
      </c>
      <c r="G231" s="5">
        <v>5.0</v>
      </c>
      <c r="H231" s="9">
        <v>72.5</v>
      </c>
      <c r="I231" s="11">
        <v>2500000.0</v>
      </c>
      <c r="J231" s="13">
        <v>197.0</v>
      </c>
      <c r="K231" s="13">
        <v>1.3109941059972057E7</v>
      </c>
      <c r="L231" s="13">
        <v>-1.0809941059972057E7</v>
      </c>
      <c r="M231" s="13">
        <v>-2.5078348185836097</v>
      </c>
      <c r="O231" s="13">
        <v>65.7190635451505</v>
      </c>
      <c r="P231" s="13">
        <v>1.21E7</v>
      </c>
    </row>
    <row r="232">
      <c r="A232" s="5">
        <v>330.0</v>
      </c>
      <c r="B232" s="5" t="s">
        <v>9</v>
      </c>
      <c r="C232" s="8">
        <v>24.0</v>
      </c>
      <c r="D232" s="7">
        <v>1.458E7</v>
      </c>
      <c r="E232" s="8">
        <v>1.1999999999999993</v>
      </c>
      <c r="F232" s="8">
        <v>217.1</v>
      </c>
      <c r="G232" s="5">
        <v>6.0</v>
      </c>
      <c r="H232" s="9">
        <v>64.80000000000001</v>
      </c>
      <c r="I232" s="11">
        <v>3200000.0</v>
      </c>
      <c r="J232" s="13">
        <v>198.0</v>
      </c>
      <c r="K232" s="13">
        <v>5193377.450377423</v>
      </c>
      <c r="L232" s="13">
        <v>-2393377.4503774233</v>
      </c>
      <c r="M232" s="13">
        <v>-0.5552477363909774</v>
      </c>
      <c r="O232" s="13">
        <v>66.05351170568562</v>
      </c>
      <c r="P232" s="13">
        <v>1.23E7</v>
      </c>
    </row>
    <row r="233">
      <c r="A233" s="5">
        <v>331.0</v>
      </c>
      <c r="B233" s="5" t="s">
        <v>10</v>
      </c>
      <c r="C233" s="8">
        <v>24.0</v>
      </c>
      <c r="D233" s="12">
        <v>7000000.0</v>
      </c>
      <c r="E233" s="8">
        <v>6.5</v>
      </c>
      <c r="F233" s="8">
        <v>229.5</v>
      </c>
      <c r="G233" s="9">
        <v>7.0</v>
      </c>
      <c r="H233" s="9">
        <v>61.5</v>
      </c>
      <c r="I233" s="11">
        <v>3500000.0</v>
      </c>
      <c r="J233" s="13">
        <v>199.0</v>
      </c>
      <c r="K233" s="13">
        <v>6033213.600496994</v>
      </c>
      <c r="L233" s="13">
        <v>-2933213.6004969943</v>
      </c>
      <c r="M233" s="13">
        <v>-0.6804861522240687</v>
      </c>
      <c r="O233" s="13">
        <v>66.38795986622074</v>
      </c>
      <c r="P233" s="13">
        <v>1.23E7</v>
      </c>
    </row>
    <row r="234">
      <c r="A234" s="5">
        <v>332.0</v>
      </c>
      <c r="B234" s="5" t="s">
        <v>9</v>
      </c>
      <c r="C234" s="8">
        <v>24.0</v>
      </c>
      <c r="D234" s="12">
        <v>3.0E7</v>
      </c>
      <c r="E234" s="8">
        <v>10.0</v>
      </c>
      <c r="F234" s="8">
        <v>260.0</v>
      </c>
      <c r="G234" s="9">
        <v>8.0</v>
      </c>
      <c r="H234" s="9">
        <v>56.0</v>
      </c>
      <c r="I234" s="11">
        <v>4000000.0</v>
      </c>
      <c r="J234" s="13">
        <v>200.0</v>
      </c>
      <c r="K234" s="13">
        <v>1.4143858327442808E7</v>
      </c>
      <c r="L234" s="13">
        <v>-1.0543858327442808E7</v>
      </c>
      <c r="M234" s="13">
        <v>-2.44610538476351</v>
      </c>
      <c r="O234" s="13">
        <v>66.72240802675586</v>
      </c>
      <c r="P234" s="13">
        <v>1.23E7</v>
      </c>
    </row>
    <row r="235">
      <c r="A235" s="5">
        <v>333.0</v>
      </c>
      <c r="B235" s="5" t="s">
        <v>10</v>
      </c>
      <c r="C235" s="8">
        <v>27.0</v>
      </c>
      <c r="D235" s="12">
        <v>5590000.0</v>
      </c>
      <c r="E235" s="8">
        <v>7.3</v>
      </c>
      <c r="F235" s="8">
        <v>248.0</v>
      </c>
      <c r="G235" s="9">
        <v>8.6</v>
      </c>
      <c r="H235" s="9">
        <v>52.7</v>
      </c>
      <c r="I235" s="11">
        <v>4300000.0</v>
      </c>
      <c r="J235" s="13">
        <v>201.0</v>
      </c>
      <c r="K235" s="13">
        <v>8803387.598495044</v>
      </c>
      <c r="L235" s="13">
        <v>-4503387.598495044</v>
      </c>
      <c r="M235" s="13">
        <v>-1.0447561331211077</v>
      </c>
      <c r="O235" s="13">
        <v>67.05685618729098</v>
      </c>
      <c r="P235" s="13">
        <v>1.23E7</v>
      </c>
    </row>
    <row r="236">
      <c r="A236" s="5">
        <v>334.0</v>
      </c>
      <c r="B236" s="5" t="s">
        <v>9</v>
      </c>
      <c r="C236" s="8">
        <v>27.0</v>
      </c>
      <c r="D236" s="12">
        <v>3.0E7</v>
      </c>
      <c r="E236" s="8">
        <v>2.8</v>
      </c>
      <c r="F236" s="8">
        <v>341.90000000000003</v>
      </c>
      <c r="G236" s="5">
        <v>9.0</v>
      </c>
      <c r="H236" s="5">
        <v>52.0</v>
      </c>
      <c r="I236" s="11">
        <v>4800000.0</v>
      </c>
      <c r="J236" s="13">
        <v>202.0</v>
      </c>
      <c r="K236" s="13">
        <v>7647847.148371845</v>
      </c>
      <c r="L236" s="13">
        <v>-3047847.1483718446</v>
      </c>
      <c r="M236" s="13">
        <v>-0.7070803770346769</v>
      </c>
      <c r="O236" s="13">
        <v>67.3913043478261</v>
      </c>
      <c r="P236" s="13">
        <v>1.25E7</v>
      </c>
    </row>
    <row r="237">
      <c r="A237" s="5">
        <v>335.0</v>
      </c>
      <c r="B237" s="5" t="s">
        <v>10</v>
      </c>
      <c r="C237" s="6">
        <v>22.0</v>
      </c>
      <c r="D237" s="12">
        <v>1.65E7</v>
      </c>
      <c r="E237" s="8">
        <v>8.5</v>
      </c>
      <c r="F237" s="8">
        <v>337.5</v>
      </c>
      <c r="G237" s="5">
        <v>8.0</v>
      </c>
      <c r="H237" s="9">
        <v>39.5</v>
      </c>
      <c r="I237" s="11">
        <v>5500000.0</v>
      </c>
      <c r="J237" s="13">
        <v>203.0</v>
      </c>
      <c r="K237" s="13">
        <v>5597228.07788953</v>
      </c>
      <c r="L237" s="13">
        <v>-497228.07788953</v>
      </c>
      <c r="M237" s="13">
        <v>-0.11535362492642394</v>
      </c>
      <c r="O237" s="13">
        <v>67.72575250836121</v>
      </c>
      <c r="P237" s="13">
        <v>1.26E7</v>
      </c>
    </row>
    <row r="238">
      <c r="A238" s="5">
        <v>336.0</v>
      </c>
      <c r="B238" s="5" t="s">
        <v>9</v>
      </c>
      <c r="C238" s="6">
        <v>22.0</v>
      </c>
      <c r="D238" s="12">
        <v>1.16E7</v>
      </c>
      <c r="E238" s="8">
        <v>13.6</v>
      </c>
      <c r="F238" s="8">
        <v>368.0</v>
      </c>
      <c r="G238" s="5">
        <v>9.0</v>
      </c>
      <c r="H238" s="9">
        <v>36.2</v>
      </c>
      <c r="I238" s="11">
        <v>5800000.0</v>
      </c>
      <c r="J238" s="13">
        <v>204.0</v>
      </c>
      <c r="K238" s="13">
        <v>5562874.172615597</v>
      </c>
      <c r="L238" s="13">
        <v>237125.82738440298</v>
      </c>
      <c r="M238" s="13">
        <v>0.055011623375270255</v>
      </c>
      <c r="O238" s="13">
        <v>68.06020066889631</v>
      </c>
      <c r="P238" s="13">
        <v>1.26E7</v>
      </c>
    </row>
    <row r="239">
      <c r="A239" s="5">
        <v>337.0</v>
      </c>
      <c r="B239" s="5" t="s">
        <v>10</v>
      </c>
      <c r="C239" s="6">
        <v>30.0</v>
      </c>
      <c r="D239" s="12">
        <v>9450000.0</v>
      </c>
      <c r="E239" s="8">
        <v>9.3</v>
      </c>
      <c r="F239" s="8">
        <v>368.0</v>
      </c>
      <c r="G239" s="5">
        <v>11.0</v>
      </c>
      <c r="H239" s="9">
        <v>30.700000000000003</v>
      </c>
      <c r="I239" s="11">
        <v>6300000.0</v>
      </c>
      <c r="J239" s="13">
        <v>205.0</v>
      </c>
      <c r="K239" s="13">
        <v>6637214.48300041</v>
      </c>
      <c r="L239" s="13">
        <v>-537214.4830004098</v>
      </c>
      <c r="M239" s="13">
        <v>-0.12463020640366959</v>
      </c>
      <c r="O239" s="13">
        <v>68.39464882943143</v>
      </c>
      <c r="P239" s="13">
        <v>1.26E7</v>
      </c>
    </row>
    <row r="240">
      <c r="A240" s="5">
        <v>338.0</v>
      </c>
      <c r="B240" s="5" t="s">
        <v>9</v>
      </c>
      <c r="C240" s="6">
        <v>30.0</v>
      </c>
      <c r="D240" s="12">
        <v>3.0E7</v>
      </c>
      <c r="E240" s="8">
        <v>5.0</v>
      </c>
      <c r="F240" s="8">
        <v>513.5</v>
      </c>
      <c r="G240" s="9">
        <v>14.0</v>
      </c>
      <c r="H240" s="5">
        <v>25.0</v>
      </c>
      <c r="I240" s="11">
        <v>7000000.0</v>
      </c>
      <c r="J240" s="13">
        <v>206.0</v>
      </c>
      <c r="K240" s="13">
        <v>9360442.243223315</v>
      </c>
      <c r="L240" s="13">
        <v>-2760442.243223315</v>
      </c>
      <c r="M240" s="13">
        <v>-0.6404043402122277</v>
      </c>
      <c r="O240" s="13">
        <v>68.72909698996655</v>
      </c>
      <c r="P240" s="13">
        <v>1.26E7</v>
      </c>
    </row>
    <row r="241">
      <c r="A241" s="5">
        <v>339.0</v>
      </c>
      <c r="B241" s="5" t="s">
        <v>10</v>
      </c>
      <c r="C241" s="6">
        <v>30.0</v>
      </c>
      <c r="D241" s="12">
        <v>1.314E7</v>
      </c>
      <c r="E241" s="8">
        <v>10.3</v>
      </c>
      <c r="F241" s="8">
        <v>434.7</v>
      </c>
      <c r="G241" s="9">
        <v>14.6</v>
      </c>
      <c r="H241" s="9">
        <v>19.700000000000003</v>
      </c>
      <c r="I241" s="11">
        <v>7300000.0</v>
      </c>
      <c r="J241" s="13">
        <v>207.0</v>
      </c>
      <c r="K241" s="13">
        <v>8065413.124468995</v>
      </c>
      <c r="L241" s="13">
        <v>-765413.1244689953</v>
      </c>
      <c r="M241" s="13">
        <v>-0.17757078169944973</v>
      </c>
      <c r="O241" s="13">
        <v>69.06354515050167</v>
      </c>
      <c r="P241" s="13">
        <v>1.28E7</v>
      </c>
    </row>
    <row r="242">
      <c r="A242" s="5">
        <v>340.0</v>
      </c>
      <c r="B242" s="5" t="s">
        <v>9</v>
      </c>
      <c r="C242" s="6">
        <v>30.0</v>
      </c>
      <c r="D242" s="12">
        <v>2.34E7</v>
      </c>
      <c r="E242" s="8">
        <v>17.6</v>
      </c>
      <c r="F242" s="8">
        <v>448.0</v>
      </c>
      <c r="G242" s="5">
        <v>16.0</v>
      </c>
      <c r="H242" s="5">
        <v>15.0</v>
      </c>
      <c r="I242" s="11">
        <v>7800000.0</v>
      </c>
      <c r="J242" s="13">
        <v>208.0</v>
      </c>
      <c r="K242" s="13">
        <v>7207015.507518775</v>
      </c>
      <c r="L242" s="13">
        <v>392984.49248122517</v>
      </c>
      <c r="M242" s="13">
        <v>0.09116980267886611</v>
      </c>
      <c r="O242" s="13">
        <v>69.39799331103679</v>
      </c>
      <c r="P242" s="13">
        <v>1.28E7</v>
      </c>
    </row>
    <row r="243">
      <c r="A243" s="5">
        <v>341.0</v>
      </c>
      <c r="B243" s="5" t="s">
        <v>10</v>
      </c>
      <c r="C243" s="6">
        <v>20.0</v>
      </c>
      <c r="D243" s="12">
        <v>1.7E7</v>
      </c>
      <c r="E243" s="8">
        <v>11.5</v>
      </c>
      <c r="F243" s="8">
        <v>540.0</v>
      </c>
      <c r="G243" s="5">
        <v>18.0</v>
      </c>
      <c r="H243" s="5">
        <v>5.0</v>
      </c>
      <c r="I243" s="11">
        <v>8500000.0</v>
      </c>
      <c r="J243" s="13">
        <v>209.0</v>
      </c>
      <c r="K243" s="13">
        <v>7170288.544777384</v>
      </c>
      <c r="L243" s="13">
        <v>929711.455222616</v>
      </c>
      <c r="M243" s="13">
        <v>0.21568690760737042</v>
      </c>
      <c r="O243" s="13">
        <v>69.7324414715719</v>
      </c>
      <c r="P243" s="13">
        <v>1.28E7</v>
      </c>
    </row>
    <row r="244">
      <c r="A244" s="5">
        <v>342.0</v>
      </c>
      <c r="B244" s="5" t="s">
        <v>9</v>
      </c>
      <c r="C244" s="6">
        <v>20.0</v>
      </c>
      <c r="D244" s="12">
        <v>1.32E7</v>
      </c>
      <c r="E244" s="8">
        <v>6.799999999999999</v>
      </c>
      <c r="F244" s="8">
        <v>503.0</v>
      </c>
      <c r="G244" s="9">
        <v>17.599999999999998</v>
      </c>
      <c r="H244" s="5">
        <v>15.0</v>
      </c>
      <c r="I244" s="11">
        <v>8800000.0</v>
      </c>
      <c r="J244" s="13">
        <v>210.0</v>
      </c>
      <c r="K244" s="13">
        <v>8951195.479256812</v>
      </c>
      <c r="L244" s="13">
        <v>-351195.4792568125</v>
      </c>
      <c r="M244" s="13">
        <v>-0.08147502804346177</v>
      </c>
      <c r="O244" s="13">
        <v>70.06688963210702</v>
      </c>
      <c r="P244" s="13">
        <v>1.3E7</v>
      </c>
    </row>
    <row r="245">
      <c r="A245" s="5">
        <v>343.0</v>
      </c>
      <c r="B245" s="5" t="s">
        <v>10</v>
      </c>
      <c r="C245" s="6">
        <v>20.0</v>
      </c>
      <c r="D245" s="12">
        <v>1.209E7</v>
      </c>
      <c r="E245" s="8">
        <v>12.299999999999999</v>
      </c>
      <c r="F245" s="8">
        <v>603.0</v>
      </c>
      <c r="G245" s="9">
        <v>18.599999999999998</v>
      </c>
      <c r="H245" s="5">
        <v>25.0</v>
      </c>
      <c r="I245" s="11">
        <v>9300000.0</v>
      </c>
      <c r="J245" s="13">
        <v>211.0</v>
      </c>
      <c r="K245" s="13">
        <v>8568106.391410531</v>
      </c>
      <c r="L245" s="13">
        <v>731893.6085894685</v>
      </c>
      <c r="M245" s="13">
        <v>0.16979447574566311</v>
      </c>
      <c r="O245" s="13">
        <v>70.40133779264214</v>
      </c>
      <c r="P245" s="13">
        <v>1.31E7</v>
      </c>
    </row>
    <row r="246">
      <c r="A246" s="5">
        <v>344.0</v>
      </c>
      <c r="B246" s="5" t="s">
        <v>9</v>
      </c>
      <c r="C246" s="8">
        <v>29.4</v>
      </c>
      <c r="D246" s="12">
        <v>1.764E7</v>
      </c>
      <c r="E246" s="8">
        <v>21.599999999999998</v>
      </c>
      <c r="F246" s="8">
        <v>568.0</v>
      </c>
      <c r="G246" s="9">
        <v>19.599999999999998</v>
      </c>
      <c r="H246" s="5">
        <v>25.0</v>
      </c>
      <c r="I246" s="11">
        <v>9800000.0</v>
      </c>
      <c r="J246" s="13">
        <v>212.0</v>
      </c>
      <c r="K246" s="13">
        <v>7912709.123806279</v>
      </c>
      <c r="L246" s="13">
        <v>1687290.8761937208</v>
      </c>
      <c r="M246" s="13">
        <v>0.39144032191494643</v>
      </c>
      <c r="O246" s="13">
        <v>70.73578595317726</v>
      </c>
      <c r="P246" s="13">
        <v>1.31E7</v>
      </c>
    </row>
    <row r="247">
      <c r="A247" s="5">
        <v>345.0</v>
      </c>
      <c r="B247" s="5" t="s">
        <v>10</v>
      </c>
      <c r="C247" s="8">
        <v>21.0</v>
      </c>
      <c r="D247" s="7">
        <v>3.15E7</v>
      </c>
      <c r="E247" s="8">
        <v>13.5</v>
      </c>
      <c r="F247" s="8">
        <v>660.0</v>
      </c>
      <c r="G247" s="9">
        <v>21.0</v>
      </c>
      <c r="H247" s="5">
        <v>15.0</v>
      </c>
      <c r="I247" s="11">
        <v>1.05E7</v>
      </c>
      <c r="J247" s="13">
        <v>213.0</v>
      </c>
      <c r="K247" s="13">
        <v>6406206.39628646</v>
      </c>
      <c r="L247" s="13">
        <v>3693793.6037135404</v>
      </c>
      <c r="M247" s="13">
        <v>0.8569356817638549</v>
      </c>
      <c r="O247" s="13">
        <v>71.07023411371237</v>
      </c>
      <c r="P247" s="13">
        <v>1.33E7</v>
      </c>
    </row>
    <row r="248">
      <c r="A248" s="5">
        <v>346.0</v>
      </c>
      <c r="B248" s="5" t="s">
        <v>9</v>
      </c>
      <c r="C248" s="8">
        <v>21.599999999999998</v>
      </c>
      <c r="D248" s="7">
        <v>2.16E7</v>
      </c>
      <c r="E248" s="8">
        <v>8.799999999999999</v>
      </c>
      <c r="F248" s="8">
        <v>623.0</v>
      </c>
      <c r="G248" s="9">
        <v>21.599999999999998</v>
      </c>
      <c r="H248" s="9">
        <v>11.200000000000003</v>
      </c>
      <c r="I248" s="11">
        <v>1.08E7</v>
      </c>
      <c r="J248" s="13">
        <v>214.0</v>
      </c>
      <c r="K248" s="13">
        <v>8012170.720443247</v>
      </c>
      <c r="L248" s="13">
        <v>2787829.279556753</v>
      </c>
      <c r="M248" s="13">
        <v>0.6467579514774299</v>
      </c>
      <c r="O248" s="13">
        <v>71.40468227424749</v>
      </c>
      <c r="P248" s="13">
        <v>1.33E7</v>
      </c>
    </row>
    <row r="249">
      <c r="A249" s="5">
        <v>347.0</v>
      </c>
      <c r="B249" s="5" t="s">
        <v>10</v>
      </c>
      <c r="C249" s="8">
        <v>22.599999999999998</v>
      </c>
      <c r="D249" s="7">
        <v>1.695E7</v>
      </c>
      <c r="E249" s="8">
        <v>14.299999999999999</v>
      </c>
      <c r="F249" s="8">
        <v>723.0</v>
      </c>
      <c r="G249" s="5">
        <v>21.0</v>
      </c>
      <c r="H249" s="5">
        <v>5.0</v>
      </c>
      <c r="I249" s="11">
        <v>1.13E7</v>
      </c>
      <c r="J249" s="13">
        <v>215.0</v>
      </c>
      <c r="K249" s="13">
        <v>9792627.640024569</v>
      </c>
      <c r="L249" s="13">
        <v>1307372.359975431</v>
      </c>
      <c r="M249" s="13">
        <v>0.3033017392981684</v>
      </c>
      <c r="O249" s="13">
        <v>71.73913043478261</v>
      </c>
      <c r="P249" s="13">
        <v>1.33E7</v>
      </c>
    </row>
    <row r="250">
      <c r="A250" s="5">
        <v>348.0</v>
      </c>
      <c r="B250" s="5" t="s">
        <v>9</v>
      </c>
      <c r="C250" s="8">
        <v>24.0</v>
      </c>
      <c r="D250" s="7">
        <v>1.56E7</v>
      </c>
      <c r="E250" s="8">
        <v>26.0</v>
      </c>
      <c r="F250" s="8">
        <v>700.0</v>
      </c>
      <c r="G250" s="5">
        <v>23.0</v>
      </c>
      <c r="H250" s="5">
        <v>15.0</v>
      </c>
      <c r="I250" s="11">
        <v>1.2E7</v>
      </c>
      <c r="J250" s="13">
        <v>216.0</v>
      </c>
      <c r="K250" s="13">
        <v>1.4577689736547593E7</v>
      </c>
      <c r="L250" s="13">
        <v>-2977689.736547593</v>
      </c>
      <c r="M250" s="13">
        <v>-0.6908043215799377</v>
      </c>
      <c r="O250" s="13">
        <v>72.07357859531773</v>
      </c>
      <c r="P250" s="13">
        <v>1.35E7</v>
      </c>
    </row>
    <row r="251">
      <c r="A251" s="5">
        <v>349.0</v>
      </c>
      <c r="B251" s="5" t="s">
        <v>10</v>
      </c>
      <c r="C251" s="8">
        <v>24.599999999999998</v>
      </c>
      <c r="D251" s="7">
        <v>2.214E7</v>
      </c>
      <c r="E251" s="8">
        <v>15.299999999999999</v>
      </c>
      <c r="F251" s="8">
        <v>768.0</v>
      </c>
      <c r="G251" s="5">
        <v>28.0</v>
      </c>
      <c r="H251" s="5">
        <v>15.0</v>
      </c>
      <c r="I251" s="11">
        <v>1.23E7</v>
      </c>
      <c r="J251" s="13">
        <v>217.0</v>
      </c>
      <c r="K251" s="13">
        <v>1.1611461576973666E7</v>
      </c>
      <c r="L251" s="13">
        <v>688538.4230263345</v>
      </c>
      <c r="M251" s="13">
        <v>0.1597363594878431</v>
      </c>
      <c r="O251" s="13">
        <v>72.40802675585284</v>
      </c>
      <c r="P251" s="13">
        <v>1.35E7</v>
      </c>
    </row>
    <row r="252">
      <c r="A252" s="5">
        <v>350.0</v>
      </c>
      <c r="B252" s="5" t="s">
        <v>9</v>
      </c>
      <c r="C252" s="8">
        <v>25.599999999999998</v>
      </c>
      <c r="D252" s="17">
        <v>1.5E7</v>
      </c>
      <c r="E252" s="8">
        <v>10.799999999999999</v>
      </c>
      <c r="F252" s="8">
        <v>743.0</v>
      </c>
      <c r="G252" s="5">
        <v>27.0</v>
      </c>
      <c r="H252" s="9">
        <v>9.200000000000017</v>
      </c>
      <c r="I252" s="11">
        <v>1.28E7</v>
      </c>
      <c r="J252" s="13">
        <v>218.0</v>
      </c>
      <c r="K252" s="13">
        <v>1.0081651267688282E7</v>
      </c>
      <c r="L252" s="13">
        <v>2718348.732311718</v>
      </c>
      <c r="M252" s="13">
        <v>0.6306389241276367</v>
      </c>
      <c r="O252" s="13">
        <v>72.74247491638796</v>
      </c>
      <c r="P252" s="13">
        <v>1.35E7</v>
      </c>
    </row>
    <row r="253">
      <c r="A253" s="5">
        <v>351.0</v>
      </c>
      <c r="B253" s="5" t="s">
        <v>10</v>
      </c>
      <c r="C253" s="8">
        <v>27.0</v>
      </c>
      <c r="D253" s="7">
        <v>2.7E7</v>
      </c>
      <c r="E253" s="8">
        <v>16.5</v>
      </c>
      <c r="F253" s="8">
        <v>855.0</v>
      </c>
      <c r="G253" s="5">
        <v>25.0</v>
      </c>
      <c r="H253" s="5">
        <v>15.0</v>
      </c>
      <c r="I253" s="11">
        <v>1.35E7</v>
      </c>
      <c r="J253" s="13">
        <v>219.0</v>
      </c>
      <c r="K253" s="13">
        <v>9785658.472588234</v>
      </c>
      <c r="L253" s="13">
        <v>3714341.5274117664</v>
      </c>
      <c r="M253" s="13">
        <v>0.8617026641381459</v>
      </c>
      <c r="O253" s="13">
        <v>73.07692307692308</v>
      </c>
      <c r="P253" s="13">
        <v>1.36E7</v>
      </c>
    </row>
    <row r="254">
      <c r="A254" s="5">
        <v>352.0</v>
      </c>
      <c r="B254" s="5" t="s">
        <v>9</v>
      </c>
      <c r="C254" s="8">
        <v>28.0</v>
      </c>
      <c r="D254" s="7">
        <v>2.1E7</v>
      </c>
      <c r="E254" s="8">
        <v>30.0</v>
      </c>
      <c r="F254" s="8">
        <v>820.0</v>
      </c>
      <c r="G254" s="5">
        <v>23.0</v>
      </c>
      <c r="H254" s="9">
        <v>11.0</v>
      </c>
      <c r="I254" s="11">
        <v>1.4E7</v>
      </c>
      <c r="J254" s="13">
        <v>220.0</v>
      </c>
      <c r="K254" s="13">
        <v>1.2156377946421677E7</v>
      </c>
      <c r="L254" s="13">
        <v>1643622.0535783228</v>
      </c>
      <c r="M254" s="13">
        <v>0.3813094439356978</v>
      </c>
      <c r="O254" s="13">
        <v>73.4113712374582</v>
      </c>
      <c r="P254" s="13">
        <v>1.38E7</v>
      </c>
    </row>
    <row r="255">
      <c r="A255" s="5">
        <v>353.0</v>
      </c>
      <c r="B255" s="5" t="s">
        <v>10</v>
      </c>
      <c r="C255" s="8">
        <v>29.4</v>
      </c>
      <c r="D255" s="7">
        <v>1.911E7</v>
      </c>
      <c r="E255" s="8">
        <v>17.7</v>
      </c>
      <c r="F255" s="8">
        <v>912.0</v>
      </c>
      <c r="G255" s="9">
        <v>29.4</v>
      </c>
      <c r="H255" s="5">
        <v>15.0</v>
      </c>
      <c r="I255" s="11">
        <v>1.47E7</v>
      </c>
      <c r="J255" s="13">
        <v>221.0</v>
      </c>
      <c r="K255" s="13">
        <v>9239919.096988454</v>
      </c>
      <c r="L255" s="13">
        <v>5060080.903011546</v>
      </c>
      <c r="M255" s="13">
        <v>1.1739052972648816</v>
      </c>
      <c r="O255" s="13">
        <v>73.74581939799332</v>
      </c>
      <c r="P255" s="13">
        <v>1.38E7</v>
      </c>
    </row>
    <row r="256">
      <c r="A256" s="5">
        <v>354.0</v>
      </c>
      <c r="B256" s="5" t="s">
        <v>9</v>
      </c>
      <c r="C256" s="8">
        <v>30.0</v>
      </c>
      <c r="D256" s="7">
        <v>2.7E7</v>
      </c>
      <c r="E256" s="8">
        <v>13.0</v>
      </c>
      <c r="F256" s="8">
        <v>875.0</v>
      </c>
      <c r="G256" s="9">
        <v>30.0</v>
      </c>
      <c r="H256" s="5">
        <v>15.0</v>
      </c>
      <c r="I256" s="11">
        <v>1.5E7</v>
      </c>
      <c r="J256" s="13">
        <v>222.0</v>
      </c>
      <c r="K256" s="13">
        <v>8897080.067423953</v>
      </c>
      <c r="L256" s="13">
        <v>6102919.932576047</v>
      </c>
      <c r="M256" s="13">
        <v>1.4158370537851672</v>
      </c>
      <c r="O256" s="13">
        <v>74.08026755852843</v>
      </c>
      <c r="P256" s="13">
        <v>1.38E7</v>
      </c>
    </row>
    <row r="257">
      <c r="A257" s="5">
        <v>355.0</v>
      </c>
      <c r="B257" s="5" t="s">
        <v>10</v>
      </c>
      <c r="C257" s="8">
        <v>31.0</v>
      </c>
      <c r="D257" s="17">
        <v>1.5E7</v>
      </c>
      <c r="E257" s="8">
        <v>18.5</v>
      </c>
      <c r="F257" s="8">
        <v>975.0</v>
      </c>
      <c r="G257" s="9">
        <v>31.0</v>
      </c>
      <c r="H257" s="5">
        <v>15.0</v>
      </c>
      <c r="I257" s="11">
        <v>1.55E7</v>
      </c>
      <c r="J257" s="13">
        <v>223.0</v>
      </c>
      <c r="K257" s="13">
        <v>8257348.2129631955</v>
      </c>
      <c r="L257" s="13">
        <v>7242651.7870368045</v>
      </c>
      <c r="M257" s="13">
        <v>1.6802473047392037</v>
      </c>
      <c r="O257" s="13">
        <v>74.41471571906355</v>
      </c>
      <c r="P257" s="13">
        <v>1.38E7</v>
      </c>
    </row>
    <row r="258">
      <c r="A258" s="5">
        <v>356.0</v>
      </c>
      <c r="B258" s="5" t="s">
        <v>9</v>
      </c>
      <c r="C258" s="8">
        <v>32.4</v>
      </c>
      <c r="D258" s="12">
        <v>3.24E7</v>
      </c>
      <c r="E258" s="8">
        <v>34.4</v>
      </c>
      <c r="F258" s="8">
        <v>952.0</v>
      </c>
      <c r="G258" s="9">
        <v>32.4</v>
      </c>
      <c r="H258" s="5">
        <v>4.0</v>
      </c>
      <c r="I258" s="11">
        <v>1.62E7</v>
      </c>
      <c r="J258" s="13">
        <v>224.0</v>
      </c>
      <c r="K258" s="13">
        <v>8317386.799792999</v>
      </c>
      <c r="L258" s="13">
        <v>7882613.200207001</v>
      </c>
      <c r="M258" s="13">
        <v>1.8287141192754097</v>
      </c>
      <c r="O258" s="13">
        <v>74.74916387959867</v>
      </c>
      <c r="P258" s="13">
        <v>1.4E7</v>
      </c>
    </row>
    <row r="259">
      <c r="A259" s="5">
        <v>357.0</v>
      </c>
      <c r="B259" s="5" t="s">
        <v>10</v>
      </c>
      <c r="C259" s="8">
        <v>33.4</v>
      </c>
      <c r="D259" s="12">
        <v>2.505E7</v>
      </c>
      <c r="E259" s="8">
        <v>19.7</v>
      </c>
      <c r="F259" s="8">
        <v>1032.0</v>
      </c>
      <c r="G259" s="9">
        <v>33.4</v>
      </c>
      <c r="H259" s="5">
        <v>4.0</v>
      </c>
      <c r="I259" s="11">
        <v>1.67E7</v>
      </c>
      <c r="J259" s="13">
        <v>225.0</v>
      </c>
      <c r="K259" s="13">
        <v>9860689.4713758</v>
      </c>
      <c r="L259" s="13">
        <v>6839310.528624199</v>
      </c>
      <c r="M259" s="13">
        <v>1.586674800873852</v>
      </c>
      <c r="O259" s="13">
        <v>75.08361204013379</v>
      </c>
      <c r="P259" s="13">
        <v>1.4E7</v>
      </c>
    </row>
    <row r="260">
      <c r="A260" s="5">
        <v>358.0</v>
      </c>
      <c r="B260" s="5" t="s">
        <v>9</v>
      </c>
      <c r="C260" s="8">
        <v>34.8</v>
      </c>
      <c r="D260" s="12">
        <v>2.262E7</v>
      </c>
      <c r="E260" s="8">
        <v>15.399999999999999</v>
      </c>
      <c r="F260" s="8">
        <v>1019.0</v>
      </c>
      <c r="G260" s="9">
        <v>34.8</v>
      </c>
      <c r="H260" s="5">
        <v>5.0</v>
      </c>
      <c r="I260" s="11">
        <v>1.74E7</v>
      </c>
      <c r="J260" s="13">
        <v>226.0</v>
      </c>
      <c r="K260" s="13">
        <v>1.021117471188522E7</v>
      </c>
      <c r="L260" s="13">
        <v>7188825.288114781</v>
      </c>
      <c r="M260" s="13">
        <v>1.6677599130494425</v>
      </c>
      <c r="O260" s="13">
        <v>75.41806020066889</v>
      </c>
      <c r="P260" s="13">
        <v>1.41E7</v>
      </c>
    </row>
    <row r="261">
      <c r="A261" s="5">
        <v>359.0</v>
      </c>
      <c r="B261" s="5" t="s">
        <v>10</v>
      </c>
      <c r="C261" s="8">
        <v>35.8</v>
      </c>
      <c r="D261" s="12">
        <v>3.222E7</v>
      </c>
      <c r="E261" s="8">
        <v>20.9</v>
      </c>
      <c r="F261" s="8">
        <v>1119.0</v>
      </c>
      <c r="G261" s="5">
        <v>30.0</v>
      </c>
      <c r="H261" s="5">
        <v>5.0</v>
      </c>
      <c r="I261" s="11">
        <v>1.79E7</v>
      </c>
      <c r="J261" s="13">
        <v>227.0</v>
      </c>
      <c r="K261" s="13">
        <v>1.667625507791195E7</v>
      </c>
      <c r="L261" s="13">
        <v>1023744.9220880494</v>
      </c>
      <c r="M261" s="13">
        <v>0.2375020498925099</v>
      </c>
      <c r="O261" s="13">
        <v>75.75250836120401</v>
      </c>
      <c r="P261" s="13">
        <v>1.41E7</v>
      </c>
    </row>
    <row r="262">
      <c r="A262" s="5">
        <v>360.0</v>
      </c>
      <c r="B262" s="5" t="s">
        <v>9</v>
      </c>
      <c r="C262" s="8">
        <v>37.199999999999996</v>
      </c>
      <c r="D262" s="12">
        <v>3.0E7</v>
      </c>
      <c r="E262" s="8">
        <v>39.199999999999996</v>
      </c>
      <c r="F262" s="8">
        <v>1096.0</v>
      </c>
      <c r="G262" s="9">
        <v>35.0</v>
      </c>
      <c r="H262" s="5">
        <v>5.0</v>
      </c>
      <c r="I262" s="11">
        <v>1.86E7</v>
      </c>
      <c r="J262" s="13">
        <v>228.0</v>
      </c>
      <c r="K262" s="13">
        <v>7487192.8845092915</v>
      </c>
      <c r="L262" s="13">
        <v>-5787192.8845092915</v>
      </c>
      <c r="M262" s="13">
        <v>-1.342590467155538</v>
      </c>
      <c r="O262" s="13">
        <v>76.08695652173913</v>
      </c>
      <c r="P262" s="13">
        <v>1.42E7</v>
      </c>
    </row>
    <row r="263">
      <c r="A263" s="5">
        <v>361.0</v>
      </c>
      <c r="B263" s="5" t="s">
        <v>10</v>
      </c>
      <c r="C263" s="8">
        <v>37.8</v>
      </c>
      <c r="D263" s="12">
        <v>3.78E7</v>
      </c>
      <c r="E263" s="8">
        <v>21.9</v>
      </c>
      <c r="F263" s="8">
        <v>1164.0</v>
      </c>
      <c r="G263" s="5">
        <v>37.0</v>
      </c>
      <c r="H263" s="5">
        <v>5.0</v>
      </c>
      <c r="I263" s="11">
        <v>1.89E7</v>
      </c>
      <c r="J263" s="13">
        <v>229.0</v>
      </c>
      <c r="K263" s="13">
        <v>6690806.898613573</v>
      </c>
      <c r="L263" s="13">
        <v>-4690806.898613573</v>
      </c>
      <c r="M263" s="13">
        <v>-1.0882361709773951</v>
      </c>
      <c r="O263" s="13">
        <v>76.42140468227424</v>
      </c>
      <c r="P263" s="13">
        <v>1.43E7</v>
      </c>
    </row>
    <row r="264">
      <c r="A264" s="5">
        <v>362.0</v>
      </c>
      <c r="B264" s="5" t="s">
        <v>9</v>
      </c>
      <c r="C264" s="8">
        <v>25.0</v>
      </c>
      <c r="D264" s="12">
        <v>3300000.0</v>
      </c>
      <c r="E264" s="6">
        <v>12.0</v>
      </c>
      <c r="F264" s="8">
        <v>120.0</v>
      </c>
      <c r="G264" s="5">
        <v>7.0</v>
      </c>
      <c r="H264" s="9">
        <v>75.8</v>
      </c>
      <c r="I264" s="10">
        <v>2200000.0</v>
      </c>
      <c r="J264" s="13">
        <v>230.0</v>
      </c>
      <c r="K264" s="13">
        <v>7158146.227174278</v>
      </c>
      <c r="L264" s="13">
        <v>-4658146.227174278</v>
      </c>
      <c r="M264" s="13">
        <v>-1.0806591112525203</v>
      </c>
      <c r="O264" s="13">
        <v>76.75585284280936</v>
      </c>
      <c r="P264" s="13">
        <v>1.43E7</v>
      </c>
    </row>
    <row r="265">
      <c r="A265" s="5">
        <v>363.0</v>
      </c>
      <c r="B265" s="5" t="s">
        <v>10</v>
      </c>
      <c r="C265" s="8">
        <v>25.0</v>
      </c>
      <c r="D265" s="12">
        <v>3.0E7</v>
      </c>
      <c r="E265" s="8">
        <v>5.5</v>
      </c>
      <c r="F265" s="8">
        <v>195.0</v>
      </c>
      <c r="G265" s="5">
        <v>8.0</v>
      </c>
      <c r="H265" s="9">
        <v>72.5</v>
      </c>
      <c r="I265" s="11">
        <v>2500000.0</v>
      </c>
      <c r="J265" s="13">
        <v>231.0</v>
      </c>
      <c r="K265" s="13">
        <v>8388140.635887156</v>
      </c>
      <c r="L265" s="13">
        <v>-5188140.635887156</v>
      </c>
      <c r="M265" s="13">
        <v>-1.2036143081819868</v>
      </c>
      <c r="O265" s="13">
        <v>77.09030100334448</v>
      </c>
      <c r="P265" s="13">
        <v>1.45E7</v>
      </c>
    </row>
    <row r="266">
      <c r="A266" s="5">
        <v>364.0</v>
      </c>
      <c r="B266" s="5" t="s">
        <v>9</v>
      </c>
      <c r="C266" s="8">
        <v>25.0</v>
      </c>
      <c r="D266" s="12">
        <v>5400000.0</v>
      </c>
      <c r="E266" s="8">
        <v>8.0</v>
      </c>
      <c r="F266" s="8">
        <v>160.0</v>
      </c>
      <c r="G266" s="5">
        <v>4.0</v>
      </c>
      <c r="H266" s="9">
        <v>67.0</v>
      </c>
      <c r="I266" s="11">
        <v>3000000.0</v>
      </c>
      <c r="J266" s="13">
        <v>232.0</v>
      </c>
      <c r="K266" s="13">
        <v>6020844.254283411</v>
      </c>
      <c r="L266" s="13">
        <v>-2520844.2542834114</v>
      </c>
      <c r="M266" s="13">
        <v>-0.5848191917093316</v>
      </c>
      <c r="O266" s="13">
        <v>77.4247491638796</v>
      </c>
      <c r="P266" s="13">
        <v>1.45E7</v>
      </c>
    </row>
    <row r="267">
      <c r="A267" s="5">
        <v>365.0</v>
      </c>
      <c r="B267" s="5" t="s">
        <v>10</v>
      </c>
      <c r="C267" s="8">
        <v>24.0</v>
      </c>
      <c r="D267" s="12">
        <v>1.11E7</v>
      </c>
      <c r="E267" s="8">
        <v>6.699999999999999</v>
      </c>
      <c r="F267" s="8">
        <v>252.0</v>
      </c>
      <c r="G267" s="9">
        <v>7.3999999999999995</v>
      </c>
      <c r="H267" s="9">
        <v>59.300000000000004</v>
      </c>
      <c r="I267" s="11">
        <v>3700000.0</v>
      </c>
      <c r="J267" s="13">
        <v>233.0</v>
      </c>
      <c r="K267" s="13">
        <v>1.3203933538833033E7</v>
      </c>
      <c r="L267" s="13">
        <v>-9203933.538833033</v>
      </c>
      <c r="M267" s="13">
        <v>-2.135251697355194</v>
      </c>
      <c r="O267" s="13">
        <v>77.75919732441471</v>
      </c>
      <c r="P267" s="13">
        <v>1.45E7</v>
      </c>
    </row>
    <row r="268">
      <c r="A268" s="5">
        <v>366.0</v>
      </c>
      <c r="B268" s="5" t="s">
        <v>9</v>
      </c>
      <c r="C268" s="8">
        <v>24.0</v>
      </c>
      <c r="D268" s="12">
        <v>8000000.0</v>
      </c>
      <c r="E268" s="8">
        <v>2.0</v>
      </c>
      <c r="F268" s="8">
        <v>215.0</v>
      </c>
      <c r="G268" s="9">
        <v>8.0</v>
      </c>
      <c r="H268" s="9">
        <v>56.0</v>
      </c>
      <c r="I268" s="11">
        <v>4000000.0</v>
      </c>
      <c r="J268" s="13">
        <v>234.0</v>
      </c>
      <c r="K268" s="13">
        <v>6050452.044622429</v>
      </c>
      <c r="L268" s="13">
        <v>-1750452.0446224287</v>
      </c>
      <c r="M268" s="13">
        <v>-0.40609329518179116</v>
      </c>
      <c r="O268" s="13">
        <v>78.09364548494983</v>
      </c>
      <c r="P268" s="13">
        <v>1.46E7</v>
      </c>
    </row>
    <row r="269">
      <c r="A269" s="5">
        <v>367.0</v>
      </c>
      <c r="B269" s="5" t="s">
        <v>10</v>
      </c>
      <c r="C269" s="8">
        <v>27.0</v>
      </c>
      <c r="D269" s="12">
        <v>6750000.0</v>
      </c>
      <c r="E269" s="8">
        <v>7.5</v>
      </c>
      <c r="F269" s="8">
        <v>315.0</v>
      </c>
      <c r="G269" s="5">
        <v>10.0</v>
      </c>
      <c r="H269" s="9">
        <v>50.5</v>
      </c>
      <c r="I269" s="11">
        <v>4500000.0</v>
      </c>
      <c r="J269" s="13">
        <v>235.0</v>
      </c>
      <c r="K269" s="13">
        <v>1.367389593313792E7</v>
      </c>
      <c r="L269" s="13">
        <v>-8873895.93313792</v>
      </c>
      <c r="M269" s="13">
        <v>-2.0586851560195547</v>
      </c>
      <c r="O269" s="13">
        <v>78.42809364548495</v>
      </c>
      <c r="P269" s="13">
        <v>1.47E7</v>
      </c>
    </row>
    <row r="270">
      <c r="A270" s="5">
        <v>368.0</v>
      </c>
      <c r="B270" s="5" t="s">
        <v>9</v>
      </c>
      <c r="C270" s="8">
        <v>27.0</v>
      </c>
      <c r="D270" s="12">
        <v>6240000.0</v>
      </c>
      <c r="E270" s="8">
        <v>11.6</v>
      </c>
      <c r="F270" s="8">
        <v>268.0</v>
      </c>
      <c r="G270" s="5">
        <v>9.0</v>
      </c>
      <c r="H270" s="5">
        <v>51.0</v>
      </c>
      <c r="I270" s="11">
        <v>4800000.0</v>
      </c>
      <c r="J270" s="13">
        <v>236.0</v>
      </c>
      <c r="K270" s="13">
        <v>8674464.174162243</v>
      </c>
      <c r="L270" s="13">
        <v>-3174464.1741622426</v>
      </c>
      <c r="M270" s="13">
        <v>-0.7364546894514625</v>
      </c>
      <c r="O270" s="13">
        <v>78.76254180602007</v>
      </c>
      <c r="P270" s="13">
        <v>1.48E7</v>
      </c>
    </row>
    <row r="271">
      <c r="A271" s="5">
        <v>369.0</v>
      </c>
      <c r="B271" s="5" t="s">
        <v>10</v>
      </c>
      <c r="C271" s="6">
        <v>22.0</v>
      </c>
      <c r="D271" s="12">
        <v>9540000.0</v>
      </c>
      <c r="E271" s="8">
        <v>8.3</v>
      </c>
      <c r="F271" s="8">
        <v>348.0</v>
      </c>
      <c r="G271" s="5">
        <v>8.0</v>
      </c>
      <c r="H271" s="5">
        <v>53.0</v>
      </c>
      <c r="I271" s="11">
        <v>5300000.0</v>
      </c>
      <c r="J271" s="13">
        <v>237.0</v>
      </c>
      <c r="K271" s="13">
        <v>7144153.848323411</v>
      </c>
      <c r="L271" s="13">
        <v>-1344153.8483234113</v>
      </c>
      <c r="M271" s="13">
        <v>-0.3118348012868182</v>
      </c>
      <c r="O271" s="13">
        <v>79.09698996655518</v>
      </c>
      <c r="P271" s="13">
        <v>1.48E7</v>
      </c>
    </row>
    <row r="272">
      <c r="A272" s="5">
        <v>370.0</v>
      </c>
      <c r="B272" s="5" t="s">
        <v>9</v>
      </c>
      <c r="C272" s="6">
        <v>22.0</v>
      </c>
      <c r="D272" s="12">
        <v>1.8E7</v>
      </c>
      <c r="E272" s="8">
        <v>4.0</v>
      </c>
      <c r="F272" s="8">
        <v>335.0</v>
      </c>
      <c r="G272" s="5">
        <v>9.0</v>
      </c>
      <c r="H272" s="5">
        <v>30.0</v>
      </c>
      <c r="I272" s="11">
        <v>6000000.0</v>
      </c>
      <c r="J272" s="13">
        <v>238.0</v>
      </c>
      <c r="K272" s="13">
        <v>7725924.205812601</v>
      </c>
      <c r="L272" s="13">
        <v>-1425924.2058126014</v>
      </c>
      <c r="M272" s="13">
        <v>-0.3308049833166497</v>
      </c>
      <c r="O272" s="13">
        <v>79.4314381270903</v>
      </c>
      <c r="P272" s="13">
        <v>1.5E7</v>
      </c>
    </row>
    <row r="273">
      <c r="A273" s="5">
        <v>371.0</v>
      </c>
      <c r="B273" s="5" t="s">
        <v>10</v>
      </c>
      <c r="C273" s="6">
        <v>22.0</v>
      </c>
      <c r="D273" s="12">
        <v>1.26E7</v>
      </c>
      <c r="E273" s="8">
        <v>9.3</v>
      </c>
      <c r="F273" s="8">
        <v>423.0</v>
      </c>
      <c r="G273" s="5">
        <v>10.0</v>
      </c>
      <c r="H273" s="9">
        <v>30.700000000000003</v>
      </c>
      <c r="I273" s="11">
        <v>6300000.0</v>
      </c>
      <c r="J273" s="13">
        <v>239.0</v>
      </c>
      <c r="K273" s="13">
        <v>1.4143858327442808E7</v>
      </c>
      <c r="L273" s="13">
        <v>-7143858.327442808</v>
      </c>
      <c r="M273" s="13">
        <v>-1.6573278756282002</v>
      </c>
      <c r="O273" s="13">
        <v>79.76588628762542</v>
      </c>
      <c r="P273" s="13">
        <v>1.5E7</v>
      </c>
    </row>
    <row r="274">
      <c r="A274" s="5">
        <v>372.0</v>
      </c>
      <c r="B274" s="5" t="s">
        <v>9</v>
      </c>
      <c r="C274" s="8">
        <v>20.4</v>
      </c>
      <c r="D274" s="12">
        <v>1.02E7</v>
      </c>
      <c r="E274" s="8">
        <v>15.6</v>
      </c>
      <c r="F274" s="8">
        <v>388.0</v>
      </c>
      <c r="G274" s="9">
        <v>13.6</v>
      </c>
      <c r="H274" s="5">
        <v>25.0</v>
      </c>
      <c r="I274" s="11">
        <v>6800000.0</v>
      </c>
      <c r="J274" s="13">
        <v>240.0</v>
      </c>
      <c r="K274" s="13">
        <v>8878341.573638171</v>
      </c>
      <c r="L274" s="13">
        <v>-1578341.573638171</v>
      </c>
      <c r="M274" s="13">
        <v>-0.36616480441735944</v>
      </c>
      <c r="O274" s="13">
        <v>80.10033444816054</v>
      </c>
      <c r="P274" s="13">
        <v>1.5E7</v>
      </c>
    </row>
    <row r="275">
      <c r="A275" s="5">
        <v>373.0</v>
      </c>
      <c r="B275" s="5" t="s">
        <v>10</v>
      </c>
      <c r="C275" s="8">
        <v>22.5</v>
      </c>
      <c r="D275" s="12">
        <v>9750000.0</v>
      </c>
      <c r="E275" s="8">
        <v>13.0</v>
      </c>
      <c r="F275" s="8">
        <v>480.0</v>
      </c>
      <c r="G275" s="5">
        <v>16.0</v>
      </c>
      <c r="H275" s="5">
        <v>15.0</v>
      </c>
      <c r="I275" s="11">
        <v>7500000.0</v>
      </c>
      <c r="J275" s="13">
        <v>241.0</v>
      </c>
      <c r="K275" s="13">
        <v>1.2082624011006828E7</v>
      </c>
      <c r="L275" s="13">
        <v>-4282624.011006828</v>
      </c>
      <c r="M275" s="13">
        <v>-0.9935404411661873</v>
      </c>
      <c r="O275" s="13">
        <v>80.43478260869566</v>
      </c>
      <c r="P275" s="13">
        <v>1.5E7</v>
      </c>
    </row>
    <row r="276">
      <c r="A276" s="5">
        <v>374.0</v>
      </c>
      <c r="B276" s="5" t="s">
        <v>9</v>
      </c>
      <c r="C276" s="8">
        <v>23.4</v>
      </c>
      <c r="D276" s="12">
        <v>1.404E7</v>
      </c>
      <c r="E276" s="8">
        <v>13.8</v>
      </c>
      <c r="F276" s="8">
        <v>443.0</v>
      </c>
      <c r="G276" s="5">
        <v>15.0</v>
      </c>
      <c r="H276" s="5">
        <v>15.0</v>
      </c>
      <c r="I276" s="11">
        <v>7800000.0</v>
      </c>
      <c r="J276" s="13">
        <v>242.0</v>
      </c>
      <c r="K276" s="13">
        <v>8517310.026173832</v>
      </c>
      <c r="L276" s="13">
        <v>-17310.026173831895</v>
      </c>
      <c r="M276" s="13">
        <v>-0.004015811567194748</v>
      </c>
      <c r="O276" s="13">
        <v>80.76923076923077</v>
      </c>
      <c r="P276" s="13">
        <v>1.52E7</v>
      </c>
    </row>
    <row r="277">
      <c r="A277" s="5">
        <v>375.0</v>
      </c>
      <c r="B277" s="5" t="s">
        <v>10</v>
      </c>
      <c r="C277" s="8">
        <v>24.9</v>
      </c>
      <c r="D277" s="12">
        <v>2.49E7</v>
      </c>
      <c r="E277" s="8">
        <v>2.299999999999999</v>
      </c>
      <c r="F277" s="8">
        <v>543.0</v>
      </c>
      <c r="G277" s="5">
        <v>13.0</v>
      </c>
      <c r="H277" s="9">
        <v>8.700000000000003</v>
      </c>
      <c r="I277" s="11">
        <v>8300000.0</v>
      </c>
      <c r="J277" s="13">
        <v>243.0</v>
      </c>
      <c r="K277" s="13">
        <v>7330538.753074329</v>
      </c>
      <c r="L277" s="13">
        <v>1469461.2469256707</v>
      </c>
      <c r="M277" s="13">
        <v>0.34090528885908744</v>
      </c>
      <c r="O277" s="13">
        <v>81.10367892976589</v>
      </c>
      <c r="P277" s="13">
        <v>1.53E7</v>
      </c>
    </row>
    <row r="278">
      <c r="A278" s="5">
        <v>376.0</v>
      </c>
      <c r="B278" s="5" t="s">
        <v>9</v>
      </c>
      <c r="C278" s="8">
        <v>27.0</v>
      </c>
      <c r="D278" s="12">
        <v>1.8E7</v>
      </c>
      <c r="E278" s="8">
        <v>15.0</v>
      </c>
      <c r="F278" s="8">
        <v>520.0</v>
      </c>
      <c r="G278" s="9">
        <v>18.0</v>
      </c>
      <c r="H278" s="5">
        <v>15.0</v>
      </c>
      <c r="I278" s="11">
        <v>9000000.0</v>
      </c>
      <c r="J278" s="13">
        <v>244.0</v>
      </c>
      <c r="K278" s="13">
        <v>6983876.618037369</v>
      </c>
      <c r="L278" s="13">
        <v>2316123.381962631</v>
      </c>
      <c r="M278" s="13">
        <v>0.5373253035513336</v>
      </c>
      <c r="O278" s="13">
        <v>81.43812709030101</v>
      </c>
      <c r="P278" s="13">
        <v>1.53E7</v>
      </c>
    </row>
    <row r="279">
      <c r="A279" s="5">
        <v>377.0</v>
      </c>
      <c r="B279" s="5" t="s">
        <v>10</v>
      </c>
      <c r="C279" s="8">
        <v>27.9</v>
      </c>
      <c r="D279" s="12">
        <v>1.395E7</v>
      </c>
      <c r="E279" s="8">
        <v>16.599999999999998</v>
      </c>
      <c r="F279" s="8">
        <v>588.0</v>
      </c>
      <c r="G279" s="9">
        <v>18.599999999999998</v>
      </c>
      <c r="H279" s="5">
        <v>25.0</v>
      </c>
      <c r="I279" s="11">
        <v>9300000.0</v>
      </c>
      <c r="J279" s="13">
        <v>245.0</v>
      </c>
      <c r="K279" s="13">
        <v>1.0189736128710814E7</v>
      </c>
      <c r="L279" s="13">
        <v>-389736.1287108138</v>
      </c>
      <c r="M279" s="13">
        <v>-0.09041620377192774</v>
      </c>
      <c r="O279" s="13">
        <v>81.77257525083613</v>
      </c>
      <c r="P279" s="13">
        <v>1.53E7</v>
      </c>
    </row>
    <row r="280">
      <c r="A280" s="5">
        <v>378.0</v>
      </c>
      <c r="B280" s="5" t="s">
        <v>9</v>
      </c>
      <c r="C280" s="8">
        <v>29.4</v>
      </c>
      <c r="D280" s="12">
        <v>1.274E7</v>
      </c>
      <c r="E280" s="8">
        <v>15.799999999999999</v>
      </c>
      <c r="F280" s="8">
        <v>563.0</v>
      </c>
      <c r="G280" s="9">
        <v>19.599999999999998</v>
      </c>
      <c r="H280" s="5">
        <v>25.0</v>
      </c>
      <c r="I280" s="11">
        <v>9800000.0</v>
      </c>
      <c r="J280" s="13">
        <v>246.0</v>
      </c>
      <c r="K280" s="13">
        <v>1.3202433489172688E7</v>
      </c>
      <c r="L280" s="13">
        <v>-2702433.4891726878</v>
      </c>
      <c r="M280" s="13">
        <v>-0.6269466929980816</v>
      </c>
      <c r="O280" s="13">
        <v>82.10702341137124</v>
      </c>
      <c r="P280" s="13">
        <v>1.53E7</v>
      </c>
    </row>
    <row r="281">
      <c r="A281" s="5">
        <v>379.0</v>
      </c>
      <c r="B281" s="5" t="s">
        <v>10</v>
      </c>
      <c r="C281" s="8">
        <v>20.599999999999998</v>
      </c>
      <c r="D281" s="12">
        <v>1.854E7</v>
      </c>
      <c r="E281" s="8">
        <v>4.299999999999999</v>
      </c>
      <c r="F281" s="8">
        <v>663.0</v>
      </c>
      <c r="G281" s="9">
        <v>20.599999999999998</v>
      </c>
      <c r="H281" s="5">
        <v>15.0</v>
      </c>
      <c r="I281" s="11">
        <v>1.03E7</v>
      </c>
      <c r="J281" s="13">
        <v>247.0</v>
      </c>
      <c r="K281" s="13">
        <v>1.0204574493379697E7</v>
      </c>
      <c r="L281" s="13">
        <v>595425.5066203028</v>
      </c>
      <c r="M281" s="13">
        <v>0.13813477881988015</v>
      </c>
      <c r="O281" s="13">
        <v>82.44147157190635</v>
      </c>
      <c r="P281" s="13">
        <v>1.55E7</v>
      </c>
    </row>
    <row r="282">
      <c r="A282" s="5">
        <v>380.0</v>
      </c>
      <c r="B282" s="5" t="s">
        <v>9</v>
      </c>
      <c r="C282" s="8">
        <v>22.0</v>
      </c>
      <c r="D282" s="7">
        <v>3.3E7</v>
      </c>
      <c r="E282" s="8">
        <v>17.0</v>
      </c>
      <c r="F282" s="8">
        <v>640.0</v>
      </c>
      <c r="G282" s="5">
        <v>19.8</v>
      </c>
      <c r="H282" s="9">
        <v>9.0</v>
      </c>
      <c r="I282" s="11">
        <v>1.1E7</v>
      </c>
      <c r="J282" s="13">
        <v>248.0</v>
      </c>
      <c r="K282" s="13">
        <v>8908995.356416583</v>
      </c>
      <c r="L282" s="13">
        <v>2391004.643583417</v>
      </c>
      <c r="M282" s="13">
        <v>0.5546972609107904</v>
      </c>
      <c r="O282" s="13">
        <v>82.77591973244147</v>
      </c>
      <c r="P282" s="13">
        <v>1.55E7</v>
      </c>
    </row>
    <row r="283">
      <c r="A283" s="5">
        <v>381.0</v>
      </c>
      <c r="B283" s="5" t="s">
        <v>10</v>
      </c>
      <c r="C283" s="8">
        <v>22.599999999999998</v>
      </c>
      <c r="D283" s="7">
        <v>2.26E7</v>
      </c>
      <c r="E283" s="8">
        <v>20.599999999999998</v>
      </c>
      <c r="F283" s="8">
        <v>658.0</v>
      </c>
      <c r="G283" s="5">
        <v>24.0</v>
      </c>
      <c r="H283" s="5">
        <v>5.0</v>
      </c>
      <c r="I283" s="11">
        <v>1.13E7</v>
      </c>
      <c r="J283" s="13">
        <v>249.0</v>
      </c>
      <c r="K283" s="13">
        <v>8706695.030245444</v>
      </c>
      <c r="L283" s="13">
        <v>3293304.969754556</v>
      </c>
      <c r="M283" s="13">
        <v>0.764024967901746</v>
      </c>
      <c r="O283" s="13">
        <v>83.11036789297658</v>
      </c>
      <c r="P283" s="13">
        <v>1.55E7</v>
      </c>
    </row>
    <row r="284">
      <c r="A284" s="5">
        <v>382.0</v>
      </c>
      <c r="B284" s="5" t="s">
        <v>9</v>
      </c>
      <c r="C284" s="8">
        <v>23.599999999999998</v>
      </c>
      <c r="D284" s="7">
        <v>1.77E7</v>
      </c>
      <c r="E284" s="8">
        <v>17.799999999999997</v>
      </c>
      <c r="F284" s="8">
        <v>738.0</v>
      </c>
      <c r="G284" s="5">
        <v>24.7</v>
      </c>
      <c r="H284" s="5">
        <v>15.0</v>
      </c>
      <c r="I284" s="11">
        <v>1.18E7</v>
      </c>
      <c r="J284" s="13">
        <v>250.0</v>
      </c>
      <c r="K284" s="13">
        <v>1.0843183331756618E7</v>
      </c>
      <c r="L284" s="13">
        <v>1456816.6682433821</v>
      </c>
      <c r="M284" s="13">
        <v>0.3379718302481813</v>
      </c>
      <c r="O284" s="13">
        <v>83.4448160535117</v>
      </c>
      <c r="P284" s="13">
        <v>1.57E7</v>
      </c>
    </row>
    <row r="285">
      <c r="A285" s="5">
        <v>383.0</v>
      </c>
      <c r="B285" s="5" t="s">
        <v>10</v>
      </c>
      <c r="C285" s="8">
        <v>25.0</v>
      </c>
      <c r="D285" s="7">
        <v>1.625E7</v>
      </c>
      <c r="E285" s="8">
        <v>6.5</v>
      </c>
      <c r="F285" s="8">
        <v>725.0</v>
      </c>
      <c r="G285" s="5">
        <v>26.1</v>
      </c>
      <c r="H285" s="5">
        <v>15.0</v>
      </c>
      <c r="I285" s="11">
        <v>1.25E7</v>
      </c>
      <c r="J285" s="13">
        <v>251.0</v>
      </c>
      <c r="K285" s="13">
        <v>8769956.702683568</v>
      </c>
      <c r="L285" s="13">
        <v>4030043.297316432</v>
      </c>
      <c r="M285" s="13">
        <v>0.9349433864013844</v>
      </c>
      <c r="O285" s="13">
        <v>83.77926421404682</v>
      </c>
      <c r="P285" s="13">
        <v>1.58E7</v>
      </c>
    </row>
    <row r="286">
      <c r="A286" s="5">
        <v>384.0</v>
      </c>
      <c r="B286" s="5" t="s">
        <v>9</v>
      </c>
      <c r="C286" s="8">
        <v>25.599999999999998</v>
      </c>
      <c r="D286" s="7">
        <v>2.304E7</v>
      </c>
      <c r="E286" s="8">
        <v>18.799999999999997</v>
      </c>
      <c r="F286" s="8">
        <v>813.0</v>
      </c>
      <c r="G286" s="5">
        <v>36.0</v>
      </c>
      <c r="H286" s="9">
        <v>9.200000000000017</v>
      </c>
      <c r="I286" s="11">
        <v>1.28E7</v>
      </c>
      <c r="J286" s="13">
        <v>252.0</v>
      </c>
      <c r="K286" s="13">
        <v>1.2736971243848838E7</v>
      </c>
      <c r="L286" s="13">
        <v>763028.7561511621</v>
      </c>
      <c r="M286" s="13">
        <v>0.17701762402221397</v>
      </c>
      <c r="O286" s="13">
        <v>84.11371237458194</v>
      </c>
      <c r="P286" s="13">
        <v>1.58E7</v>
      </c>
    </row>
    <row r="287">
      <c r="A287" s="5">
        <v>385.0</v>
      </c>
      <c r="B287" s="5" t="s">
        <v>10</v>
      </c>
      <c r="C287" s="8">
        <v>26.599999999999998</v>
      </c>
      <c r="D287" s="17">
        <v>1.5E7</v>
      </c>
      <c r="E287" s="8">
        <v>24.599999999999998</v>
      </c>
      <c r="F287" s="8">
        <v>778.0</v>
      </c>
      <c r="G287" s="5">
        <v>35.1</v>
      </c>
      <c r="H287" s="5">
        <v>15.0</v>
      </c>
      <c r="I287" s="11">
        <v>1.33E7</v>
      </c>
      <c r="J287" s="13">
        <v>253.0</v>
      </c>
      <c r="K287" s="13">
        <v>1.101977599670564E7</v>
      </c>
      <c r="L287" s="13">
        <v>2980224.00329436</v>
      </c>
      <c r="M287" s="13">
        <v>0.6913922547011139</v>
      </c>
      <c r="O287" s="13">
        <v>84.44816053511705</v>
      </c>
      <c r="P287" s="13">
        <v>1.6E7</v>
      </c>
    </row>
    <row r="288">
      <c r="A288" s="5">
        <v>386.0</v>
      </c>
      <c r="B288" s="5" t="s">
        <v>9</v>
      </c>
      <c r="C288" s="8">
        <v>28.0</v>
      </c>
      <c r="D288" s="7">
        <v>2.8E7</v>
      </c>
      <c r="E288" s="8">
        <v>20.0</v>
      </c>
      <c r="F288" s="8">
        <v>870.0</v>
      </c>
      <c r="G288" s="5">
        <v>25.2</v>
      </c>
      <c r="H288" s="9">
        <v>11.0</v>
      </c>
      <c r="I288" s="11">
        <v>1.4E7</v>
      </c>
      <c r="J288" s="13">
        <v>254.0</v>
      </c>
      <c r="K288" s="13">
        <v>1.0648829226462465E7</v>
      </c>
      <c r="L288" s="13">
        <v>4051170.773537535</v>
      </c>
      <c r="M288" s="13">
        <v>0.939844821127266</v>
      </c>
      <c r="O288" s="13">
        <v>84.78260869565217</v>
      </c>
      <c r="P288" s="13">
        <v>1.6E7</v>
      </c>
    </row>
    <row r="289">
      <c r="A289" s="5">
        <v>387.0</v>
      </c>
      <c r="B289" s="5" t="s">
        <v>10</v>
      </c>
      <c r="C289" s="8">
        <v>29.0</v>
      </c>
      <c r="D289" s="7">
        <v>2.175E7</v>
      </c>
      <c r="E289" s="8">
        <v>8.5</v>
      </c>
      <c r="F289" s="8">
        <v>845.0</v>
      </c>
      <c r="G289" s="5">
        <v>34.8</v>
      </c>
      <c r="H289" s="5">
        <v>5.0</v>
      </c>
      <c r="I289" s="11">
        <v>1.45E7</v>
      </c>
      <c r="J289" s="13">
        <v>255.0</v>
      </c>
      <c r="K289" s="13">
        <v>1.3206933638153726E7</v>
      </c>
      <c r="L289" s="13">
        <v>1793066.3618462738</v>
      </c>
      <c r="M289" s="13">
        <v>0.4159795348857107</v>
      </c>
      <c r="O289" s="13">
        <v>85.11705685618729</v>
      </c>
      <c r="P289" s="13">
        <v>1.6E7</v>
      </c>
    </row>
    <row r="290">
      <c r="A290" s="5">
        <v>388.0</v>
      </c>
      <c r="B290" s="5" t="s">
        <v>9</v>
      </c>
      <c r="C290" s="8">
        <v>30.4</v>
      </c>
      <c r="D290" s="7">
        <v>1.976E7</v>
      </c>
      <c r="E290" s="8">
        <v>21.2</v>
      </c>
      <c r="F290" s="8">
        <v>957.0</v>
      </c>
      <c r="G290" s="5">
        <v>39.519999999999996</v>
      </c>
      <c r="H290" s="5">
        <v>5.0</v>
      </c>
      <c r="I290" s="11">
        <v>1.52E7</v>
      </c>
      <c r="J290" s="13">
        <v>256.0</v>
      </c>
      <c r="K290" s="13">
        <v>9615889.012432363</v>
      </c>
      <c r="L290" s="13">
        <v>5884110.987567637</v>
      </c>
      <c r="M290" s="13">
        <v>1.3650748259556795</v>
      </c>
      <c r="O290" s="13">
        <v>85.45150501672241</v>
      </c>
      <c r="P290" s="13">
        <v>1.62E7</v>
      </c>
    </row>
    <row r="291">
      <c r="A291" s="5">
        <v>389.0</v>
      </c>
      <c r="B291" s="5" t="s">
        <v>10</v>
      </c>
      <c r="C291" s="8">
        <v>31.0</v>
      </c>
      <c r="D291" s="7">
        <v>2.79E7</v>
      </c>
      <c r="E291" s="8">
        <v>29.0</v>
      </c>
      <c r="F291" s="8">
        <v>910.0</v>
      </c>
      <c r="G291" s="5">
        <v>27.900000000000002</v>
      </c>
      <c r="H291" s="5">
        <v>15.0</v>
      </c>
      <c r="I291" s="11">
        <v>1.55E7</v>
      </c>
      <c r="J291" s="13">
        <v>257.0</v>
      </c>
      <c r="K291" s="13">
        <v>1.5269367994317982E7</v>
      </c>
      <c r="L291" s="13">
        <v>930632.0056820177</v>
      </c>
      <c r="M291" s="13">
        <v>0.21590046922454695</v>
      </c>
      <c r="O291" s="13">
        <v>85.78595317725753</v>
      </c>
      <c r="P291" s="13">
        <v>1.62E7</v>
      </c>
    </row>
    <row r="292">
      <c r="A292" s="5">
        <v>390.0</v>
      </c>
      <c r="B292" s="5" t="s">
        <v>9</v>
      </c>
      <c r="C292" s="8">
        <v>32.0</v>
      </c>
      <c r="D292" s="17">
        <v>1.5E7</v>
      </c>
      <c r="E292" s="8">
        <v>22.0</v>
      </c>
      <c r="F292" s="8">
        <v>990.0</v>
      </c>
      <c r="G292" s="5">
        <v>38.4</v>
      </c>
      <c r="H292" s="5">
        <v>4.0</v>
      </c>
      <c r="I292" s="11">
        <v>1.6E7</v>
      </c>
      <c r="J292" s="13">
        <v>258.0</v>
      </c>
      <c r="K292" s="13">
        <v>1.3130556636994695E7</v>
      </c>
      <c r="L292" s="13">
        <v>3569443.3630053047</v>
      </c>
      <c r="M292" s="13">
        <v>0.8280872484914378</v>
      </c>
      <c r="O292" s="13">
        <v>86.12040133779264</v>
      </c>
      <c r="P292" s="13">
        <v>1.62E7</v>
      </c>
    </row>
    <row r="293">
      <c r="A293" s="5">
        <v>391.0</v>
      </c>
      <c r="B293" s="5" t="s">
        <v>10</v>
      </c>
      <c r="C293" s="6">
        <v>30.0</v>
      </c>
      <c r="D293" s="12">
        <v>3.34E7</v>
      </c>
      <c r="E293" s="8">
        <v>10.7</v>
      </c>
      <c r="F293" s="8">
        <v>977.0</v>
      </c>
      <c r="G293" s="5">
        <v>43.42</v>
      </c>
      <c r="H293" s="5">
        <v>4.0</v>
      </c>
      <c r="I293" s="11">
        <v>1.67E7</v>
      </c>
      <c r="J293" s="13">
        <v>259.0</v>
      </c>
      <c r="K293" s="13">
        <v>1.2590963422679486E7</v>
      </c>
      <c r="L293" s="13">
        <v>4809036.577320514</v>
      </c>
      <c r="M293" s="13">
        <v>1.1156646743527858</v>
      </c>
      <c r="O293" s="13">
        <v>86.45484949832776</v>
      </c>
      <c r="P293" s="13">
        <v>1.63E7</v>
      </c>
    </row>
    <row r="294">
      <c r="A294" s="5">
        <v>392.0</v>
      </c>
      <c r="B294" s="5" t="s">
        <v>9</v>
      </c>
      <c r="C294" s="6">
        <v>30.0</v>
      </c>
      <c r="D294" s="12">
        <v>2.58E7</v>
      </c>
      <c r="E294" s="8">
        <v>23.2</v>
      </c>
      <c r="F294" s="8">
        <v>1077.0</v>
      </c>
      <c r="G294" s="5">
        <v>30.96</v>
      </c>
      <c r="H294" s="5">
        <v>4.0</v>
      </c>
      <c r="I294" s="11">
        <v>1.72E7</v>
      </c>
      <c r="J294" s="13">
        <v>260.0</v>
      </c>
      <c r="K294" s="13">
        <v>1.574577655983951E7</v>
      </c>
      <c r="L294" s="13">
        <v>2154223.4401604906</v>
      </c>
      <c r="M294" s="13">
        <v>0.49976558801490895</v>
      </c>
      <c r="O294" s="13">
        <v>86.78929765886288</v>
      </c>
      <c r="P294" s="13">
        <v>1.65E7</v>
      </c>
    </row>
    <row r="295">
      <c r="A295" s="5">
        <v>393.0</v>
      </c>
      <c r="B295" s="5" t="s">
        <v>10</v>
      </c>
      <c r="C295" s="6">
        <v>30.0</v>
      </c>
      <c r="D295" s="12">
        <v>2.327E7</v>
      </c>
      <c r="E295" s="8">
        <v>33.8</v>
      </c>
      <c r="F295" s="8">
        <v>1054.0</v>
      </c>
      <c r="G295" s="5">
        <v>45.6</v>
      </c>
      <c r="H295" s="5">
        <v>4.0</v>
      </c>
      <c r="I295" s="11">
        <v>1.79E7</v>
      </c>
      <c r="J295" s="13">
        <v>261.0</v>
      </c>
      <c r="K295" s="13">
        <v>1.5271768073774535E7</v>
      </c>
      <c r="L295" s="13">
        <v>3328231.926225465</v>
      </c>
      <c r="M295" s="13">
        <v>0.7721277907625698</v>
      </c>
      <c r="O295" s="13">
        <v>87.123745819398</v>
      </c>
      <c r="P295" s="13">
        <v>1.65E7</v>
      </c>
    </row>
    <row r="296">
      <c r="A296" s="5">
        <v>394.0</v>
      </c>
      <c r="B296" s="5" t="s">
        <v>9</v>
      </c>
      <c r="C296" s="6">
        <v>30.0</v>
      </c>
      <c r="D296" s="12">
        <v>3.312E7</v>
      </c>
      <c r="E296" s="8">
        <v>24.4</v>
      </c>
      <c r="F296" s="8">
        <v>1134.0</v>
      </c>
      <c r="G296" s="5">
        <v>41.6</v>
      </c>
      <c r="H296" s="5">
        <v>4.0</v>
      </c>
      <c r="I296" s="11">
        <v>1.84E7</v>
      </c>
      <c r="J296" s="13">
        <v>262.0</v>
      </c>
      <c r="K296" s="13">
        <v>1.7801764744787127E7</v>
      </c>
      <c r="L296" s="13">
        <v>1098235.2552128732</v>
      </c>
      <c r="M296" s="13">
        <v>0.2547833144268799</v>
      </c>
      <c r="O296" s="13">
        <v>87.45819397993311</v>
      </c>
      <c r="P296" s="13">
        <v>1.65E7</v>
      </c>
    </row>
    <row r="297">
      <c r="A297" s="5">
        <v>395.0</v>
      </c>
      <c r="B297" s="5" t="s">
        <v>10</v>
      </c>
      <c r="C297" s="6">
        <v>20.0</v>
      </c>
      <c r="D297" s="17">
        <v>1.5E7</v>
      </c>
      <c r="E297" s="8">
        <v>13.099999999999998</v>
      </c>
      <c r="F297" s="8">
        <v>1121.0</v>
      </c>
      <c r="G297" s="5">
        <v>27.900000000000002</v>
      </c>
      <c r="H297" s="5">
        <v>15.0</v>
      </c>
      <c r="I297" s="11">
        <v>1.91E7</v>
      </c>
      <c r="J297" s="13">
        <v>263.0</v>
      </c>
      <c r="K297" s="13">
        <v>5021957.935595173</v>
      </c>
      <c r="L297" s="13">
        <v>-2821957.9355951734</v>
      </c>
      <c r="M297" s="13">
        <v>-0.654675573918642</v>
      </c>
      <c r="O297" s="13">
        <v>87.79264214046823</v>
      </c>
      <c r="P297" s="13">
        <v>1.67E7</v>
      </c>
    </row>
    <row r="298">
      <c r="A298" s="5">
        <v>396.0</v>
      </c>
      <c r="B298" s="5" t="s">
        <v>9</v>
      </c>
      <c r="C298" s="6">
        <v>20.0</v>
      </c>
      <c r="D298" s="17">
        <v>1.5E7</v>
      </c>
      <c r="E298" s="8">
        <v>25.4</v>
      </c>
      <c r="F298" s="8">
        <v>1209.0</v>
      </c>
      <c r="G298" s="5">
        <v>43.199999999999996</v>
      </c>
      <c r="H298" s="5">
        <v>5.0</v>
      </c>
      <c r="I298" s="11">
        <v>1.94E7</v>
      </c>
      <c r="J298" s="13">
        <v>264.0</v>
      </c>
      <c r="K298" s="13">
        <v>1.3360587670267995E7</v>
      </c>
      <c r="L298" s="13">
        <v>-1.0860587670267995E7</v>
      </c>
      <c r="M298" s="13">
        <v>-2.5195844971469556</v>
      </c>
      <c r="O298" s="13">
        <v>88.12709030100335</v>
      </c>
      <c r="P298" s="13">
        <v>1.67E7</v>
      </c>
    </row>
    <row r="299">
      <c r="A299" s="5">
        <v>397.0</v>
      </c>
      <c r="B299" s="5" t="s">
        <v>10</v>
      </c>
      <c r="C299" s="6">
        <v>20.0</v>
      </c>
      <c r="D299" s="18">
        <v>3000000.0</v>
      </c>
      <c r="E299" s="8">
        <v>14.0</v>
      </c>
      <c r="F299" s="8">
        <v>120.0</v>
      </c>
      <c r="G299" s="5">
        <v>3.9000000000000004</v>
      </c>
      <c r="H299" s="5">
        <v>63.0</v>
      </c>
      <c r="I299" s="17">
        <v>1300000.0</v>
      </c>
      <c r="J299" s="13">
        <v>265.0</v>
      </c>
      <c r="K299" s="13">
        <v>5677805.21809753</v>
      </c>
      <c r="L299" s="13">
        <v>-2677805.2180975303</v>
      </c>
      <c r="M299" s="13">
        <v>-0.6212330970236781</v>
      </c>
      <c r="O299" s="13">
        <v>88.46153846153847</v>
      </c>
      <c r="P299" s="13">
        <v>1.67E7</v>
      </c>
    </row>
    <row r="300">
      <c r="A300" s="5">
        <v>398.0</v>
      </c>
      <c r="B300" s="5" t="s">
        <v>9</v>
      </c>
      <c r="C300" s="8">
        <v>27.0</v>
      </c>
      <c r="D300" s="12">
        <v>6500000.0</v>
      </c>
      <c r="E300" s="8">
        <v>11.0</v>
      </c>
      <c r="F300" s="8">
        <v>330.0</v>
      </c>
      <c r="G300" s="5">
        <v>12.0</v>
      </c>
      <c r="H300" s="9">
        <v>45.0</v>
      </c>
      <c r="I300" s="17">
        <v>5000000.0</v>
      </c>
      <c r="J300" s="13">
        <v>266.0</v>
      </c>
      <c r="K300" s="13">
        <v>7301307.996311822</v>
      </c>
      <c r="L300" s="13">
        <v>-3601307.996311822</v>
      </c>
      <c r="M300" s="13">
        <v>-0.8354796326352686</v>
      </c>
      <c r="O300" s="13">
        <v>88.79598662207358</v>
      </c>
      <c r="P300" s="13">
        <v>1.68E7</v>
      </c>
    </row>
    <row r="301">
      <c r="C301" s="19"/>
      <c r="D301" s="36"/>
      <c r="E301" s="19"/>
      <c r="F301" s="19"/>
      <c r="G301" s="19"/>
      <c r="H301" s="19"/>
      <c r="I301" s="36"/>
      <c r="J301" s="13">
        <v>267.0</v>
      </c>
      <c r="K301" s="13">
        <v>6333152.484046439</v>
      </c>
      <c r="L301" s="13">
        <v>-2333152.4840464387</v>
      </c>
      <c r="M301" s="13">
        <v>-0.5412759425879444</v>
      </c>
      <c r="O301" s="13">
        <v>89.1304347826087</v>
      </c>
      <c r="P301" s="13">
        <v>1.69E7</v>
      </c>
    </row>
    <row r="302">
      <c r="C302" s="19"/>
      <c r="D302" s="20"/>
      <c r="E302" s="19"/>
      <c r="F302" s="19"/>
      <c r="J302" s="13">
        <v>268.0</v>
      </c>
      <c r="K302" s="13">
        <v>6412729.59114754</v>
      </c>
      <c r="L302" s="13">
        <v>-1912729.5911475401</v>
      </c>
      <c r="M302" s="13">
        <v>-0.4437406125161049</v>
      </c>
      <c r="O302" s="13">
        <v>89.4648829431438</v>
      </c>
      <c r="P302" s="13">
        <v>1.7E7</v>
      </c>
    </row>
    <row r="303">
      <c r="C303" s="19"/>
      <c r="D303" s="20"/>
      <c r="E303" s="19"/>
      <c r="F303" s="19"/>
      <c r="J303" s="13">
        <v>269.0</v>
      </c>
      <c r="K303" s="13">
        <v>6253452.393968397</v>
      </c>
      <c r="L303" s="13">
        <v>-1453452.3939683968</v>
      </c>
      <c r="M303" s="13">
        <v>-0.3371913408709251</v>
      </c>
      <c r="O303" s="13">
        <v>89.79933110367892</v>
      </c>
      <c r="P303" s="13">
        <v>1.7E7</v>
      </c>
    </row>
    <row r="304">
      <c r="C304" s="19"/>
      <c r="D304" s="20"/>
      <c r="E304" s="19"/>
      <c r="F304" s="19"/>
      <c r="J304" s="13">
        <v>270.0</v>
      </c>
      <c r="K304" s="13">
        <v>6500798.895011576</v>
      </c>
      <c r="L304" s="13">
        <v>-1200798.895011576</v>
      </c>
      <c r="M304" s="13">
        <v>-0.2785774004057834</v>
      </c>
      <c r="O304" s="13">
        <v>90.13377926421404</v>
      </c>
      <c r="P304" s="13">
        <v>1.72E7</v>
      </c>
    </row>
    <row r="305">
      <c r="C305" s="19"/>
      <c r="D305" s="20"/>
      <c r="E305" s="19"/>
      <c r="F305" s="19"/>
      <c r="J305" s="13">
        <v>271.0</v>
      </c>
      <c r="K305" s="13">
        <v>9142926.518806785</v>
      </c>
      <c r="L305" s="13">
        <v>-3142926.5188067853</v>
      </c>
      <c r="M305" s="13">
        <v>-0.7291381620293316</v>
      </c>
      <c r="O305" s="13">
        <v>90.46822742474916</v>
      </c>
      <c r="P305" s="13">
        <v>1.72E7</v>
      </c>
    </row>
    <row r="306">
      <c r="C306" s="19"/>
      <c r="D306" s="20"/>
      <c r="E306" s="19"/>
      <c r="F306" s="19"/>
      <c r="J306" s="13">
        <v>272.0</v>
      </c>
      <c r="K306" s="13">
        <v>7456462.078086438</v>
      </c>
      <c r="L306" s="13">
        <v>-1156462.0780864377</v>
      </c>
      <c r="M306" s="13">
        <v>-0.2682915521654308</v>
      </c>
      <c r="O306" s="13">
        <v>90.80267558528428</v>
      </c>
      <c r="P306" s="13">
        <v>1.74E7</v>
      </c>
    </row>
    <row r="307">
      <c r="C307" s="19"/>
      <c r="D307" s="20"/>
      <c r="E307" s="19"/>
      <c r="F307" s="19"/>
      <c r="J307" s="13">
        <v>273.0</v>
      </c>
      <c r="K307" s="13">
        <v>6456275.7163592335</v>
      </c>
      <c r="L307" s="13">
        <v>343724.2836407665</v>
      </c>
      <c r="M307" s="13">
        <v>0.07974176008220077</v>
      </c>
      <c r="O307" s="13">
        <v>91.1371237458194</v>
      </c>
      <c r="P307" s="13">
        <v>1.74E7</v>
      </c>
    </row>
    <row r="308">
      <c r="C308" s="19"/>
      <c r="D308" s="20"/>
      <c r="E308" s="19"/>
      <c r="F308" s="19"/>
      <c r="J308" s="13">
        <v>274.0</v>
      </c>
      <c r="K308" s="13">
        <v>6644710.688979292</v>
      </c>
      <c r="L308" s="13">
        <v>855289.3110207077</v>
      </c>
      <c r="M308" s="13">
        <v>0.1984214624520498</v>
      </c>
      <c r="O308" s="13">
        <v>91.47157190635451</v>
      </c>
      <c r="P308" s="13">
        <v>1.74E7</v>
      </c>
    </row>
    <row r="309">
      <c r="C309" s="19"/>
      <c r="D309" s="20"/>
      <c r="E309" s="19"/>
      <c r="F309" s="19"/>
      <c r="J309" s="13">
        <v>275.0</v>
      </c>
      <c r="K309" s="13">
        <v>8125501.712954145</v>
      </c>
      <c r="L309" s="13">
        <v>-325501.7129541449</v>
      </c>
      <c r="M309" s="13">
        <v>-0.07551424422448445</v>
      </c>
      <c r="O309" s="13">
        <v>91.80602006688963</v>
      </c>
      <c r="P309" s="13">
        <v>1.75E7</v>
      </c>
    </row>
    <row r="310">
      <c r="C310" s="19"/>
      <c r="D310" s="20"/>
      <c r="E310" s="19"/>
      <c r="F310" s="19"/>
      <c r="J310" s="13">
        <v>276.0</v>
      </c>
      <c r="K310" s="13">
        <v>1.1752150285333062E7</v>
      </c>
      <c r="L310" s="13">
        <v>-3452150.2853330616</v>
      </c>
      <c r="M310" s="13">
        <v>-0.8008760303605182</v>
      </c>
      <c r="O310" s="13">
        <v>92.14046822742475</v>
      </c>
      <c r="P310" s="13">
        <v>1.77E7</v>
      </c>
    </row>
    <row r="311">
      <c r="C311" s="19"/>
      <c r="D311" s="20"/>
      <c r="E311" s="19"/>
      <c r="F311" s="19"/>
      <c r="J311" s="13">
        <v>277.0</v>
      </c>
      <c r="K311" s="13">
        <v>9926197.175981596</v>
      </c>
      <c r="L311" s="13">
        <v>-926197.1759815961</v>
      </c>
      <c r="M311" s="13">
        <v>-0.2148716180702711</v>
      </c>
      <c r="O311" s="13">
        <v>92.47491638795987</v>
      </c>
      <c r="P311" s="13">
        <v>1.77E7</v>
      </c>
    </row>
    <row r="312">
      <c r="C312" s="19"/>
      <c r="D312" s="20"/>
      <c r="E312" s="19"/>
      <c r="F312" s="19"/>
      <c r="J312" s="13">
        <v>278.0</v>
      </c>
      <c r="K312" s="13">
        <v>8802337.563732803</v>
      </c>
      <c r="L312" s="13">
        <v>497662.43626719713</v>
      </c>
      <c r="M312" s="13">
        <v>0.11545439319677933</v>
      </c>
      <c r="O312" s="13">
        <v>92.80936454849498</v>
      </c>
      <c r="P312" s="13">
        <v>1.77E7</v>
      </c>
    </row>
    <row r="313">
      <c r="C313" s="19"/>
      <c r="D313" s="20"/>
      <c r="E313" s="19"/>
      <c r="F313" s="19"/>
      <c r="J313" s="13">
        <v>279.0</v>
      </c>
      <c r="K313" s="13">
        <v>8659425.802871982</v>
      </c>
      <c r="L313" s="13">
        <v>1140574.1971280184</v>
      </c>
      <c r="M313" s="13">
        <v>0.2646056688807778</v>
      </c>
      <c r="O313" s="13">
        <v>93.1438127090301</v>
      </c>
      <c r="P313" s="13">
        <v>1.77E7</v>
      </c>
    </row>
    <row r="314">
      <c r="C314" s="19"/>
      <c r="D314" s="20"/>
      <c r="E314" s="19"/>
      <c r="F314" s="19"/>
      <c r="J314" s="13">
        <v>280.0</v>
      </c>
      <c r="K314" s="13">
        <v>9092257.178869871</v>
      </c>
      <c r="L314" s="13">
        <v>1207742.8211301286</v>
      </c>
      <c r="M314" s="13">
        <v>0.28018834533149267</v>
      </c>
      <c r="O314" s="13">
        <v>93.47826086956522</v>
      </c>
      <c r="P314" s="13">
        <v>1.79E7</v>
      </c>
    </row>
    <row r="315">
      <c r="C315" s="19"/>
      <c r="D315" s="20"/>
      <c r="E315" s="19"/>
      <c r="F315" s="19"/>
      <c r="J315" s="13">
        <v>281.0</v>
      </c>
      <c r="K315" s="13">
        <v>1.382754996525219E7</v>
      </c>
      <c r="L315" s="13">
        <v>-2827549.965252191</v>
      </c>
      <c r="M315" s="13">
        <v>-0.6559728878080163</v>
      </c>
      <c r="O315" s="13">
        <v>93.81270903010034</v>
      </c>
      <c r="P315" s="13">
        <v>1.79E7</v>
      </c>
    </row>
    <row r="316">
      <c r="C316" s="19"/>
      <c r="D316" s="20"/>
      <c r="E316" s="19"/>
      <c r="F316" s="19"/>
      <c r="J316" s="13">
        <v>282.0</v>
      </c>
      <c r="K316" s="13">
        <v>1.0673536854577687E7</v>
      </c>
      <c r="L316" s="13">
        <v>626463.1454223134</v>
      </c>
      <c r="M316" s="13">
        <v>0.14533530570920114</v>
      </c>
      <c r="O316" s="13">
        <v>94.14715719063545</v>
      </c>
      <c r="P316" s="13">
        <v>1.8E7</v>
      </c>
    </row>
    <row r="317">
      <c r="C317" s="19"/>
      <c r="D317" s="21"/>
      <c r="E317" s="19"/>
      <c r="F317" s="19"/>
      <c r="J317" s="13">
        <v>283.0</v>
      </c>
      <c r="K317" s="13">
        <v>9299880.660173815</v>
      </c>
      <c r="L317" s="13">
        <v>2500119.3398261853</v>
      </c>
      <c r="M317" s="13">
        <v>0.5800111486497395</v>
      </c>
      <c r="O317" s="13">
        <v>94.48160535117057</v>
      </c>
      <c r="P317" s="13">
        <v>1.8E7</v>
      </c>
    </row>
    <row r="318">
      <c r="C318" s="19"/>
      <c r="D318" s="21"/>
      <c r="E318" s="19"/>
      <c r="F318" s="19"/>
      <c r="J318" s="13">
        <v>284.0</v>
      </c>
      <c r="K318" s="13">
        <v>9066349.511026373</v>
      </c>
      <c r="L318" s="13">
        <v>3433650.488973627</v>
      </c>
      <c r="M318" s="13">
        <v>0.7965841999805461</v>
      </c>
      <c r="O318" s="13">
        <v>94.81605351170569</v>
      </c>
      <c r="P318" s="13">
        <v>1.81E7</v>
      </c>
    </row>
    <row r="319">
      <c r="C319" s="19"/>
      <c r="D319" s="21"/>
      <c r="E319" s="19"/>
      <c r="F319" s="19"/>
      <c r="J319" s="13">
        <v>285.0</v>
      </c>
      <c r="K319" s="13">
        <v>1.1280914869978305E7</v>
      </c>
      <c r="L319" s="13">
        <v>1519085.130021695</v>
      </c>
      <c r="M319" s="13">
        <v>0.3524177014773533</v>
      </c>
      <c r="O319" s="13">
        <v>95.15050167224081</v>
      </c>
      <c r="P319" s="13">
        <v>1.82E7</v>
      </c>
    </row>
    <row r="320">
      <c r="C320" s="19"/>
      <c r="D320" s="21"/>
      <c r="E320" s="19"/>
      <c r="F320" s="19"/>
      <c r="J320" s="13">
        <v>286.0</v>
      </c>
      <c r="K320" s="13">
        <v>8926610.83411853</v>
      </c>
      <c r="L320" s="13">
        <v>4373389.16588147</v>
      </c>
      <c r="M320" s="13">
        <v>1.0145973566892168</v>
      </c>
      <c r="O320" s="13">
        <v>95.48494983277592</v>
      </c>
      <c r="P320" s="13">
        <v>1.84E7</v>
      </c>
    </row>
    <row r="321">
      <c r="C321" s="19"/>
      <c r="D321" s="21"/>
      <c r="E321" s="19"/>
      <c r="F321" s="19"/>
      <c r="J321" s="13">
        <v>287.0</v>
      </c>
      <c r="K321" s="13">
        <v>1.320593360504683E7</v>
      </c>
      <c r="L321" s="13">
        <v>794066.3949531708</v>
      </c>
      <c r="M321" s="13">
        <v>0.18421815091153454</v>
      </c>
      <c r="O321" s="13">
        <v>95.81939799331104</v>
      </c>
      <c r="P321" s="13">
        <v>1.84E7</v>
      </c>
    </row>
    <row r="322">
      <c r="C322" s="19"/>
      <c r="D322" s="21"/>
      <c r="E322" s="19"/>
      <c r="F322" s="19"/>
      <c r="J322" s="13">
        <v>288.0</v>
      </c>
      <c r="K322" s="13">
        <v>1.1410661300462872E7</v>
      </c>
      <c r="L322" s="13">
        <v>3089338.699537128</v>
      </c>
      <c r="M322" s="13">
        <v>0.7167061424400629</v>
      </c>
      <c r="O322" s="13">
        <v>96.15384615384616</v>
      </c>
      <c r="P322" s="13">
        <v>1.84E7</v>
      </c>
    </row>
    <row r="323">
      <c r="C323" s="19"/>
      <c r="D323" s="21"/>
      <c r="E323" s="19"/>
      <c r="F323" s="19"/>
      <c r="J323" s="13">
        <v>289.0</v>
      </c>
      <c r="K323" s="13">
        <v>1.1008483707243394E7</v>
      </c>
      <c r="L323" s="13">
        <v>4191516.292756606</v>
      </c>
      <c r="M323" s="13">
        <v>0.972404053206066</v>
      </c>
      <c r="O323" s="13">
        <v>96.48829431438126</v>
      </c>
      <c r="P323" s="13">
        <v>1.86E7</v>
      </c>
    </row>
    <row r="324">
      <c r="C324" s="19"/>
      <c r="D324" s="21"/>
      <c r="E324" s="19"/>
      <c r="F324" s="19"/>
      <c r="J324" s="13">
        <v>290.0</v>
      </c>
      <c r="K324" s="13">
        <v>1.3644665176375413E7</v>
      </c>
      <c r="L324" s="13">
        <v>1855334.8236245867</v>
      </c>
      <c r="M324" s="13">
        <v>0.4304254061148827</v>
      </c>
      <c r="O324" s="13">
        <v>96.82274247491638</v>
      </c>
      <c r="P324" s="13">
        <v>1.87E7</v>
      </c>
    </row>
    <row r="325">
      <c r="C325" s="19"/>
      <c r="D325" s="21"/>
      <c r="E325" s="19"/>
      <c r="F325" s="19"/>
      <c r="J325" s="13">
        <v>291.0</v>
      </c>
      <c r="K325" s="13">
        <v>9772543.143867325</v>
      </c>
      <c r="L325" s="13">
        <v>6227456.856132675</v>
      </c>
      <c r="M325" s="13">
        <v>1.4447287962435118</v>
      </c>
      <c r="O325" s="13">
        <v>97.1571906354515</v>
      </c>
      <c r="P325" s="13">
        <v>1.87E7</v>
      </c>
    </row>
    <row r="326">
      <c r="C326" s="19"/>
      <c r="D326" s="21"/>
      <c r="E326" s="19"/>
      <c r="F326" s="19"/>
      <c r="J326" s="13">
        <v>292.0</v>
      </c>
      <c r="K326" s="13">
        <v>1.52057063086371E7</v>
      </c>
      <c r="L326" s="13">
        <v>1494293.6913629007</v>
      </c>
      <c r="M326" s="13">
        <v>0.3466662517028931</v>
      </c>
      <c r="O326" s="13">
        <v>97.49163879598662</v>
      </c>
      <c r="P326" s="13">
        <v>1.89E7</v>
      </c>
    </row>
    <row r="327">
      <c r="C327" s="19"/>
      <c r="D327" s="21"/>
      <c r="E327" s="19"/>
      <c r="F327" s="19"/>
      <c r="J327" s="13">
        <v>293.0</v>
      </c>
      <c r="K327" s="13">
        <v>1.2832163762438094E7</v>
      </c>
      <c r="L327" s="13">
        <v>4367836.237561906</v>
      </c>
      <c r="M327" s="13">
        <v>1.0133091140514778</v>
      </c>
      <c r="O327" s="13">
        <v>97.82608695652173</v>
      </c>
      <c r="P327" s="13">
        <v>1.89E7</v>
      </c>
    </row>
    <row r="328">
      <c r="C328" s="19"/>
      <c r="D328" s="21"/>
      <c r="E328" s="19"/>
      <c r="F328" s="19"/>
      <c r="J328" s="13">
        <v>294.0</v>
      </c>
      <c r="K328" s="13">
        <v>1.2042023941137634E7</v>
      </c>
      <c r="L328" s="13">
        <v>5857976.058862366</v>
      </c>
      <c r="M328" s="13">
        <v>1.3590116953775697</v>
      </c>
      <c r="O328" s="13">
        <v>98.16053511705685</v>
      </c>
      <c r="P328" s="13">
        <v>1.91E7</v>
      </c>
    </row>
    <row r="329">
      <c r="C329" s="19"/>
      <c r="D329" s="21"/>
      <c r="E329" s="19"/>
      <c r="F329" s="19"/>
      <c r="J329" s="13">
        <v>295.0</v>
      </c>
      <c r="K329" s="13">
        <v>1.5118260004303452E7</v>
      </c>
      <c r="L329" s="13">
        <v>3281739.9956965484</v>
      </c>
      <c r="M329" s="13">
        <v>0.7613419704221314</v>
      </c>
      <c r="O329" s="13">
        <v>98.49498327759197</v>
      </c>
      <c r="P329" s="13">
        <v>1.92E7</v>
      </c>
    </row>
    <row r="330">
      <c r="C330" s="19"/>
      <c r="D330" s="21"/>
      <c r="E330" s="19"/>
      <c r="F330" s="19"/>
      <c r="J330" s="13">
        <v>296.0</v>
      </c>
      <c r="K330" s="13">
        <v>7892693.566647779</v>
      </c>
      <c r="L330" s="13">
        <v>1.120730643335222E7</v>
      </c>
      <c r="M330" s="13">
        <v>2.6000209566516768</v>
      </c>
      <c r="O330" s="13">
        <v>98.82943143812709</v>
      </c>
      <c r="P330" s="13">
        <v>1.92E7</v>
      </c>
    </row>
    <row r="331">
      <c r="C331" s="19"/>
      <c r="D331" s="21"/>
      <c r="E331" s="19"/>
      <c r="F331" s="19"/>
      <c r="J331" s="13">
        <v>297.0</v>
      </c>
      <c r="K331" s="13">
        <v>7892693.566647779</v>
      </c>
      <c r="L331" s="13">
        <v>1.150730643335222E7</v>
      </c>
      <c r="M331" s="13">
        <v>2.6696189721636157</v>
      </c>
      <c r="O331" s="13">
        <v>99.1638795986622</v>
      </c>
      <c r="P331" s="13">
        <v>1.94E7</v>
      </c>
    </row>
    <row r="332">
      <c r="C332" s="19"/>
      <c r="D332" s="21"/>
      <c r="E332" s="19"/>
      <c r="F332" s="19"/>
      <c r="J332" s="13">
        <v>298.0</v>
      </c>
      <c r="K332" s="13">
        <v>4144994.8094914537</v>
      </c>
      <c r="L332" s="13">
        <v>-2844994.8094914537</v>
      </c>
      <c r="M332" s="13">
        <v>-0.660019976274575</v>
      </c>
      <c r="O332" s="13">
        <v>99.49832775919732</v>
      </c>
      <c r="P332" s="13">
        <v>1.99E7</v>
      </c>
    </row>
    <row r="333">
      <c r="C333" s="19"/>
      <c r="D333" s="21"/>
      <c r="E333" s="19"/>
      <c r="F333" s="19"/>
      <c r="J333" s="26">
        <v>299.0</v>
      </c>
      <c r="K333" s="26">
        <v>6334652.533706784</v>
      </c>
      <c r="L333" s="26">
        <v>-1334652.5337067842</v>
      </c>
      <c r="M333" s="26">
        <v>-0.3096305591465787</v>
      </c>
      <c r="O333" s="26">
        <v>99.83277591973244</v>
      </c>
      <c r="P333" s="26">
        <v>2.02E7</v>
      </c>
    </row>
    <row r="334">
      <c r="C334" s="19"/>
      <c r="D334" s="21"/>
      <c r="E334" s="19"/>
      <c r="F334" s="19"/>
    </row>
    <row r="335">
      <c r="C335" s="19"/>
      <c r="D335" s="21"/>
      <c r="E335" s="19"/>
      <c r="F335" s="19"/>
    </row>
    <row r="336">
      <c r="C336" s="19"/>
      <c r="D336" s="21"/>
      <c r="E336" s="19"/>
      <c r="F336" s="19"/>
    </row>
    <row r="337">
      <c r="C337" s="19"/>
      <c r="D337" s="21"/>
      <c r="E337" s="19"/>
      <c r="F337" s="19"/>
    </row>
    <row r="338">
      <c r="C338" s="19"/>
      <c r="D338" s="21"/>
      <c r="E338" s="19"/>
      <c r="F338" s="19"/>
    </row>
    <row r="339">
      <c r="C339" s="19"/>
      <c r="D339" s="21"/>
      <c r="E339" s="19"/>
      <c r="F339" s="19"/>
    </row>
    <row r="340">
      <c r="C340" s="19"/>
      <c r="D340" s="21"/>
      <c r="E340" s="19"/>
      <c r="F340" s="19"/>
    </row>
    <row r="341">
      <c r="C341" s="19"/>
      <c r="D341" s="21"/>
      <c r="E341" s="19"/>
      <c r="F341" s="19"/>
    </row>
    <row r="342">
      <c r="C342" s="19"/>
      <c r="D342" s="21"/>
      <c r="E342" s="19"/>
      <c r="F342" s="19"/>
    </row>
    <row r="343">
      <c r="C343" s="19"/>
      <c r="D343" s="21"/>
      <c r="E343" s="19"/>
      <c r="F343" s="19"/>
    </row>
    <row r="344">
      <c r="C344" s="19"/>
      <c r="D344" s="21"/>
      <c r="E344" s="19"/>
      <c r="F344" s="19"/>
    </row>
    <row r="345">
      <c r="C345" s="19"/>
      <c r="D345" s="21"/>
      <c r="E345" s="19"/>
      <c r="F345" s="19"/>
    </row>
    <row r="346">
      <c r="C346" s="19"/>
      <c r="D346" s="21"/>
      <c r="E346" s="19"/>
      <c r="F346" s="19"/>
    </row>
    <row r="347">
      <c r="C347" s="19"/>
      <c r="D347" s="21"/>
      <c r="E347" s="19"/>
      <c r="F347" s="19"/>
    </row>
    <row r="348">
      <c r="C348" s="19"/>
      <c r="D348" s="21"/>
      <c r="E348" s="19"/>
      <c r="F348" s="19"/>
    </row>
    <row r="349">
      <c r="C349" s="19"/>
      <c r="D349" s="21"/>
      <c r="E349" s="19"/>
      <c r="F349" s="19"/>
    </row>
    <row r="350">
      <c r="C350" s="19"/>
      <c r="D350" s="21"/>
      <c r="E350" s="19"/>
      <c r="F350" s="19"/>
    </row>
    <row r="351">
      <c r="C351" s="19"/>
      <c r="D351" s="21"/>
      <c r="E351" s="19"/>
      <c r="F351" s="19"/>
    </row>
    <row r="352">
      <c r="C352" s="19"/>
      <c r="D352" s="21"/>
      <c r="E352" s="19"/>
      <c r="F352" s="19"/>
    </row>
    <row r="353">
      <c r="C353" s="19"/>
      <c r="D353" s="21"/>
      <c r="E353" s="19"/>
      <c r="F353" s="19"/>
    </row>
    <row r="354">
      <c r="C354" s="19"/>
      <c r="D354" s="21"/>
      <c r="E354" s="19"/>
      <c r="F354" s="19"/>
    </row>
    <row r="355">
      <c r="C355" s="19"/>
      <c r="D355" s="21"/>
      <c r="E355" s="19"/>
      <c r="F355" s="19"/>
    </row>
    <row r="356">
      <c r="C356" s="19"/>
      <c r="D356" s="21"/>
      <c r="E356" s="19"/>
      <c r="F356" s="19"/>
    </row>
    <row r="357">
      <c r="C357" s="19"/>
      <c r="D357" s="21"/>
      <c r="E357" s="19"/>
      <c r="F357" s="19"/>
    </row>
    <row r="358">
      <c r="C358" s="19"/>
      <c r="D358" s="21"/>
      <c r="E358" s="19"/>
      <c r="F358" s="19"/>
    </row>
    <row r="359">
      <c r="C359" s="19"/>
      <c r="D359" s="21"/>
      <c r="E359" s="19"/>
      <c r="F359" s="19"/>
    </row>
    <row r="360">
      <c r="C360" s="19"/>
      <c r="D360" s="21"/>
      <c r="E360" s="19"/>
      <c r="F360" s="19"/>
    </row>
    <row r="361">
      <c r="C361" s="19"/>
      <c r="D361" s="21"/>
      <c r="E361" s="19"/>
      <c r="F361" s="19"/>
    </row>
    <row r="362">
      <c r="C362" s="19"/>
      <c r="D362" s="21"/>
      <c r="E362" s="19"/>
      <c r="F362" s="19"/>
    </row>
    <row r="363">
      <c r="C363" s="19"/>
      <c r="D363" s="21"/>
      <c r="E363" s="19"/>
      <c r="F363" s="19"/>
    </row>
    <row r="364">
      <c r="C364" s="19"/>
      <c r="D364" s="21"/>
      <c r="E364" s="19"/>
      <c r="F364" s="19"/>
    </row>
    <row r="365">
      <c r="C365" s="19"/>
      <c r="D365" s="21"/>
      <c r="E365" s="19"/>
      <c r="F365" s="19"/>
    </row>
    <row r="366">
      <c r="C366" s="19"/>
      <c r="D366" s="21"/>
      <c r="E366" s="19"/>
      <c r="F366" s="19"/>
    </row>
    <row r="367">
      <c r="C367" s="19"/>
      <c r="D367" s="21"/>
      <c r="E367" s="19"/>
      <c r="F367" s="19"/>
    </row>
    <row r="368">
      <c r="C368" s="19"/>
      <c r="D368" s="21"/>
      <c r="E368" s="19"/>
      <c r="F368" s="19"/>
    </row>
    <row r="369">
      <c r="C369" s="19"/>
      <c r="D369" s="21"/>
      <c r="E369" s="19"/>
      <c r="F369" s="19"/>
    </row>
    <row r="370">
      <c r="C370" s="19"/>
      <c r="D370" s="21"/>
      <c r="E370" s="19"/>
      <c r="F370" s="19"/>
    </row>
    <row r="371">
      <c r="C371" s="19"/>
      <c r="D371" s="21"/>
      <c r="E371" s="19"/>
      <c r="F371" s="19"/>
    </row>
    <row r="372">
      <c r="C372" s="19"/>
      <c r="D372" s="21"/>
      <c r="E372" s="19"/>
      <c r="F372" s="19"/>
    </row>
    <row r="373">
      <c r="C373" s="19"/>
      <c r="D373" s="21"/>
      <c r="E373" s="19"/>
      <c r="F373" s="19"/>
    </row>
    <row r="374">
      <c r="C374" s="19"/>
      <c r="D374" s="21"/>
      <c r="E374" s="19"/>
      <c r="F374" s="19"/>
    </row>
    <row r="375">
      <c r="C375" s="19"/>
      <c r="D375" s="21"/>
      <c r="E375" s="19"/>
      <c r="F375" s="19"/>
    </row>
    <row r="376">
      <c r="C376" s="19"/>
      <c r="D376" s="21"/>
      <c r="E376" s="19"/>
      <c r="F376" s="19"/>
    </row>
    <row r="377">
      <c r="C377" s="19"/>
      <c r="D377" s="21"/>
      <c r="E377" s="19"/>
      <c r="F377" s="19"/>
    </row>
    <row r="378">
      <c r="C378" s="19"/>
      <c r="D378" s="21"/>
      <c r="E378" s="19"/>
      <c r="F378" s="19"/>
    </row>
    <row r="379">
      <c r="C379" s="19"/>
      <c r="D379" s="21"/>
      <c r="E379" s="19"/>
      <c r="F379" s="19"/>
    </row>
    <row r="380">
      <c r="C380" s="19"/>
      <c r="D380" s="21"/>
      <c r="E380" s="19"/>
      <c r="F380" s="19"/>
    </row>
    <row r="381">
      <c r="C381" s="19"/>
      <c r="D381" s="21"/>
      <c r="E381" s="19"/>
      <c r="F381" s="19"/>
    </row>
    <row r="382">
      <c r="C382" s="19"/>
      <c r="D382" s="21"/>
      <c r="E382" s="19"/>
      <c r="F382" s="19"/>
    </row>
    <row r="383">
      <c r="C383" s="19"/>
      <c r="D383" s="21"/>
      <c r="E383" s="19"/>
      <c r="F383" s="19"/>
    </row>
    <row r="384">
      <c r="C384" s="19"/>
      <c r="D384" s="21"/>
      <c r="E384" s="19"/>
      <c r="F384" s="19"/>
    </row>
    <row r="385">
      <c r="C385" s="19"/>
      <c r="D385" s="21"/>
      <c r="E385" s="19"/>
      <c r="F385" s="19"/>
    </row>
    <row r="386">
      <c r="C386" s="19"/>
      <c r="D386" s="21"/>
      <c r="E386" s="19"/>
      <c r="F386" s="19"/>
    </row>
    <row r="387">
      <c r="C387" s="19"/>
      <c r="D387" s="21"/>
      <c r="E387" s="19"/>
      <c r="F387" s="19"/>
    </row>
    <row r="388">
      <c r="C388" s="19"/>
      <c r="D388" s="21"/>
      <c r="E388" s="19"/>
      <c r="F388" s="19"/>
    </row>
    <row r="389">
      <c r="C389" s="19"/>
      <c r="D389" s="21"/>
      <c r="E389" s="19"/>
      <c r="F389" s="19"/>
    </row>
    <row r="390">
      <c r="C390" s="19"/>
      <c r="D390" s="21"/>
      <c r="E390" s="19"/>
      <c r="F390" s="19"/>
    </row>
    <row r="391">
      <c r="C391" s="19"/>
      <c r="D391" s="21"/>
      <c r="E391" s="19"/>
      <c r="F391" s="19"/>
    </row>
    <row r="392">
      <c r="C392" s="19"/>
      <c r="D392" s="21"/>
      <c r="E392" s="19"/>
      <c r="F392" s="19"/>
    </row>
    <row r="393">
      <c r="C393" s="19"/>
      <c r="D393" s="21"/>
      <c r="E393" s="19"/>
      <c r="F393" s="19"/>
    </row>
    <row r="394">
      <c r="C394" s="19"/>
      <c r="D394" s="21"/>
      <c r="E394" s="19"/>
      <c r="F394" s="19"/>
    </row>
    <row r="395">
      <c r="C395" s="19"/>
      <c r="D395" s="21"/>
      <c r="E395" s="19"/>
      <c r="F395" s="19"/>
    </row>
    <row r="396">
      <c r="C396" s="19"/>
      <c r="D396" s="21"/>
      <c r="E396" s="19"/>
      <c r="F396" s="19"/>
    </row>
    <row r="397">
      <c r="C397" s="19"/>
      <c r="D397" s="21"/>
      <c r="E397" s="19"/>
      <c r="F397" s="19"/>
    </row>
    <row r="398">
      <c r="C398" s="19"/>
      <c r="D398" s="21"/>
      <c r="E398" s="19"/>
      <c r="F398" s="19"/>
    </row>
    <row r="399">
      <c r="C399" s="19"/>
      <c r="D399" s="21"/>
      <c r="E399" s="19"/>
      <c r="F399" s="19"/>
    </row>
    <row r="400">
      <c r="C400" s="19"/>
      <c r="D400" s="21"/>
      <c r="E400" s="19"/>
      <c r="F400" s="19"/>
    </row>
    <row r="401">
      <c r="C401" s="19"/>
      <c r="D401" s="21"/>
      <c r="E401" s="19"/>
      <c r="F401" s="19"/>
    </row>
    <row r="402">
      <c r="C402" s="19"/>
      <c r="D402" s="21"/>
      <c r="E402" s="19"/>
      <c r="F402" s="19"/>
    </row>
    <row r="403">
      <c r="C403" s="19"/>
      <c r="D403" s="21"/>
      <c r="E403" s="19"/>
      <c r="F403" s="19"/>
    </row>
    <row r="404">
      <c r="C404" s="19"/>
      <c r="D404" s="21"/>
      <c r="E404" s="19"/>
      <c r="F404" s="19"/>
    </row>
    <row r="405">
      <c r="C405" s="19"/>
      <c r="D405" s="21"/>
      <c r="E405" s="19"/>
      <c r="F405" s="19"/>
    </row>
    <row r="406">
      <c r="C406" s="19"/>
      <c r="D406" s="21"/>
      <c r="E406" s="19"/>
      <c r="F406" s="19"/>
    </row>
    <row r="407">
      <c r="C407" s="19"/>
      <c r="D407" s="21"/>
      <c r="E407" s="19"/>
      <c r="F407" s="19"/>
    </row>
    <row r="408">
      <c r="C408" s="19"/>
      <c r="D408" s="21"/>
      <c r="E408" s="19"/>
      <c r="F408" s="19"/>
    </row>
    <row r="409">
      <c r="C409" s="19"/>
      <c r="D409" s="21"/>
      <c r="E409" s="19"/>
      <c r="F409" s="19"/>
    </row>
    <row r="410">
      <c r="C410" s="19"/>
      <c r="D410" s="21"/>
      <c r="E410" s="19"/>
      <c r="F410" s="19"/>
    </row>
    <row r="411">
      <c r="C411" s="19"/>
      <c r="D411" s="21"/>
      <c r="E411" s="19"/>
      <c r="F411" s="19"/>
    </row>
    <row r="412">
      <c r="C412" s="19"/>
      <c r="D412" s="21"/>
      <c r="E412" s="19"/>
      <c r="F412" s="19"/>
    </row>
    <row r="413">
      <c r="C413" s="19"/>
      <c r="D413" s="21"/>
      <c r="E413" s="19"/>
      <c r="F413" s="19"/>
    </row>
    <row r="414">
      <c r="C414" s="19"/>
      <c r="D414" s="21"/>
      <c r="E414" s="19"/>
      <c r="F414" s="19"/>
    </row>
    <row r="415">
      <c r="C415" s="19"/>
      <c r="D415" s="21"/>
      <c r="E415" s="19"/>
      <c r="F415" s="19"/>
    </row>
    <row r="416">
      <c r="C416" s="19"/>
      <c r="D416" s="21"/>
      <c r="E416" s="19"/>
      <c r="F416" s="19"/>
    </row>
    <row r="417">
      <c r="C417" s="19"/>
      <c r="D417" s="21"/>
      <c r="E417" s="19"/>
      <c r="F417" s="19"/>
    </row>
    <row r="418">
      <c r="C418" s="19"/>
      <c r="D418" s="21"/>
      <c r="E418" s="19"/>
      <c r="F418" s="19"/>
    </row>
    <row r="419">
      <c r="C419" s="19"/>
      <c r="D419" s="21"/>
      <c r="E419" s="19"/>
      <c r="F419" s="19"/>
    </row>
    <row r="420">
      <c r="C420" s="19"/>
      <c r="D420" s="21"/>
      <c r="E420" s="19"/>
      <c r="F420" s="19"/>
    </row>
    <row r="421">
      <c r="C421" s="19"/>
      <c r="D421" s="21"/>
      <c r="E421" s="19"/>
      <c r="F421" s="19"/>
    </row>
    <row r="422">
      <c r="C422" s="19"/>
      <c r="D422" s="21"/>
      <c r="E422" s="19"/>
      <c r="F422" s="19"/>
    </row>
    <row r="423">
      <c r="C423" s="19"/>
      <c r="D423" s="21"/>
      <c r="E423" s="19"/>
      <c r="F423" s="19"/>
    </row>
    <row r="424">
      <c r="C424" s="19"/>
      <c r="D424" s="21"/>
      <c r="E424" s="19"/>
      <c r="F424" s="19"/>
    </row>
    <row r="425">
      <c r="C425" s="19"/>
      <c r="D425" s="21"/>
      <c r="E425" s="19"/>
      <c r="F425" s="19"/>
    </row>
    <row r="426">
      <c r="C426" s="19"/>
      <c r="D426" s="21"/>
      <c r="E426" s="19"/>
      <c r="F426" s="19"/>
    </row>
    <row r="427">
      <c r="C427" s="19"/>
      <c r="D427" s="21"/>
      <c r="E427" s="19"/>
      <c r="F427" s="19"/>
    </row>
    <row r="428">
      <c r="C428" s="19"/>
      <c r="D428" s="21"/>
      <c r="E428" s="19"/>
      <c r="F428" s="19"/>
    </row>
    <row r="429">
      <c r="C429" s="19"/>
      <c r="D429" s="21"/>
      <c r="E429" s="19"/>
      <c r="F429" s="19"/>
    </row>
    <row r="430">
      <c r="C430" s="19"/>
      <c r="D430" s="21"/>
      <c r="E430" s="19"/>
      <c r="F430" s="19"/>
    </row>
    <row r="431">
      <c r="C431" s="19"/>
      <c r="D431" s="21"/>
      <c r="E431" s="19"/>
      <c r="F431" s="19"/>
    </row>
    <row r="432">
      <c r="C432" s="19"/>
      <c r="D432" s="21"/>
      <c r="E432" s="19"/>
      <c r="F432" s="19"/>
    </row>
    <row r="433">
      <c r="C433" s="19"/>
      <c r="D433" s="21"/>
      <c r="E433" s="19"/>
      <c r="F433" s="19"/>
    </row>
    <row r="434">
      <c r="C434" s="19"/>
      <c r="D434" s="21"/>
      <c r="E434" s="19"/>
      <c r="F434" s="19"/>
    </row>
    <row r="435">
      <c r="C435" s="19"/>
      <c r="D435" s="21"/>
      <c r="E435" s="19"/>
      <c r="F435" s="19"/>
    </row>
    <row r="436">
      <c r="C436" s="19"/>
      <c r="D436" s="21"/>
      <c r="E436" s="19"/>
      <c r="F436" s="19"/>
    </row>
    <row r="437">
      <c r="C437" s="19"/>
      <c r="D437" s="21"/>
      <c r="E437" s="19"/>
      <c r="F437" s="19"/>
    </row>
    <row r="438">
      <c r="C438" s="19"/>
      <c r="D438" s="21"/>
      <c r="E438" s="19"/>
      <c r="F438" s="19"/>
    </row>
    <row r="439">
      <c r="C439" s="19"/>
      <c r="D439" s="21"/>
      <c r="E439" s="19"/>
      <c r="F439" s="19"/>
    </row>
    <row r="440">
      <c r="C440" s="19"/>
      <c r="D440" s="21"/>
      <c r="E440" s="19"/>
      <c r="F440" s="19"/>
    </row>
    <row r="441">
      <c r="C441" s="19"/>
      <c r="D441" s="21"/>
      <c r="E441" s="19"/>
      <c r="F441" s="19"/>
    </row>
    <row r="442">
      <c r="C442" s="19"/>
      <c r="D442" s="21"/>
      <c r="E442" s="19"/>
      <c r="F442" s="19"/>
    </row>
    <row r="443">
      <c r="C443" s="19"/>
      <c r="D443" s="21"/>
      <c r="E443" s="19"/>
      <c r="F443" s="19"/>
    </row>
    <row r="444">
      <c r="C444" s="19"/>
      <c r="D444" s="21"/>
      <c r="E444" s="19"/>
      <c r="F444" s="19"/>
    </row>
    <row r="445">
      <c r="C445" s="19"/>
      <c r="D445" s="21"/>
      <c r="E445" s="19"/>
      <c r="F445" s="19"/>
    </row>
    <row r="446">
      <c r="C446" s="19"/>
      <c r="D446" s="21"/>
      <c r="E446" s="19"/>
      <c r="F446" s="19"/>
    </row>
    <row r="447">
      <c r="C447" s="19"/>
      <c r="D447" s="21"/>
      <c r="E447" s="19"/>
      <c r="F447" s="19"/>
    </row>
    <row r="448">
      <c r="C448" s="19"/>
      <c r="D448" s="21"/>
      <c r="E448" s="19"/>
      <c r="F448" s="19"/>
    </row>
    <row r="449">
      <c r="C449" s="19"/>
      <c r="D449" s="21"/>
      <c r="E449" s="19"/>
      <c r="F449" s="19"/>
    </row>
    <row r="450">
      <c r="C450" s="19"/>
      <c r="D450" s="21"/>
      <c r="E450" s="19"/>
      <c r="F450" s="19"/>
    </row>
    <row r="451">
      <c r="C451" s="19"/>
      <c r="D451" s="21"/>
      <c r="E451" s="19"/>
      <c r="F451" s="19"/>
    </row>
    <row r="452">
      <c r="C452" s="19"/>
      <c r="D452" s="21"/>
      <c r="E452" s="19"/>
      <c r="F452" s="19"/>
    </row>
    <row r="453">
      <c r="C453" s="19"/>
      <c r="D453" s="21"/>
      <c r="E453" s="19"/>
      <c r="F453" s="19"/>
    </row>
    <row r="454">
      <c r="C454" s="19"/>
      <c r="D454" s="21"/>
      <c r="E454" s="19"/>
      <c r="F454" s="19"/>
    </row>
    <row r="455">
      <c r="C455" s="19"/>
      <c r="D455" s="21"/>
      <c r="E455" s="19"/>
      <c r="F455" s="19"/>
    </row>
    <row r="456">
      <c r="C456" s="19"/>
      <c r="D456" s="21"/>
      <c r="E456" s="19"/>
      <c r="F456" s="19"/>
    </row>
    <row r="457">
      <c r="C457" s="19"/>
      <c r="D457" s="21"/>
      <c r="E457" s="19"/>
      <c r="F457" s="19"/>
    </row>
    <row r="458">
      <c r="C458" s="19"/>
      <c r="D458" s="21"/>
      <c r="E458" s="19"/>
      <c r="F458" s="19"/>
    </row>
    <row r="459">
      <c r="C459" s="19"/>
      <c r="D459" s="21"/>
      <c r="E459" s="19"/>
      <c r="F459" s="19"/>
    </row>
    <row r="460">
      <c r="C460" s="19"/>
      <c r="D460" s="21"/>
      <c r="E460" s="19"/>
      <c r="F460" s="19"/>
    </row>
    <row r="461">
      <c r="C461" s="19"/>
      <c r="D461" s="21"/>
      <c r="E461" s="19"/>
      <c r="F461" s="19"/>
    </row>
    <row r="462">
      <c r="C462" s="19"/>
      <c r="D462" s="21"/>
      <c r="E462" s="19"/>
      <c r="F462" s="19"/>
    </row>
    <row r="463">
      <c r="C463" s="19"/>
      <c r="D463" s="21"/>
      <c r="E463" s="19"/>
      <c r="F463" s="19"/>
    </row>
    <row r="464">
      <c r="C464" s="19"/>
      <c r="D464" s="21"/>
      <c r="E464" s="19"/>
      <c r="F464" s="19"/>
    </row>
    <row r="465">
      <c r="C465" s="19"/>
      <c r="D465" s="21"/>
      <c r="E465" s="19"/>
      <c r="F465" s="19"/>
    </row>
    <row r="466">
      <c r="C466" s="19"/>
      <c r="D466" s="21"/>
      <c r="E466" s="19"/>
      <c r="F466" s="19"/>
    </row>
    <row r="467">
      <c r="C467" s="19"/>
      <c r="D467" s="21"/>
      <c r="E467" s="19"/>
      <c r="F467" s="19"/>
    </row>
    <row r="468">
      <c r="C468" s="19"/>
      <c r="D468" s="21"/>
      <c r="E468" s="19"/>
      <c r="F468" s="19"/>
    </row>
    <row r="469">
      <c r="C469" s="19"/>
      <c r="D469" s="21"/>
      <c r="E469" s="19"/>
      <c r="F469" s="19"/>
    </row>
    <row r="470">
      <c r="C470" s="19"/>
      <c r="D470" s="21"/>
      <c r="E470" s="19"/>
      <c r="F470" s="19"/>
    </row>
    <row r="471">
      <c r="C471" s="19"/>
      <c r="D471" s="21"/>
      <c r="E471" s="19"/>
      <c r="F471" s="19"/>
    </row>
    <row r="472">
      <c r="C472" s="19"/>
      <c r="D472" s="21"/>
      <c r="E472" s="19"/>
      <c r="F472" s="19"/>
    </row>
    <row r="473">
      <c r="C473" s="19"/>
      <c r="D473" s="21"/>
      <c r="E473" s="19"/>
      <c r="F473" s="19"/>
    </row>
    <row r="474">
      <c r="C474" s="19"/>
      <c r="D474" s="21"/>
      <c r="E474" s="19"/>
      <c r="F474" s="19"/>
    </row>
    <row r="475">
      <c r="C475" s="19"/>
      <c r="D475" s="21"/>
      <c r="E475" s="19"/>
      <c r="F475" s="19"/>
    </row>
    <row r="476">
      <c r="C476" s="19"/>
      <c r="D476" s="21"/>
      <c r="E476" s="19"/>
      <c r="F476" s="19"/>
    </row>
    <row r="477">
      <c r="C477" s="19"/>
      <c r="D477" s="21"/>
      <c r="E477" s="19"/>
      <c r="F477" s="19"/>
    </row>
    <row r="478">
      <c r="C478" s="19"/>
      <c r="D478" s="21"/>
      <c r="E478" s="19"/>
      <c r="F478" s="19"/>
    </row>
    <row r="479">
      <c r="C479" s="19"/>
      <c r="D479" s="21"/>
      <c r="E479" s="19"/>
      <c r="F479" s="19"/>
    </row>
    <row r="480">
      <c r="C480" s="19"/>
      <c r="D480" s="21"/>
      <c r="E480" s="19"/>
      <c r="F480" s="19"/>
    </row>
    <row r="481">
      <c r="C481" s="19"/>
      <c r="D481" s="21"/>
      <c r="E481" s="19"/>
      <c r="F481" s="19"/>
    </row>
    <row r="482">
      <c r="C482" s="19"/>
      <c r="D482" s="21"/>
      <c r="E482" s="19"/>
      <c r="F482" s="19"/>
    </row>
    <row r="483">
      <c r="C483" s="19"/>
      <c r="D483" s="21"/>
      <c r="E483" s="19"/>
      <c r="F483" s="19"/>
    </row>
    <row r="484">
      <c r="C484" s="19"/>
      <c r="D484" s="21"/>
      <c r="E484" s="19"/>
      <c r="F484" s="19"/>
    </row>
    <row r="485">
      <c r="C485" s="19"/>
      <c r="D485" s="21"/>
      <c r="E485" s="19"/>
      <c r="F485" s="19"/>
    </row>
    <row r="486">
      <c r="C486" s="19"/>
      <c r="D486" s="21"/>
      <c r="E486" s="19"/>
      <c r="F486" s="19"/>
    </row>
    <row r="487">
      <c r="C487" s="19"/>
      <c r="D487" s="21"/>
      <c r="E487" s="19"/>
      <c r="F487" s="19"/>
    </row>
    <row r="488">
      <c r="C488" s="19"/>
      <c r="D488" s="21"/>
      <c r="E488" s="19"/>
      <c r="F488" s="19"/>
    </row>
    <row r="489">
      <c r="C489" s="19"/>
      <c r="D489" s="21"/>
      <c r="E489" s="19"/>
      <c r="F489" s="19"/>
    </row>
    <row r="490">
      <c r="C490" s="19"/>
      <c r="D490" s="21"/>
      <c r="E490" s="19"/>
      <c r="F490" s="19"/>
    </row>
    <row r="491">
      <c r="C491" s="19"/>
      <c r="D491" s="21"/>
      <c r="E491" s="19"/>
      <c r="F491" s="19"/>
    </row>
    <row r="492">
      <c r="C492" s="19"/>
      <c r="D492" s="21"/>
      <c r="E492" s="19"/>
      <c r="F492" s="19"/>
    </row>
    <row r="493">
      <c r="C493" s="19"/>
      <c r="D493" s="21"/>
      <c r="E493" s="19"/>
      <c r="F493" s="19"/>
    </row>
    <row r="494">
      <c r="C494" s="19"/>
      <c r="D494" s="21"/>
      <c r="E494" s="19"/>
      <c r="F494" s="19"/>
    </row>
    <row r="495">
      <c r="C495" s="19"/>
      <c r="D495" s="21"/>
      <c r="E495" s="19"/>
      <c r="F495" s="19"/>
    </row>
    <row r="496">
      <c r="C496" s="19"/>
      <c r="D496" s="21"/>
      <c r="E496" s="19"/>
      <c r="F496" s="19"/>
    </row>
    <row r="497">
      <c r="C497" s="19"/>
      <c r="D497" s="21"/>
      <c r="E497" s="19"/>
      <c r="F497" s="19"/>
    </row>
    <row r="498">
      <c r="C498" s="19"/>
      <c r="D498" s="21"/>
      <c r="E498" s="19"/>
      <c r="F498" s="19"/>
    </row>
    <row r="499">
      <c r="C499" s="19"/>
      <c r="D499" s="21"/>
      <c r="E499" s="19"/>
      <c r="F499" s="19"/>
    </row>
    <row r="500">
      <c r="C500" s="19"/>
      <c r="D500" s="21"/>
      <c r="E500" s="19"/>
      <c r="F500" s="19"/>
    </row>
    <row r="501">
      <c r="C501" s="19"/>
      <c r="D501" s="21"/>
      <c r="E501" s="19"/>
      <c r="F501" s="19"/>
    </row>
    <row r="502">
      <c r="C502" s="19"/>
      <c r="D502" s="21"/>
      <c r="E502" s="19"/>
      <c r="F502" s="19"/>
    </row>
    <row r="503">
      <c r="C503" s="19"/>
      <c r="D503" s="21"/>
      <c r="E503" s="19"/>
      <c r="F503" s="19"/>
    </row>
    <row r="504">
      <c r="C504" s="19"/>
      <c r="D504" s="21"/>
      <c r="E504" s="19"/>
      <c r="F504" s="19"/>
    </row>
    <row r="505">
      <c r="C505" s="19"/>
      <c r="D505" s="21"/>
      <c r="E505" s="19"/>
      <c r="F505" s="19"/>
    </row>
    <row r="506">
      <c r="C506" s="19"/>
      <c r="D506" s="21"/>
      <c r="E506" s="19"/>
      <c r="F506" s="19"/>
    </row>
    <row r="507">
      <c r="C507" s="19"/>
      <c r="D507" s="21"/>
      <c r="E507" s="19"/>
      <c r="F507" s="19"/>
    </row>
    <row r="508">
      <c r="C508" s="19"/>
      <c r="D508" s="21"/>
      <c r="E508" s="19"/>
      <c r="F508" s="19"/>
    </row>
    <row r="509">
      <c r="C509" s="19"/>
      <c r="D509" s="21"/>
      <c r="E509" s="19"/>
      <c r="F509" s="19"/>
    </row>
    <row r="510">
      <c r="C510" s="19"/>
      <c r="D510" s="21"/>
      <c r="E510" s="19"/>
      <c r="F510" s="19"/>
    </row>
    <row r="511">
      <c r="C511" s="19"/>
      <c r="D511" s="21"/>
      <c r="E511" s="19"/>
      <c r="F511" s="19"/>
    </row>
    <row r="512">
      <c r="C512" s="19"/>
      <c r="D512" s="21"/>
      <c r="E512" s="19"/>
      <c r="F512" s="19"/>
    </row>
    <row r="513">
      <c r="C513" s="19"/>
      <c r="D513" s="21"/>
      <c r="E513" s="19"/>
      <c r="F513" s="19"/>
    </row>
    <row r="514">
      <c r="C514" s="19"/>
      <c r="D514" s="21"/>
      <c r="E514" s="19"/>
      <c r="F514" s="19"/>
    </row>
    <row r="515">
      <c r="C515" s="19"/>
      <c r="D515" s="21"/>
      <c r="E515" s="19"/>
      <c r="F515" s="19"/>
    </row>
    <row r="516">
      <c r="C516" s="19"/>
      <c r="D516" s="21"/>
      <c r="E516" s="19"/>
      <c r="F516" s="19"/>
    </row>
    <row r="517">
      <c r="C517" s="19"/>
      <c r="D517" s="21"/>
      <c r="E517" s="19"/>
      <c r="F517" s="19"/>
    </row>
    <row r="518">
      <c r="C518" s="19"/>
      <c r="D518" s="21"/>
      <c r="E518" s="19"/>
      <c r="F518" s="19"/>
    </row>
    <row r="519">
      <c r="C519" s="19"/>
      <c r="D519" s="21"/>
      <c r="E519" s="19"/>
      <c r="F519" s="19"/>
    </row>
    <row r="520">
      <c r="C520" s="19"/>
      <c r="D520" s="21"/>
      <c r="E520" s="19"/>
      <c r="F520" s="19"/>
    </row>
    <row r="521">
      <c r="C521" s="19"/>
      <c r="D521" s="21"/>
      <c r="E521" s="19"/>
      <c r="F521" s="19"/>
    </row>
    <row r="522">
      <c r="C522" s="19"/>
      <c r="D522" s="21"/>
      <c r="E522" s="19"/>
      <c r="F522" s="19"/>
    </row>
    <row r="523">
      <c r="C523" s="19"/>
      <c r="D523" s="21"/>
      <c r="E523" s="19"/>
      <c r="F523" s="19"/>
    </row>
    <row r="524">
      <c r="C524" s="19"/>
      <c r="D524" s="21"/>
      <c r="E524" s="19"/>
      <c r="F524" s="19"/>
    </row>
    <row r="525">
      <c r="C525" s="19"/>
      <c r="D525" s="21"/>
      <c r="E525" s="19"/>
      <c r="F525" s="19"/>
    </row>
    <row r="526">
      <c r="C526" s="19"/>
      <c r="D526" s="21"/>
      <c r="E526" s="19"/>
      <c r="F526" s="19"/>
    </row>
    <row r="527">
      <c r="C527" s="19"/>
      <c r="D527" s="21"/>
      <c r="E527" s="19"/>
      <c r="F527" s="19"/>
    </row>
    <row r="528">
      <c r="C528" s="19"/>
      <c r="D528" s="21"/>
      <c r="E528" s="19"/>
      <c r="F528" s="19"/>
    </row>
    <row r="529">
      <c r="C529" s="19"/>
      <c r="D529" s="21"/>
      <c r="E529" s="19"/>
      <c r="F529" s="19"/>
    </row>
    <row r="530">
      <c r="C530" s="19"/>
      <c r="D530" s="21"/>
      <c r="E530" s="19"/>
      <c r="F530" s="19"/>
    </row>
    <row r="531">
      <c r="C531" s="19"/>
      <c r="D531" s="21"/>
      <c r="E531" s="19"/>
      <c r="F531" s="19"/>
    </row>
    <row r="532">
      <c r="C532" s="19"/>
      <c r="D532" s="21"/>
      <c r="E532" s="19"/>
      <c r="F532" s="19"/>
    </row>
    <row r="533">
      <c r="C533" s="19"/>
      <c r="D533" s="21"/>
      <c r="E533" s="19"/>
      <c r="F533" s="19"/>
    </row>
    <row r="534">
      <c r="C534" s="19"/>
      <c r="D534" s="21"/>
      <c r="E534" s="19"/>
      <c r="F534" s="19"/>
    </row>
    <row r="535">
      <c r="C535" s="19"/>
      <c r="D535" s="21"/>
      <c r="E535" s="19"/>
      <c r="F535" s="19"/>
    </row>
    <row r="536">
      <c r="C536" s="19"/>
      <c r="D536" s="21"/>
      <c r="E536" s="19"/>
      <c r="F536" s="19"/>
    </row>
    <row r="537">
      <c r="C537" s="19"/>
      <c r="D537" s="21"/>
      <c r="E537" s="19"/>
      <c r="F537" s="19"/>
    </row>
    <row r="538">
      <c r="C538" s="19"/>
      <c r="D538" s="21"/>
      <c r="E538" s="19"/>
      <c r="F538" s="19"/>
    </row>
    <row r="539">
      <c r="C539" s="19"/>
      <c r="D539" s="21"/>
      <c r="E539" s="19"/>
      <c r="F539" s="19"/>
    </row>
    <row r="540">
      <c r="C540" s="19"/>
      <c r="D540" s="21"/>
      <c r="E540" s="19"/>
      <c r="F540" s="19"/>
    </row>
    <row r="541">
      <c r="C541" s="19"/>
      <c r="D541" s="21"/>
      <c r="E541" s="19"/>
      <c r="F541" s="19"/>
    </row>
    <row r="542">
      <c r="C542" s="19"/>
      <c r="D542" s="21"/>
      <c r="E542" s="19"/>
      <c r="F542" s="19"/>
    </row>
    <row r="543">
      <c r="C543" s="19"/>
      <c r="D543" s="21"/>
      <c r="E543" s="19"/>
      <c r="F543" s="19"/>
    </row>
    <row r="544">
      <c r="C544" s="19"/>
      <c r="D544" s="21"/>
      <c r="E544" s="19"/>
      <c r="F544" s="19"/>
    </row>
    <row r="545">
      <c r="C545" s="19"/>
      <c r="D545" s="21"/>
      <c r="E545" s="19"/>
      <c r="F545" s="19"/>
    </row>
    <row r="546">
      <c r="C546" s="19"/>
      <c r="D546" s="21"/>
      <c r="E546" s="19"/>
      <c r="F546" s="19"/>
    </row>
    <row r="547">
      <c r="C547" s="19"/>
      <c r="D547" s="21"/>
      <c r="E547" s="19"/>
      <c r="F547" s="19"/>
    </row>
    <row r="548">
      <c r="C548" s="19"/>
      <c r="D548" s="21"/>
      <c r="E548" s="19"/>
      <c r="F548" s="19"/>
    </row>
    <row r="549">
      <c r="C549" s="19"/>
      <c r="D549" s="21"/>
      <c r="E549" s="19"/>
      <c r="F549" s="19"/>
    </row>
    <row r="550">
      <c r="C550" s="19"/>
      <c r="D550" s="21"/>
      <c r="E550" s="19"/>
      <c r="F550" s="19"/>
    </row>
    <row r="551">
      <c r="C551" s="19"/>
      <c r="D551" s="21"/>
      <c r="E551" s="19"/>
      <c r="F551" s="19"/>
    </row>
    <row r="552">
      <c r="C552" s="19"/>
      <c r="D552" s="21"/>
      <c r="E552" s="19"/>
      <c r="F552" s="19"/>
    </row>
    <row r="553">
      <c r="C553" s="19"/>
      <c r="D553" s="21"/>
      <c r="E553" s="19"/>
      <c r="F553" s="19"/>
    </row>
    <row r="554">
      <c r="C554" s="19"/>
      <c r="D554" s="21"/>
      <c r="E554" s="19"/>
      <c r="F554" s="19"/>
    </row>
    <row r="555">
      <c r="C555" s="19"/>
      <c r="D555" s="21"/>
      <c r="E555" s="19"/>
      <c r="F555" s="19"/>
    </row>
    <row r="556">
      <c r="C556" s="19"/>
      <c r="D556" s="21"/>
      <c r="E556" s="19"/>
      <c r="F556" s="19"/>
    </row>
    <row r="557">
      <c r="C557" s="19"/>
      <c r="D557" s="21"/>
      <c r="E557" s="19"/>
      <c r="F557" s="19"/>
    </row>
    <row r="558">
      <c r="C558" s="19"/>
      <c r="D558" s="21"/>
      <c r="E558" s="19"/>
      <c r="F558" s="19"/>
    </row>
    <row r="559">
      <c r="C559" s="19"/>
      <c r="D559" s="21"/>
      <c r="E559" s="19"/>
      <c r="F559" s="19"/>
    </row>
    <row r="560">
      <c r="C560" s="19"/>
      <c r="D560" s="21"/>
      <c r="E560" s="19"/>
      <c r="F560" s="19"/>
    </row>
    <row r="561">
      <c r="C561" s="19"/>
      <c r="D561" s="21"/>
      <c r="E561" s="19"/>
      <c r="F561" s="19"/>
    </row>
    <row r="562">
      <c r="C562" s="19"/>
      <c r="D562" s="21"/>
      <c r="E562" s="19"/>
      <c r="F562" s="19"/>
    </row>
    <row r="563">
      <c r="C563" s="19"/>
      <c r="D563" s="21"/>
      <c r="E563" s="19"/>
      <c r="F563" s="19"/>
    </row>
    <row r="564">
      <c r="C564" s="19"/>
      <c r="D564" s="21"/>
      <c r="E564" s="19"/>
      <c r="F564" s="19"/>
    </row>
    <row r="565">
      <c r="C565" s="19"/>
      <c r="D565" s="21"/>
      <c r="E565" s="19"/>
      <c r="F565" s="19"/>
    </row>
    <row r="566">
      <c r="C566" s="19"/>
      <c r="D566" s="21"/>
      <c r="E566" s="19"/>
      <c r="F566" s="19"/>
    </row>
    <row r="567">
      <c r="C567" s="19"/>
      <c r="D567" s="21"/>
      <c r="E567" s="19"/>
      <c r="F567" s="19"/>
    </row>
    <row r="568">
      <c r="C568" s="19"/>
      <c r="D568" s="21"/>
      <c r="E568" s="19"/>
      <c r="F568" s="19"/>
    </row>
    <row r="569">
      <c r="C569" s="19"/>
      <c r="D569" s="21"/>
      <c r="E569" s="19"/>
      <c r="F569" s="19"/>
    </row>
    <row r="570">
      <c r="C570" s="19"/>
      <c r="D570" s="21"/>
      <c r="E570" s="19"/>
      <c r="F570" s="19"/>
    </row>
    <row r="571">
      <c r="C571" s="19"/>
      <c r="D571" s="21"/>
      <c r="E571" s="19"/>
      <c r="F571" s="19"/>
    </row>
    <row r="572">
      <c r="C572" s="19"/>
      <c r="D572" s="21"/>
      <c r="E572" s="19"/>
      <c r="F572" s="19"/>
    </row>
    <row r="573">
      <c r="C573" s="19"/>
      <c r="D573" s="21"/>
      <c r="E573" s="19"/>
      <c r="F573" s="19"/>
    </row>
    <row r="574">
      <c r="C574" s="19"/>
      <c r="D574" s="21"/>
      <c r="E574" s="19"/>
      <c r="F574" s="19"/>
    </row>
    <row r="575">
      <c r="C575" s="19"/>
      <c r="D575" s="21"/>
      <c r="E575" s="19"/>
      <c r="F575" s="19"/>
    </row>
    <row r="576">
      <c r="C576" s="19"/>
      <c r="D576" s="21"/>
      <c r="E576" s="19"/>
      <c r="F576" s="19"/>
    </row>
    <row r="577">
      <c r="C577" s="19"/>
      <c r="D577" s="21"/>
      <c r="E577" s="19"/>
      <c r="F577" s="19"/>
    </row>
    <row r="578">
      <c r="C578" s="19"/>
      <c r="D578" s="21"/>
      <c r="E578" s="19"/>
      <c r="F578" s="19"/>
    </row>
    <row r="579">
      <c r="C579" s="19"/>
      <c r="D579" s="21"/>
      <c r="E579" s="19"/>
      <c r="F579" s="19"/>
    </row>
    <row r="580">
      <c r="C580" s="19"/>
      <c r="D580" s="21"/>
      <c r="E580" s="19"/>
      <c r="F580" s="19"/>
    </row>
    <row r="581">
      <c r="C581" s="19"/>
      <c r="D581" s="21"/>
      <c r="E581" s="19"/>
      <c r="F581" s="19"/>
    </row>
    <row r="582">
      <c r="C582" s="19"/>
      <c r="D582" s="21"/>
      <c r="E582" s="19"/>
      <c r="F582" s="19"/>
    </row>
    <row r="583">
      <c r="C583" s="19"/>
      <c r="D583" s="21"/>
      <c r="E583" s="19"/>
      <c r="F583" s="19"/>
    </row>
    <row r="584">
      <c r="C584" s="19"/>
      <c r="D584" s="21"/>
      <c r="E584" s="19"/>
      <c r="F584" s="19"/>
    </row>
    <row r="585">
      <c r="C585" s="19"/>
      <c r="D585" s="21"/>
      <c r="E585" s="19"/>
      <c r="F585" s="19"/>
    </row>
    <row r="586">
      <c r="C586" s="19"/>
      <c r="D586" s="21"/>
      <c r="E586" s="19"/>
      <c r="F586" s="19"/>
    </row>
    <row r="587">
      <c r="C587" s="19"/>
      <c r="D587" s="21"/>
      <c r="E587" s="19"/>
      <c r="F587" s="19"/>
    </row>
    <row r="588">
      <c r="C588" s="19"/>
      <c r="D588" s="21"/>
      <c r="E588" s="19"/>
      <c r="F588" s="19"/>
    </row>
    <row r="589">
      <c r="C589" s="19"/>
      <c r="D589" s="21"/>
      <c r="E589" s="19"/>
      <c r="F589" s="19"/>
    </row>
    <row r="590">
      <c r="C590" s="19"/>
      <c r="D590" s="21"/>
      <c r="E590" s="19"/>
      <c r="F590" s="19"/>
    </row>
    <row r="591">
      <c r="C591" s="19"/>
      <c r="D591" s="21"/>
      <c r="E591" s="19"/>
      <c r="F591" s="19"/>
    </row>
    <row r="592">
      <c r="C592" s="19"/>
      <c r="D592" s="21"/>
      <c r="E592" s="19"/>
      <c r="F592" s="19"/>
    </row>
    <row r="593">
      <c r="C593" s="19"/>
      <c r="D593" s="21"/>
      <c r="E593" s="19"/>
      <c r="F593" s="19"/>
    </row>
    <row r="594">
      <c r="C594" s="19"/>
      <c r="D594" s="21"/>
      <c r="E594" s="19"/>
      <c r="F594" s="19"/>
    </row>
    <row r="595">
      <c r="C595" s="19"/>
      <c r="D595" s="21"/>
      <c r="E595" s="19"/>
      <c r="F595" s="19"/>
    </row>
    <row r="596">
      <c r="C596" s="19"/>
      <c r="D596" s="21"/>
      <c r="E596" s="19"/>
      <c r="F596" s="19"/>
    </row>
    <row r="597">
      <c r="C597" s="19"/>
      <c r="D597" s="21"/>
      <c r="E597" s="19"/>
      <c r="F597" s="19"/>
    </row>
    <row r="598">
      <c r="C598" s="19"/>
      <c r="D598" s="21"/>
      <c r="E598" s="19"/>
      <c r="F598" s="19"/>
    </row>
    <row r="599">
      <c r="C599" s="19"/>
      <c r="D599" s="21"/>
      <c r="E599" s="19"/>
      <c r="F599" s="19"/>
    </row>
    <row r="600">
      <c r="C600" s="19"/>
      <c r="D600" s="21"/>
      <c r="E600" s="19"/>
      <c r="F600" s="19"/>
    </row>
    <row r="601">
      <c r="C601" s="19"/>
      <c r="D601" s="21"/>
      <c r="E601" s="19"/>
      <c r="F601" s="19"/>
    </row>
    <row r="602">
      <c r="C602" s="19"/>
      <c r="D602" s="21"/>
      <c r="E602" s="19"/>
      <c r="F602" s="19"/>
    </row>
    <row r="603">
      <c r="C603" s="19"/>
      <c r="D603" s="21"/>
      <c r="E603" s="19"/>
      <c r="F603" s="19"/>
    </row>
    <row r="604">
      <c r="C604" s="19"/>
      <c r="D604" s="21"/>
      <c r="E604" s="19"/>
      <c r="F604" s="19"/>
    </row>
    <row r="605">
      <c r="C605" s="19"/>
      <c r="D605" s="21"/>
      <c r="E605" s="19"/>
      <c r="F605" s="19"/>
    </row>
    <row r="606">
      <c r="C606" s="19"/>
      <c r="D606" s="21"/>
      <c r="E606" s="19"/>
      <c r="F606" s="19"/>
    </row>
    <row r="607">
      <c r="C607" s="19"/>
      <c r="D607" s="21"/>
      <c r="E607" s="19"/>
      <c r="F607" s="19"/>
    </row>
    <row r="608">
      <c r="C608" s="19"/>
      <c r="D608" s="21"/>
      <c r="E608" s="19"/>
      <c r="F608" s="19"/>
    </row>
    <row r="609">
      <c r="C609" s="19"/>
      <c r="D609" s="21"/>
      <c r="E609" s="19"/>
      <c r="F609" s="19"/>
    </row>
    <row r="610">
      <c r="C610" s="19"/>
      <c r="D610" s="21"/>
      <c r="E610" s="19"/>
      <c r="F610" s="19"/>
    </row>
    <row r="611">
      <c r="C611" s="19"/>
      <c r="D611" s="21"/>
      <c r="E611" s="19"/>
      <c r="F611" s="19"/>
    </row>
    <row r="612">
      <c r="C612" s="19"/>
      <c r="D612" s="21"/>
      <c r="E612" s="19"/>
      <c r="F612" s="19"/>
    </row>
    <row r="613">
      <c r="C613" s="19"/>
      <c r="D613" s="21"/>
      <c r="E613" s="19"/>
      <c r="F613" s="19"/>
    </row>
    <row r="614">
      <c r="C614" s="19"/>
      <c r="D614" s="21"/>
      <c r="E614" s="19"/>
      <c r="F614" s="19"/>
    </row>
    <row r="615">
      <c r="C615" s="19"/>
      <c r="D615" s="21"/>
      <c r="E615" s="19"/>
      <c r="F615" s="19"/>
    </row>
    <row r="616">
      <c r="C616" s="19"/>
      <c r="D616" s="21"/>
      <c r="E616" s="19"/>
      <c r="F616" s="19"/>
    </row>
    <row r="617">
      <c r="C617" s="19"/>
      <c r="D617" s="21"/>
      <c r="E617" s="19"/>
      <c r="F617" s="19"/>
    </row>
    <row r="618">
      <c r="C618" s="19"/>
      <c r="D618" s="21"/>
      <c r="E618" s="19"/>
      <c r="F618" s="19"/>
    </row>
    <row r="619">
      <c r="C619" s="19"/>
      <c r="D619" s="21"/>
      <c r="E619" s="19"/>
      <c r="F619" s="19"/>
    </row>
    <row r="620">
      <c r="C620" s="19"/>
      <c r="D620" s="21"/>
      <c r="E620" s="19"/>
      <c r="F620" s="19"/>
    </row>
    <row r="621">
      <c r="C621" s="19"/>
      <c r="D621" s="21"/>
      <c r="E621" s="19"/>
      <c r="F621" s="19"/>
    </row>
    <row r="622">
      <c r="C622" s="19"/>
      <c r="D622" s="21"/>
      <c r="E622" s="19"/>
      <c r="F622" s="19"/>
    </row>
    <row r="623">
      <c r="C623" s="19"/>
      <c r="D623" s="21"/>
      <c r="E623" s="19"/>
      <c r="F623" s="19"/>
    </row>
    <row r="624">
      <c r="C624" s="19"/>
      <c r="D624" s="21"/>
      <c r="E624" s="19"/>
      <c r="F624" s="19"/>
    </row>
    <row r="625">
      <c r="C625" s="19"/>
      <c r="D625" s="21"/>
      <c r="E625" s="19"/>
      <c r="F625" s="19"/>
    </row>
    <row r="626">
      <c r="C626" s="19"/>
      <c r="D626" s="21"/>
      <c r="E626" s="19"/>
      <c r="F626" s="19"/>
    </row>
    <row r="627">
      <c r="C627" s="19"/>
      <c r="D627" s="21"/>
      <c r="E627" s="19"/>
      <c r="F627" s="19"/>
    </row>
    <row r="628">
      <c r="C628" s="19"/>
      <c r="D628" s="21"/>
      <c r="E628" s="19"/>
      <c r="F628" s="19"/>
    </row>
    <row r="629">
      <c r="C629" s="19"/>
      <c r="D629" s="21"/>
      <c r="E629" s="19"/>
      <c r="F629" s="19"/>
    </row>
    <row r="630">
      <c r="C630" s="19"/>
      <c r="D630" s="21"/>
      <c r="E630" s="19"/>
      <c r="F630" s="19"/>
    </row>
    <row r="631">
      <c r="C631" s="19"/>
      <c r="D631" s="21"/>
      <c r="E631" s="19"/>
      <c r="F631" s="19"/>
    </row>
    <row r="632">
      <c r="C632" s="19"/>
      <c r="D632" s="21"/>
      <c r="E632" s="19"/>
      <c r="F632" s="19"/>
    </row>
    <row r="633">
      <c r="C633" s="19"/>
      <c r="D633" s="21"/>
      <c r="E633" s="19"/>
      <c r="F633" s="19"/>
    </row>
    <row r="634">
      <c r="C634" s="19"/>
      <c r="D634" s="21"/>
      <c r="E634" s="19"/>
      <c r="F634" s="19"/>
    </row>
    <row r="635">
      <c r="C635" s="19"/>
      <c r="D635" s="21"/>
      <c r="E635" s="19"/>
      <c r="F635" s="19"/>
    </row>
    <row r="636">
      <c r="C636" s="19"/>
      <c r="D636" s="21"/>
      <c r="E636" s="19"/>
      <c r="F636" s="19"/>
    </row>
    <row r="637">
      <c r="C637" s="19"/>
      <c r="D637" s="21"/>
      <c r="E637" s="19"/>
      <c r="F637" s="19"/>
    </row>
    <row r="638">
      <c r="C638" s="19"/>
      <c r="D638" s="21"/>
      <c r="E638" s="19"/>
      <c r="F638" s="19"/>
    </row>
    <row r="639">
      <c r="C639" s="19"/>
      <c r="D639" s="21"/>
      <c r="E639" s="19"/>
      <c r="F639" s="19"/>
    </row>
    <row r="640">
      <c r="C640" s="19"/>
      <c r="D640" s="21"/>
      <c r="E640" s="19"/>
      <c r="F640" s="19"/>
    </row>
    <row r="641">
      <c r="C641" s="19"/>
      <c r="D641" s="21"/>
      <c r="E641" s="19"/>
      <c r="F641" s="19"/>
    </row>
    <row r="642">
      <c r="C642" s="19"/>
      <c r="D642" s="21"/>
      <c r="E642" s="19"/>
      <c r="F642" s="19"/>
    </row>
    <row r="643">
      <c r="C643" s="19"/>
      <c r="D643" s="21"/>
      <c r="E643" s="19"/>
      <c r="F643" s="19"/>
    </row>
    <row r="644">
      <c r="C644" s="19"/>
      <c r="D644" s="21"/>
      <c r="E644" s="19"/>
      <c r="F644" s="19"/>
    </row>
    <row r="645">
      <c r="C645" s="19"/>
      <c r="D645" s="21"/>
      <c r="E645" s="19"/>
      <c r="F645" s="19"/>
    </row>
    <row r="646">
      <c r="C646" s="19"/>
      <c r="D646" s="21"/>
      <c r="E646" s="19"/>
      <c r="F646" s="19"/>
    </row>
    <row r="647">
      <c r="C647" s="19"/>
      <c r="D647" s="21"/>
      <c r="E647" s="19"/>
      <c r="F647" s="19"/>
    </row>
    <row r="648">
      <c r="C648" s="19"/>
      <c r="D648" s="21"/>
      <c r="E648" s="19"/>
      <c r="F648" s="19"/>
    </row>
    <row r="649">
      <c r="C649" s="19"/>
      <c r="D649" s="21"/>
      <c r="E649" s="19"/>
      <c r="F649" s="19"/>
    </row>
    <row r="650">
      <c r="C650" s="19"/>
      <c r="D650" s="21"/>
      <c r="E650" s="19"/>
      <c r="F650" s="19"/>
    </row>
    <row r="651">
      <c r="C651" s="19"/>
      <c r="D651" s="21"/>
      <c r="E651" s="19"/>
      <c r="F651" s="19"/>
    </row>
    <row r="652">
      <c r="C652" s="19"/>
      <c r="D652" s="21"/>
      <c r="E652" s="19"/>
      <c r="F652" s="19"/>
    </row>
    <row r="653">
      <c r="C653" s="19"/>
      <c r="D653" s="21"/>
      <c r="E653" s="19"/>
      <c r="F653" s="19"/>
    </row>
    <row r="654">
      <c r="C654" s="19"/>
      <c r="D654" s="21"/>
      <c r="E654" s="19"/>
      <c r="F654" s="19"/>
    </row>
    <row r="655">
      <c r="C655" s="19"/>
      <c r="D655" s="21"/>
      <c r="E655" s="19"/>
      <c r="F655" s="19"/>
    </row>
    <row r="656">
      <c r="C656" s="19"/>
      <c r="D656" s="21"/>
      <c r="E656" s="19"/>
      <c r="F656" s="19"/>
    </row>
    <row r="657">
      <c r="C657" s="19"/>
      <c r="D657" s="21"/>
      <c r="E657" s="19"/>
      <c r="F657" s="19"/>
    </row>
    <row r="658">
      <c r="C658" s="19"/>
      <c r="D658" s="21"/>
      <c r="E658" s="19"/>
      <c r="F658" s="19"/>
    </row>
    <row r="659">
      <c r="C659" s="19"/>
      <c r="D659" s="21"/>
      <c r="E659" s="19"/>
      <c r="F659" s="19"/>
    </row>
    <row r="660">
      <c r="C660" s="19"/>
      <c r="D660" s="21"/>
      <c r="E660" s="19"/>
      <c r="F660" s="19"/>
    </row>
    <row r="661">
      <c r="C661" s="19"/>
      <c r="D661" s="21"/>
      <c r="E661" s="19"/>
      <c r="F661" s="19"/>
    </row>
    <row r="662">
      <c r="C662" s="19"/>
      <c r="D662" s="21"/>
      <c r="E662" s="19"/>
      <c r="F662" s="19"/>
    </row>
    <row r="663">
      <c r="C663" s="19"/>
      <c r="D663" s="21"/>
      <c r="E663" s="19"/>
      <c r="F663" s="19"/>
    </row>
    <row r="664">
      <c r="C664" s="19"/>
      <c r="D664" s="21"/>
      <c r="E664" s="19"/>
      <c r="F664" s="19"/>
    </row>
    <row r="665">
      <c r="C665" s="19"/>
      <c r="D665" s="21"/>
      <c r="E665" s="19"/>
      <c r="F665" s="19"/>
    </row>
    <row r="666">
      <c r="C666" s="19"/>
      <c r="D666" s="21"/>
      <c r="E666" s="19"/>
      <c r="F666" s="19"/>
    </row>
    <row r="667">
      <c r="C667" s="19"/>
      <c r="D667" s="21"/>
      <c r="E667" s="19"/>
      <c r="F667" s="19"/>
    </row>
    <row r="668">
      <c r="C668" s="19"/>
      <c r="D668" s="21"/>
      <c r="E668" s="19"/>
      <c r="F668" s="19"/>
    </row>
    <row r="669">
      <c r="C669" s="19"/>
      <c r="D669" s="21"/>
      <c r="E669" s="19"/>
      <c r="F669" s="19"/>
    </row>
    <row r="670">
      <c r="C670" s="19"/>
      <c r="D670" s="21"/>
      <c r="E670" s="19"/>
      <c r="F670" s="19"/>
    </row>
    <row r="671">
      <c r="C671" s="19"/>
      <c r="D671" s="21"/>
      <c r="E671" s="19"/>
      <c r="F671" s="19"/>
    </row>
    <row r="672">
      <c r="C672" s="19"/>
      <c r="D672" s="21"/>
      <c r="E672" s="19"/>
      <c r="F672" s="19"/>
    </row>
    <row r="673">
      <c r="C673" s="19"/>
      <c r="D673" s="21"/>
      <c r="E673" s="19"/>
      <c r="F673" s="19"/>
    </row>
    <row r="674">
      <c r="C674" s="19"/>
      <c r="D674" s="21"/>
      <c r="E674" s="19"/>
      <c r="F674" s="19"/>
    </row>
    <row r="675">
      <c r="C675" s="19"/>
      <c r="D675" s="21"/>
      <c r="E675" s="19"/>
      <c r="F675" s="19"/>
    </row>
    <row r="676">
      <c r="C676" s="19"/>
      <c r="D676" s="21"/>
      <c r="E676" s="19"/>
      <c r="F676" s="19"/>
    </row>
    <row r="677">
      <c r="C677" s="19"/>
      <c r="D677" s="21"/>
      <c r="E677" s="19"/>
      <c r="F677" s="19"/>
    </row>
    <row r="678">
      <c r="C678" s="19"/>
      <c r="D678" s="21"/>
      <c r="E678" s="19"/>
      <c r="F678" s="19"/>
    </row>
    <row r="679">
      <c r="C679" s="19"/>
      <c r="D679" s="21"/>
      <c r="E679" s="19"/>
      <c r="F679" s="19"/>
    </row>
    <row r="680">
      <c r="C680" s="19"/>
      <c r="D680" s="21"/>
      <c r="E680" s="19"/>
      <c r="F680" s="19"/>
    </row>
    <row r="681">
      <c r="C681" s="19"/>
      <c r="D681" s="21"/>
      <c r="E681" s="19"/>
      <c r="F681" s="19"/>
    </row>
    <row r="682">
      <c r="C682" s="19"/>
      <c r="D682" s="21"/>
      <c r="E682" s="19"/>
      <c r="F682" s="19"/>
    </row>
    <row r="683">
      <c r="C683" s="19"/>
      <c r="D683" s="21"/>
      <c r="E683" s="19"/>
      <c r="F683" s="19"/>
    </row>
    <row r="684">
      <c r="C684" s="19"/>
      <c r="D684" s="21"/>
      <c r="E684" s="19"/>
      <c r="F684" s="19"/>
    </row>
    <row r="685">
      <c r="C685" s="19"/>
      <c r="D685" s="21"/>
      <c r="E685" s="19"/>
      <c r="F685" s="19"/>
    </row>
    <row r="686">
      <c r="C686" s="19"/>
      <c r="D686" s="21"/>
      <c r="E686" s="19"/>
      <c r="F686" s="19"/>
    </row>
    <row r="687">
      <c r="C687" s="19"/>
      <c r="D687" s="21"/>
      <c r="E687" s="19"/>
      <c r="F687" s="19"/>
    </row>
    <row r="688">
      <c r="C688" s="19"/>
      <c r="D688" s="21"/>
      <c r="E688" s="19"/>
      <c r="F688" s="19"/>
    </row>
    <row r="689">
      <c r="C689" s="19"/>
      <c r="D689" s="21"/>
      <c r="E689" s="19"/>
      <c r="F689" s="19"/>
    </row>
    <row r="690">
      <c r="C690" s="19"/>
      <c r="D690" s="21"/>
      <c r="E690" s="19"/>
      <c r="F690" s="19"/>
    </row>
    <row r="691">
      <c r="C691" s="19"/>
      <c r="D691" s="21"/>
      <c r="E691" s="19"/>
      <c r="F691" s="19"/>
    </row>
    <row r="692">
      <c r="C692" s="19"/>
      <c r="D692" s="21"/>
      <c r="E692" s="19"/>
      <c r="F692" s="19"/>
    </row>
    <row r="693">
      <c r="C693" s="19"/>
      <c r="D693" s="21"/>
      <c r="E693" s="19"/>
      <c r="F693" s="19"/>
    </row>
    <row r="694">
      <c r="C694" s="19"/>
      <c r="D694" s="21"/>
      <c r="E694" s="19"/>
      <c r="F694" s="19"/>
    </row>
    <row r="695">
      <c r="C695" s="19"/>
      <c r="D695" s="21"/>
      <c r="E695" s="19"/>
      <c r="F695" s="19"/>
    </row>
    <row r="696">
      <c r="C696" s="19"/>
      <c r="D696" s="21"/>
      <c r="E696" s="19"/>
      <c r="F696" s="19"/>
    </row>
    <row r="697">
      <c r="C697" s="19"/>
      <c r="D697" s="21"/>
      <c r="E697" s="19"/>
      <c r="F697" s="19"/>
    </row>
    <row r="698">
      <c r="C698" s="19"/>
      <c r="D698" s="21"/>
      <c r="E698" s="19"/>
      <c r="F698" s="19"/>
    </row>
    <row r="699">
      <c r="C699" s="19"/>
      <c r="D699" s="21"/>
      <c r="E699" s="19"/>
      <c r="F699" s="19"/>
    </row>
    <row r="700">
      <c r="C700" s="19"/>
      <c r="D700" s="21"/>
      <c r="E700" s="19"/>
      <c r="F700" s="19"/>
    </row>
    <row r="701">
      <c r="C701" s="19"/>
      <c r="D701" s="21"/>
      <c r="E701" s="19"/>
      <c r="F701" s="19"/>
    </row>
    <row r="702">
      <c r="C702" s="19"/>
      <c r="D702" s="21"/>
      <c r="E702" s="19"/>
      <c r="F702" s="19"/>
    </row>
    <row r="703">
      <c r="C703" s="19"/>
      <c r="D703" s="21"/>
      <c r="E703" s="19"/>
      <c r="F703" s="19"/>
    </row>
    <row r="704">
      <c r="C704" s="19"/>
      <c r="D704" s="21"/>
      <c r="E704" s="19"/>
      <c r="F704" s="19"/>
    </row>
    <row r="705">
      <c r="C705" s="19"/>
      <c r="D705" s="21"/>
      <c r="E705" s="19"/>
      <c r="F705" s="19"/>
    </row>
    <row r="706">
      <c r="C706" s="19"/>
      <c r="D706" s="21"/>
      <c r="E706" s="19"/>
      <c r="F706" s="19"/>
    </row>
    <row r="707">
      <c r="C707" s="19"/>
      <c r="D707" s="21"/>
      <c r="E707" s="19"/>
      <c r="F707" s="19"/>
    </row>
    <row r="708">
      <c r="C708" s="19"/>
      <c r="D708" s="21"/>
      <c r="E708" s="19"/>
      <c r="F708" s="19"/>
    </row>
    <row r="709">
      <c r="C709" s="19"/>
      <c r="D709" s="21"/>
      <c r="E709" s="19"/>
      <c r="F709" s="19"/>
    </row>
    <row r="710">
      <c r="C710" s="19"/>
      <c r="D710" s="21"/>
      <c r="E710" s="19"/>
      <c r="F710" s="19"/>
    </row>
    <row r="711">
      <c r="C711" s="19"/>
      <c r="D711" s="21"/>
      <c r="E711" s="19"/>
      <c r="F711" s="19"/>
    </row>
    <row r="712">
      <c r="C712" s="19"/>
      <c r="D712" s="21"/>
      <c r="E712" s="19"/>
      <c r="F712" s="19"/>
    </row>
    <row r="713">
      <c r="C713" s="19"/>
      <c r="D713" s="21"/>
      <c r="E713" s="19"/>
      <c r="F713" s="19"/>
    </row>
    <row r="714">
      <c r="C714" s="19"/>
      <c r="D714" s="21"/>
      <c r="E714" s="19"/>
      <c r="F714" s="19"/>
    </row>
    <row r="715">
      <c r="C715" s="19"/>
      <c r="D715" s="21"/>
      <c r="E715" s="19"/>
      <c r="F715" s="19"/>
    </row>
    <row r="716">
      <c r="C716" s="19"/>
      <c r="D716" s="21"/>
      <c r="E716" s="19"/>
      <c r="F716" s="19"/>
    </row>
    <row r="717">
      <c r="C717" s="19"/>
      <c r="D717" s="21"/>
      <c r="E717" s="19"/>
      <c r="F717" s="19"/>
    </row>
    <row r="718">
      <c r="C718" s="19"/>
      <c r="D718" s="21"/>
      <c r="E718" s="19"/>
      <c r="F718" s="19"/>
    </row>
    <row r="719">
      <c r="C719" s="19"/>
      <c r="D719" s="21"/>
      <c r="E719" s="19"/>
      <c r="F719" s="19"/>
    </row>
    <row r="720">
      <c r="C720" s="19"/>
      <c r="D720" s="21"/>
      <c r="E720" s="19"/>
      <c r="F720" s="19"/>
    </row>
    <row r="721">
      <c r="C721" s="19"/>
      <c r="D721" s="21"/>
      <c r="E721" s="19"/>
      <c r="F721" s="19"/>
    </row>
    <row r="722">
      <c r="C722" s="19"/>
      <c r="D722" s="21"/>
      <c r="E722" s="19"/>
      <c r="F722" s="19"/>
    </row>
    <row r="723">
      <c r="C723" s="19"/>
      <c r="D723" s="21"/>
      <c r="E723" s="19"/>
      <c r="F723" s="19"/>
    </row>
    <row r="724">
      <c r="C724" s="19"/>
      <c r="D724" s="21"/>
      <c r="E724" s="19"/>
      <c r="F724" s="19"/>
    </row>
    <row r="725">
      <c r="C725" s="19"/>
      <c r="D725" s="21"/>
      <c r="E725" s="19"/>
      <c r="F725" s="19"/>
    </row>
    <row r="726">
      <c r="C726" s="19"/>
      <c r="D726" s="21"/>
      <c r="E726" s="19"/>
      <c r="F726" s="19"/>
    </row>
    <row r="727">
      <c r="C727" s="19"/>
      <c r="D727" s="21"/>
      <c r="E727" s="19"/>
      <c r="F727" s="19"/>
    </row>
    <row r="728">
      <c r="C728" s="19"/>
      <c r="D728" s="21"/>
      <c r="E728" s="19"/>
      <c r="F728" s="19"/>
    </row>
    <row r="729">
      <c r="C729" s="19"/>
      <c r="D729" s="21"/>
      <c r="E729" s="19"/>
      <c r="F729" s="19"/>
    </row>
    <row r="730">
      <c r="C730" s="19"/>
      <c r="D730" s="21"/>
      <c r="E730" s="19"/>
      <c r="F730" s="19"/>
    </row>
    <row r="731">
      <c r="C731" s="19"/>
      <c r="D731" s="21"/>
      <c r="E731" s="19"/>
      <c r="F731" s="19"/>
    </row>
    <row r="732">
      <c r="C732" s="19"/>
      <c r="D732" s="21"/>
      <c r="E732" s="19"/>
      <c r="F732" s="19"/>
    </row>
    <row r="733">
      <c r="C733" s="19"/>
      <c r="D733" s="21"/>
      <c r="E733" s="19"/>
      <c r="F733" s="19"/>
    </row>
    <row r="734">
      <c r="C734" s="19"/>
      <c r="D734" s="21"/>
      <c r="E734" s="19"/>
      <c r="F734" s="19"/>
    </row>
    <row r="735">
      <c r="C735" s="19"/>
      <c r="D735" s="21"/>
      <c r="E735" s="19"/>
      <c r="F735" s="19"/>
    </row>
    <row r="736">
      <c r="C736" s="19"/>
      <c r="D736" s="21"/>
      <c r="E736" s="19"/>
      <c r="F736" s="19"/>
    </row>
    <row r="737">
      <c r="C737" s="19"/>
      <c r="D737" s="21"/>
      <c r="E737" s="19"/>
      <c r="F737" s="19"/>
    </row>
    <row r="738">
      <c r="C738" s="19"/>
      <c r="D738" s="21"/>
      <c r="E738" s="19"/>
      <c r="F738" s="19"/>
    </row>
    <row r="739">
      <c r="C739" s="19"/>
      <c r="D739" s="21"/>
      <c r="E739" s="19"/>
      <c r="F739" s="19"/>
    </row>
    <row r="740">
      <c r="C740" s="19"/>
      <c r="D740" s="21"/>
      <c r="E740" s="19"/>
      <c r="F740" s="19"/>
    </row>
    <row r="741">
      <c r="C741" s="19"/>
      <c r="D741" s="21"/>
      <c r="E741" s="19"/>
      <c r="F741" s="19"/>
    </row>
    <row r="742">
      <c r="C742" s="19"/>
      <c r="D742" s="21"/>
      <c r="E742" s="19"/>
      <c r="F742" s="19"/>
    </row>
    <row r="743">
      <c r="C743" s="19"/>
      <c r="D743" s="21"/>
      <c r="E743" s="19"/>
      <c r="F743" s="19"/>
    </row>
    <row r="744">
      <c r="C744" s="19"/>
      <c r="D744" s="21"/>
      <c r="E744" s="19"/>
      <c r="F744" s="19"/>
    </row>
    <row r="745">
      <c r="C745" s="19"/>
      <c r="D745" s="21"/>
      <c r="E745" s="19"/>
      <c r="F745" s="19"/>
    </row>
    <row r="746">
      <c r="C746" s="19"/>
      <c r="D746" s="21"/>
      <c r="E746" s="19"/>
      <c r="F746" s="19"/>
    </row>
    <row r="747">
      <c r="C747" s="19"/>
      <c r="D747" s="21"/>
      <c r="E747" s="19"/>
      <c r="F747" s="19"/>
    </row>
    <row r="748">
      <c r="C748" s="19"/>
      <c r="D748" s="21"/>
      <c r="E748" s="19"/>
      <c r="F748" s="19"/>
    </row>
    <row r="749">
      <c r="C749" s="19"/>
      <c r="D749" s="21"/>
      <c r="E749" s="19"/>
      <c r="F749" s="19"/>
    </row>
    <row r="750">
      <c r="C750" s="19"/>
      <c r="D750" s="21"/>
      <c r="E750" s="19"/>
      <c r="F750" s="19"/>
    </row>
    <row r="751">
      <c r="C751" s="19"/>
      <c r="D751" s="21"/>
      <c r="E751" s="19"/>
      <c r="F751" s="19"/>
    </row>
    <row r="752">
      <c r="C752" s="19"/>
      <c r="D752" s="21"/>
      <c r="E752" s="19"/>
      <c r="F752" s="19"/>
    </row>
    <row r="753">
      <c r="C753" s="19"/>
      <c r="D753" s="21"/>
      <c r="E753" s="19"/>
      <c r="F753" s="19"/>
    </row>
    <row r="754">
      <c r="C754" s="19"/>
      <c r="D754" s="21"/>
      <c r="E754" s="19"/>
      <c r="F754" s="19"/>
    </row>
    <row r="755">
      <c r="C755" s="19"/>
      <c r="D755" s="21"/>
      <c r="E755" s="19"/>
      <c r="F755" s="19"/>
    </row>
    <row r="756">
      <c r="C756" s="19"/>
      <c r="D756" s="21"/>
      <c r="E756" s="19"/>
      <c r="F756" s="19"/>
    </row>
    <row r="757">
      <c r="C757" s="19"/>
      <c r="D757" s="21"/>
      <c r="E757" s="19"/>
      <c r="F757" s="19"/>
    </row>
    <row r="758">
      <c r="C758" s="19"/>
      <c r="D758" s="21"/>
      <c r="E758" s="19"/>
      <c r="F758" s="19"/>
    </row>
    <row r="759">
      <c r="C759" s="19"/>
      <c r="D759" s="21"/>
      <c r="E759" s="19"/>
      <c r="F759" s="19"/>
    </row>
    <row r="760">
      <c r="C760" s="19"/>
      <c r="D760" s="21"/>
      <c r="E760" s="19"/>
      <c r="F760" s="19"/>
    </row>
    <row r="761">
      <c r="C761" s="19"/>
      <c r="D761" s="21"/>
      <c r="E761" s="19"/>
      <c r="F761" s="19"/>
    </row>
    <row r="762">
      <c r="C762" s="19"/>
      <c r="D762" s="21"/>
      <c r="E762" s="19"/>
      <c r="F762" s="19"/>
    </row>
    <row r="763">
      <c r="C763" s="19"/>
      <c r="D763" s="21"/>
      <c r="E763" s="19"/>
      <c r="F763" s="19"/>
    </row>
    <row r="764">
      <c r="C764" s="19"/>
      <c r="D764" s="21"/>
      <c r="E764" s="19"/>
      <c r="F764" s="19"/>
    </row>
    <row r="765">
      <c r="C765" s="19"/>
      <c r="D765" s="21"/>
      <c r="E765" s="19"/>
      <c r="F765" s="19"/>
    </row>
    <row r="766">
      <c r="C766" s="19"/>
      <c r="D766" s="21"/>
      <c r="E766" s="19"/>
      <c r="F766" s="19"/>
    </row>
    <row r="767">
      <c r="C767" s="19"/>
      <c r="D767" s="21"/>
      <c r="E767" s="19"/>
      <c r="F767" s="19"/>
    </row>
    <row r="768">
      <c r="C768" s="19"/>
      <c r="D768" s="21"/>
      <c r="E768" s="19"/>
      <c r="F768" s="19"/>
    </row>
    <row r="769">
      <c r="C769" s="19"/>
      <c r="D769" s="21"/>
      <c r="E769" s="19"/>
      <c r="F769" s="19"/>
    </row>
    <row r="770">
      <c r="C770" s="19"/>
      <c r="D770" s="21"/>
      <c r="E770" s="19"/>
      <c r="F770" s="19"/>
    </row>
    <row r="771">
      <c r="C771" s="19"/>
      <c r="D771" s="21"/>
      <c r="E771" s="19"/>
      <c r="F771" s="19"/>
    </row>
    <row r="772">
      <c r="C772" s="19"/>
      <c r="D772" s="21"/>
      <c r="E772" s="19"/>
      <c r="F772" s="19"/>
    </row>
    <row r="773">
      <c r="C773" s="19"/>
      <c r="D773" s="21"/>
      <c r="E773" s="19"/>
      <c r="F773" s="19"/>
    </row>
    <row r="774">
      <c r="C774" s="19"/>
      <c r="D774" s="21"/>
      <c r="E774" s="19"/>
      <c r="F774" s="19"/>
    </row>
    <row r="775">
      <c r="C775" s="19"/>
      <c r="D775" s="21"/>
      <c r="E775" s="19"/>
      <c r="F775" s="19"/>
    </row>
    <row r="776">
      <c r="C776" s="19"/>
      <c r="D776" s="21"/>
      <c r="E776" s="19"/>
      <c r="F776" s="19"/>
    </row>
    <row r="777">
      <c r="C777" s="19"/>
      <c r="D777" s="21"/>
      <c r="E777" s="19"/>
      <c r="F777" s="19"/>
    </row>
    <row r="778">
      <c r="C778" s="19"/>
      <c r="D778" s="21"/>
      <c r="E778" s="19"/>
      <c r="F778" s="19"/>
    </row>
    <row r="779">
      <c r="C779" s="19"/>
      <c r="D779" s="21"/>
      <c r="E779" s="19"/>
      <c r="F779" s="19"/>
    </row>
    <row r="780">
      <c r="C780" s="19"/>
      <c r="D780" s="21"/>
      <c r="E780" s="19"/>
      <c r="F780" s="19"/>
    </row>
    <row r="781">
      <c r="C781" s="19"/>
      <c r="D781" s="21"/>
      <c r="E781" s="19"/>
      <c r="F781" s="19"/>
    </row>
    <row r="782">
      <c r="C782" s="19"/>
      <c r="D782" s="21"/>
      <c r="E782" s="19"/>
      <c r="F782" s="19"/>
    </row>
    <row r="783">
      <c r="C783" s="19"/>
      <c r="D783" s="21"/>
      <c r="E783" s="19"/>
      <c r="F783" s="19"/>
    </row>
    <row r="784">
      <c r="C784" s="19"/>
      <c r="D784" s="21"/>
      <c r="E784" s="19"/>
      <c r="F784" s="19"/>
    </row>
    <row r="785">
      <c r="C785" s="19"/>
      <c r="D785" s="21"/>
      <c r="E785" s="19"/>
      <c r="F785" s="19"/>
    </row>
    <row r="786">
      <c r="C786" s="19"/>
      <c r="D786" s="21"/>
      <c r="E786" s="19"/>
      <c r="F786" s="19"/>
    </row>
    <row r="787">
      <c r="C787" s="19"/>
      <c r="D787" s="21"/>
      <c r="E787" s="19"/>
      <c r="F787" s="19"/>
    </row>
    <row r="788">
      <c r="C788" s="19"/>
      <c r="D788" s="21"/>
      <c r="E788" s="19"/>
      <c r="F788" s="19"/>
    </row>
    <row r="789">
      <c r="C789" s="19"/>
      <c r="D789" s="21"/>
      <c r="E789" s="19"/>
      <c r="F789" s="19"/>
    </row>
    <row r="790">
      <c r="C790" s="19"/>
      <c r="D790" s="21"/>
      <c r="E790" s="19"/>
      <c r="F790" s="19"/>
    </row>
    <row r="791">
      <c r="C791" s="19"/>
      <c r="D791" s="21"/>
      <c r="E791" s="19"/>
      <c r="F791" s="19"/>
    </row>
    <row r="792">
      <c r="C792" s="19"/>
      <c r="D792" s="21"/>
      <c r="E792" s="19"/>
      <c r="F792" s="19"/>
    </row>
    <row r="793">
      <c r="C793" s="19"/>
      <c r="D793" s="21"/>
      <c r="E793" s="19"/>
      <c r="F793" s="19"/>
    </row>
    <row r="794">
      <c r="C794" s="19"/>
      <c r="D794" s="21"/>
      <c r="E794" s="19"/>
      <c r="F794" s="19"/>
    </row>
    <row r="795">
      <c r="C795" s="19"/>
      <c r="D795" s="21"/>
      <c r="E795" s="19"/>
      <c r="F795" s="19"/>
    </row>
    <row r="796">
      <c r="C796" s="19"/>
      <c r="D796" s="21"/>
      <c r="E796" s="19"/>
      <c r="F796" s="19"/>
    </row>
    <row r="797">
      <c r="C797" s="19"/>
      <c r="D797" s="21"/>
      <c r="E797" s="19"/>
      <c r="F797" s="19"/>
    </row>
    <row r="798">
      <c r="C798" s="19"/>
      <c r="D798" s="21"/>
      <c r="E798" s="19"/>
      <c r="F798" s="19"/>
    </row>
    <row r="799">
      <c r="C799" s="19"/>
      <c r="D799" s="21"/>
      <c r="E799" s="19"/>
      <c r="F799" s="19"/>
    </row>
    <row r="800">
      <c r="C800" s="19"/>
      <c r="D800" s="21"/>
      <c r="E800" s="19"/>
      <c r="F800" s="19"/>
    </row>
    <row r="801">
      <c r="C801" s="19"/>
      <c r="D801" s="21"/>
      <c r="E801" s="19"/>
      <c r="F801" s="19"/>
    </row>
    <row r="802">
      <c r="C802" s="19"/>
      <c r="D802" s="21"/>
      <c r="E802" s="19"/>
      <c r="F802" s="19"/>
    </row>
    <row r="803">
      <c r="C803" s="19"/>
      <c r="D803" s="21"/>
      <c r="E803" s="19"/>
      <c r="F803" s="19"/>
    </row>
    <row r="804">
      <c r="C804" s="19"/>
      <c r="D804" s="21"/>
      <c r="E804" s="19"/>
      <c r="F804" s="19"/>
    </row>
    <row r="805">
      <c r="C805" s="19"/>
      <c r="D805" s="21"/>
      <c r="E805" s="19"/>
      <c r="F805" s="19"/>
    </row>
    <row r="806">
      <c r="C806" s="19"/>
      <c r="D806" s="21"/>
      <c r="E806" s="19"/>
      <c r="F806" s="19"/>
    </row>
    <row r="807">
      <c r="C807" s="19"/>
      <c r="D807" s="21"/>
      <c r="E807" s="19"/>
      <c r="F807" s="19"/>
    </row>
    <row r="808">
      <c r="C808" s="19"/>
      <c r="D808" s="21"/>
      <c r="E808" s="19"/>
      <c r="F808" s="19"/>
    </row>
    <row r="809">
      <c r="C809" s="19"/>
      <c r="D809" s="21"/>
      <c r="E809" s="19"/>
      <c r="F809" s="19"/>
    </row>
    <row r="810">
      <c r="C810" s="19"/>
      <c r="D810" s="21"/>
      <c r="E810" s="19"/>
      <c r="F810" s="19"/>
    </row>
    <row r="811">
      <c r="C811" s="19"/>
      <c r="D811" s="21"/>
      <c r="E811" s="19"/>
      <c r="F811" s="19"/>
    </row>
    <row r="812">
      <c r="C812" s="19"/>
      <c r="D812" s="21"/>
      <c r="E812" s="19"/>
      <c r="F812" s="19"/>
    </row>
    <row r="813">
      <c r="C813" s="19"/>
      <c r="D813" s="21"/>
      <c r="E813" s="19"/>
      <c r="F813" s="19"/>
    </row>
    <row r="814">
      <c r="C814" s="19"/>
      <c r="D814" s="21"/>
      <c r="E814" s="19"/>
      <c r="F814" s="19"/>
    </row>
    <row r="815">
      <c r="C815" s="19"/>
      <c r="D815" s="21"/>
      <c r="E815" s="19"/>
      <c r="F815" s="19"/>
    </row>
    <row r="816">
      <c r="C816" s="19"/>
      <c r="D816" s="21"/>
      <c r="E816" s="19"/>
      <c r="F816" s="19"/>
    </row>
    <row r="817">
      <c r="C817" s="19"/>
      <c r="D817" s="21"/>
      <c r="E817" s="19"/>
      <c r="F817" s="19"/>
    </row>
    <row r="818">
      <c r="C818" s="19"/>
      <c r="D818" s="21"/>
      <c r="E818" s="19"/>
      <c r="F818" s="19"/>
    </row>
    <row r="819">
      <c r="C819" s="19"/>
      <c r="D819" s="21"/>
      <c r="E819" s="19"/>
      <c r="F819" s="19"/>
    </row>
    <row r="820">
      <c r="C820" s="19"/>
      <c r="D820" s="21"/>
      <c r="E820" s="19"/>
      <c r="F820" s="19"/>
    </row>
    <row r="821">
      <c r="C821" s="19"/>
      <c r="D821" s="21"/>
      <c r="E821" s="19"/>
      <c r="F821" s="19"/>
    </row>
    <row r="822">
      <c r="C822" s="19"/>
      <c r="D822" s="21"/>
      <c r="E822" s="19"/>
      <c r="F822" s="19"/>
    </row>
    <row r="823">
      <c r="C823" s="19"/>
      <c r="D823" s="21"/>
      <c r="E823" s="19"/>
      <c r="F823" s="19"/>
    </row>
    <row r="824">
      <c r="C824" s="19"/>
      <c r="D824" s="21"/>
      <c r="E824" s="19"/>
      <c r="F824" s="19"/>
    </row>
    <row r="825">
      <c r="C825" s="19"/>
      <c r="D825" s="21"/>
      <c r="E825" s="19"/>
      <c r="F825" s="19"/>
    </row>
    <row r="826">
      <c r="C826" s="19"/>
      <c r="D826" s="21"/>
      <c r="E826" s="19"/>
      <c r="F826" s="19"/>
    </row>
    <row r="827">
      <c r="C827" s="19"/>
      <c r="D827" s="21"/>
      <c r="E827" s="19"/>
      <c r="F827" s="19"/>
    </row>
    <row r="828">
      <c r="C828" s="19"/>
      <c r="D828" s="21"/>
      <c r="E828" s="19"/>
      <c r="F828" s="19"/>
    </row>
    <row r="829">
      <c r="C829" s="19"/>
      <c r="D829" s="21"/>
      <c r="E829" s="19"/>
      <c r="F829" s="19"/>
    </row>
    <row r="830">
      <c r="C830" s="19"/>
      <c r="D830" s="21"/>
      <c r="E830" s="19"/>
      <c r="F830" s="19"/>
    </row>
    <row r="831">
      <c r="C831" s="19"/>
      <c r="D831" s="21"/>
      <c r="E831" s="19"/>
      <c r="F831" s="19"/>
    </row>
    <row r="832">
      <c r="C832" s="19"/>
      <c r="D832" s="21"/>
      <c r="E832" s="19"/>
      <c r="F832" s="19"/>
    </row>
    <row r="833">
      <c r="C833" s="19"/>
      <c r="D833" s="21"/>
      <c r="E833" s="19"/>
      <c r="F833" s="19"/>
    </row>
    <row r="834">
      <c r="C834" s="19"/>
      <c r="D834" s="21"/>
      <c r="E834" s="19"/>
      <c r="F834" s="19"/>
    </row>
    <row r="835">
      <c r="C835" s="19"/>
      <c r="D835" s="21"/>
      <c r="E835" s="19"/>
      <c r="F835" s="19"/>
    </row>
    <row r="836">
      <c r="C836" s="19"/>
      <c r="D836" s="21"/>
      <c r="E836" s="19"/>
      <c r="F836" s="19"/>
    </row>
    <row r="837">
      <c r="C837" s="19"/>
      <c r="D837" s="21"/>
      <c r="E837" s="19"/>
      <c r="F837" s="19"/>
    </row>
    <row r="838">
      <c r="C838" s="19"/>
      <c r="D838" s="21"/>
      <c r="E838" s="19"/>
      <c r="F838" s="19"/>
    </row>
    <row r="839">
      <c r="C839" s="19"/>
      <c r="D839" s="21"/>
      <c r="E839" s="19"/>
      <c r="F839" s="19"/>
    </row>
    <row r="840">
      <c r="C840" s="19"/>
      <c r="D840" s="21"/>
      <c r="E840" s="19"/>
      <c r="F840" s="19"/>
    </row>
    <row r="841">
      <c r="C841" s="19"/>
      <c r="D841" s="21"/>
      <c r="E841" s="19"/>
      <c r="F841" s="19"/>
    </row>
    <row r="842">
      <c r="C842" s="19"/>
      <c r="D842" s="21"/>
      <c r="E842" s="19"/>
      <c r="F842" s="19"/>
    </row>
    <row r="843">
      <c r="C843" s="19"/>
      <c r="D843" s="21"/>
      <c r="E843" s="19"/>
      <c r="F843" s="19"/>
    </row>
    <row r="844">
      <c r="C844" s="19"/>
      <c r="D844" s="21"/>
      <c r="E844" s="19"/>
      <c r="F844" s="19"/>
    </row>
    <row r="845">
      <c r="C845" s="19"/>
      <c r="D845" s="21"/>
      <c r="E845" s="19"/>
      <c r="F845" s="19"/>
    </row>
    <row r="846">
      <c r="C846" s="19"/>
      <c r="D846" s="21"/>
      <c r="E846" s="19"/>
      <c r="F846" s="19"/>
    </row>
    <row r="847">
      <c r="C847" s="19"/>
      <c r="D847" s="21"/>
      <c r="E847" s="19"/>
      <c r="F847" s="19"/>
    </row>
    <row r="848">
      <c r="C848" s="19"/>
      <c r="D848" s="21"/>
      <c r="E848" s="19"/>
      <c r="F848" s="19"/>
    </row>
    <row r="849">
      <c r="C849" s="19"/>
      <c r="D849" s="21"/>
      <c r="E849" s="19"/>
      <c r="F849" s="19"/>
    </row>
    <row r="850">
      <c r="C850" s="19"/>
      <c r="D850" s="21"/>
      <c r="E850" s="19"/>
      <c r="F850" s="19"/>
    </row>
    <row r="851">
      <c r="C851" s="19"/>
      <c r="D851" s="21"/>
      <c r="E851" s="19"/>
      <c r="F851" s="19"/>
    </row>
    <row r="852">
      <c r="C852" s="19"/>
      <c r="D852" s="21"/>
      <c r="E852" s="19"/>
      <c r="F852" s="19"/>
    </row>
    <row r="853">
      <c r="C853" s="19"/>
      <c r="D853" s="21"/>
      <c r="E853" s="19"/>
      <c r="F853" s="19"/>
    </row>
    <row r="854">
      <c r="C854" s="19"/>
      <c r="D854" s="21"/>
      <c r="E854" s="19"/>
      <c r="F854" s="19"/>
    </row>
    <row r="855">
      <c r="C855" s="19"/>
      <c r="D855" s="21"/>
      <c r="E855" s="19"/>
      <c r="F855" s="19"/>
    </row>
    <row r="856">
      <c r="C856" s="19"/>
      <c r="D856" s="21"/>
      <c r="E856" s="19"/>
      <c r="F856" s="19"/>
    </row>
    <row r="857">
      <c r="C857" s="19"/>
      <c r="D857" s="21"/>
      <c r="E857" s="19"/>
      <c r="F857" s="19"/>
    </row>
    <row r="858">
      <c r="C858" s="19"/>
      <c r="D858" s="21"/>
      <c r="E858" s="19"/>
      <c r="F858" s="19"/>
    </row>
    <row r="859">
      <c r="C859" s="19"/>
      <c r="D859" s="21"/>
      <c r="E859" s="19"/>
      <c r="F859" s="19"/>
    </row>
    <row r="860">
      <c r="C860" s="19"/>
      <c r="D860" s="21"/>
      <c r="E860" s="19"/>
      <c r="F860" s="19"/>
    </row>
    <row r="861">
      <c r="C861" s="19"/>
      <c r="D861" s="21"/>
      <c r="E861" s="19"/>
      <c r="F861" s="19"/>
    </row>
    <row r="862">
      <c r="C862" s="19"/>
      <c r="D862" s="21"/>
      <c r="E862" s="19"/>
      <c r="F862" s="19"/>
    </row>
    <row r="863">
      <c r="C863" s="19"/>
      <c r="D863" s="21"/>
      <c r="E863" s="19"/>
      <c r="F863" s="19"/>
    </row>
    <row r="864">
      <c r="C864" s="19"/>
      <c r="D864" s="21"/>
      <c r="E864" s="19"/>
      <c r="F864" s="19"/>
    </row>
    <row r="865">
      <c r="C865" s="19"/>
      <c r="D865" s="21"/>
      <c r="E865" s="19"/>
      <c r="F865" s="19"/>
    </row>
    <row r="866">
      <c r="C866" s="19"/>
      <c r="D866" s="21"/>
      <c r="E866" s="19"/>
      <c r="F866" s="19"/>
    </row>
    <row r="867">
      <c r="C867" s="19"/>
      <c r="D867" s="21"/>
      <c r="E867" s="19"/>
      <c r="F867" s="19"/>
    </row>
    <row r="868">
      <c r="C868" s="19"/>
      <c r="D868" s="21"/>
      <c r="E868" s="19"/>
      <c r="F868" s="19"/>
    </row>
    <row r="869">
      <c r="C869" s="19"/>
      <c r="D869" s="21"/>
      <c r="E869" s="19"/>
      <c r="F869" s="19"/>
    </row>
    <row r="870">
      <c r="C870" s="19"/>
      <c r="D870" s="21"/>
      <c r="E870" s="19"/>
      <c r="F870" s="19"/>
    </row>
    <row r="871">
      <c r="C871" s="19"/>
      <c r="D871" s="21"/>
      <c r="E871" s="19"/>
      <c r="F871" s="19"/>
    </row>
    <row r="872">
      <c r="C872" s="19"/>
      <c r="D872" s="21"/>
      <c r="E872" s="19"/>
      <c r="F872" s="19"/>
    </row>
    <row r="873">
      <c r="C873" s="19"/>
      <c r="D873" s="21"/>
      <c r="E873" s="19"/>
      <c r="F873" s="19"/>
    </row>
    <row r="874">
      <c r="C874" s="19"/>
      <c r="D874" s="21"/>
      <c r="E874" s="19"/>
      <c r="F874" s="19"/>
    </row>
    <row r="875">
      <c r="C875" s="19"/>
      <c r="D875" s="21"/>
      <c r="E875" s="19"/>
      <c r="F875" s="19"/>
    </row>
    <row r="876">
      <c r="C876" s="19"/>
      <c r="D876" s="21"/>
      <c r="E876" s="19"/>
      <c r="F876" s="19"/>
    </row>
    <row r="877">
      <c r="C877" s="19"/>
      <c r="D877" s="21"/>
      <c r="E877" s="19"/>
      <c r="F877" s="19"/>
    </row>
    <row r="878">
      <c r="C878" s="19"/>
      <c r="D878" s="21"/>
      <c r="E878" s="19"/>
      <c r="F878" s="19"/>
    </row>
    <row r="879">
      <c r="C879" s="19"/>
      <c r="D879" s="21"/>
      <c r="E879" s="19"/>
      <c r="F879" s="19"/>
    </row>
    <row r="880">
      <c r="C880" s="19"/>
      <c r="D880" s="21"/>
      <c r="E880" s="19"/>
      <c r="F880" s="19"/>
    </row>
    <row r="881">
      <c r="C881" s="19"/>
      <c r="D881" s="21"/>
      <c r="E881" s="19"/>
      <c r="F881" s="19"/>
    </row>
    <row r="882">
      <c r="C882" s="19"/>
      <c r="D882" s="21"/>
      <c r="E882" s="19"/>
      <c r="F882" s="19"/>
    </row>
    <row r="883">
      <c r="C883" s="19"/>
      <c r="D883" s="21"/>
      <c r="E883" s="19"/>
      <c r="F883" s="19"/>
    </row>
    <row r="884">
      <c r="C884" s="19"/>
      <c r="D884" s="21"/>
      <c r="E884" s="19"/>
      <c r="F884" s="19"/>
    </row>
    <row r="885">
      <c r="C885" s="19"/>
      <c r="D885" s="21"/>
      <c r="E885" s="19"/>
      <c r="F885" s="19"/>
    </row>
    <row r="886">
      <c r="C886" s="19"/>
      <c r="D886" s="21"/>
      <c r="E886" s="19"/>
      <c r="F886" s="19"/>
    </row>
    <row r="887">
      <c r="C887" s="19"/>
      <c r="D887" s="21"/>
      <c r="E887" s="19"/>
      <c r="F887" s="19"/>
    </row>
    <row r="888">
      <c r="C888" s="19"/>
      <c r="D888" s="21"/>
      <c r="E888" s="19"/>
      <c r="F888" s="19"/>
    </row>
    <row r="889">
      <c r="C889" s="19"/>
      <c r="D889" s="21"/>
      <c r="E889" s="19"/>
      <c r="F889" s="19"/>
    </row>
    <row r="890">
      <c r="C890" s="19"/>
      <c r="D890" s="21"/>
      <c r="E890" s="19"/>
      <c r="F890" s="19"/>
    </row>
    <row r="891">
      <c r="C891" s="19"/>
      <c r="D891" s="21"/>
      <c r="E891" s="19"/>
      <c r="F891" s="19"/>
    </row>
    <row r="892">
      <c r="C892" s="19"/>
      <c r="D892" s="21"/>
      <c r="E892" s="19"/>
      <c r="F892" s="19"/>
    </row>
    <row r="893">
      <c r="C893" s="19"/>
      <c r="D893" s="21"/>
      <c r="E893" s="19"/>
      <c r="F893" s="19"/>
    </row>
    <row r="894">
      <c r="C894" s="19"/>
      <c r="D894" s="21"/>
      <c r="E894" s="19"/>
      <c r="F894" s="19"/>
    </row>
    <row r="895">
      <c r="C895" s="19"/>
      <c r="D895" s="21"/>
      <c r="E895" s="19"/>
      <c r="F895" s="19"/>
    </row>
    <row r="896">
      <c r="C896" s="19"/>
      <c r="D896" s="21"/>
      <c r="E896" s="19"/>
      <c r="F896" s="19"/>
    </row>
    <row r="897">
      <c r="C897" s="19"/>
      <c r="D897" s="21"/>
      <c r="E897" s="19"/>
      <c r="F897" s="19"/>
    </row>
    <row r="898">
      <c r="C898" s="19"/>
      <c r="D898" s="21"/>
      <c r="E898" s="19"/>
      <c r="F898" s="19"/>
    </row>
    <row r="899">
      <c r="C899" s="19"/>
      <c r="D899" s="21"/>
      <c r="E899" s="19"/>
      <c r="F899" s="19"/>
    </row>
    <row r="900">
      <c r="C900" s="19"/>
      <c r="D900" s="21"/>
      <c r="E900" s="19"/>
      <c r="F900" s="19"/>
    </row>
    <row r="901">
      <c r="C901" s="19"/>
      <c r="D901" s="21"/>
      <c r="E901" s="19"/>
      <c r="F901" s="19"/>
    </row>
    <row r="902">
      <c r="C902" s="19"/>
      <c r="D902" s="21"/>
      <c r="E902" s="19"/>
      <c r="F902" s="19"/>
    </row>
    <row r="903">
      <c r="C903" s="19"/>
      <c r="D903" s="21"/>
      <c r="E903" s="19"/>
      <c r="F903" s="19"/>
    </row>
    <row r="904">
      <c r="C904" s="19"/>
      <c r="D904" s="21"/>
      <c r="E904" s="19"/>
      <c r="F904" s="19"/>
    </row>
    <row r="905">
      <c r="C905" s="19"/>
      <c r="D905" s="21"/>
      <c r="E905" s="19"/>
      <c r="F905" s="19"/>
    </row>
    <row r="906">
      <c r="C906" s="19"/>
      <c r="D906" s="21"/>
      <c r="E906" s="19"/>
      <c r="F906" s="19"/>
    </row>
    <row r="907">
      <c r="C907" s="19"/>
      <c r="D907" s="21"/>
      <c r="E907" s="19"/>
      <c r="F907" s="19"/>
    </row>
    <row r="908">
      <c r="C908" s="19"/>
      <c r="D908" s="21"/>
      <c r="E908" s="19"/>
      <c r="F908" s="19"/>
    </row>
    <row r="909">
      <c r="C909" s="19"/>
      <c r="D909" s="21"/>
      <c r="E909" s="19"/>
      <c r="F909" s="19"/>
    </row>
    <row r="910">
      <c r="C910" s="19"/>
      <c r="D910" s="21"/>
      <c r="E910" s="19"/>
      <c r="F910" s="19"/>
    </row>
    <row r="911">
      <c r="C911" s="19"/>
      <c r="D911" s="21"/>
      <c r="E911" s="19"/>
      <c r="F911" s="19"/>
    </row>
    <row r="912">
      <c r="C912" s="19"/>
      <c r="D912" s="21"/>
      <c r="E912" s="19"/>
      <c r="F912" s="19"/>
    </row>
    <row r="913">
      <c r="C913" s="19"/>
      <c r="D913" s="21"/>
      <c r="E913" s="19"/>
      <c r="F913" s="19"/>
    </row>
    <row r="914">
      <c r="C914" s="19"/>
      <c r="D914" s="21"/>
      <c r="E914" s="19"/>
      <c r="F914" s="19"/>
    </row>
    <row r="915">
      <c r="C915" s="19"/>
      <c r="D915" s="21"/>
      <c r="E915" s="19"/>
      <c r="F915" s="19"/>
    </row>
    <row r="916">
      <c r="C916" s="19"/>
      <c r="D916" s="21"/>
      <c r="E916" s="19"/>
      <c r="F916" s="19"/>
    </row>
    <row r="917">
      <c r="C917" s="19"/>
      <c r="D917" s="21"/>
      <c r="E917" s="19"/>
      <c r="F917" s="19"/>
    </row>
    <row r="918">
      <c r="C918" s="19"/>
      <c r="D918" s="21"/>
      <c r="E918" s="19"/>
      <c r="F918" s="19"/>
    </row>
    <row r="919">
      <c r="C919" s="19"/>
      <c r="D919" s="21"/>
      <c r="E919" s="19"/>
      <c r="F919" s="19"/>
    </row>
    <row r="920">
      <c r="C920" s="19"/>
      <c r="D920" s="21"/>
      <c r="E920" s="19"/>
      <c r="F920" s="19"/>
    </row>
    <row r="921">
      <c r="C921" s="19"/>
      <c r="D921" s="21"/>
      <c r="E921" s="19"/>
      <c r="F921" s="19"/>
    </row>
    <row r="922">
      <c r="C922" s="19"/>
      <c r="D922" s="21"/>
      <c r="E922" s="19"/>
      <c r="F922" s="19"/>
    </row>
    <row r="923">
      <c r="C923" s="19"/>
      <c r="D923" s="21"/>
      <c r="E923" s="19"/>
      <c r="F923" s="19"/>
    </row>
    <row r="924">
      <c r="C924" s="19"/>
      <c r="D924" s="21"/>
      <c r="E924" s="19"/>
      <c r="F924" s="19"/>
    </row>
    <row r="925">
      <c r="C925" s="19"/>
      <c r="D925" s="21"/>
      <c r="E925" s="19"/>
      <c r="F925" s="19"/>
    </row>
    <row r="926">
      <c r="C926" s="19"/>
      <c r="D926" s="21"/>
      <c r="E926" s="19"/>
      <c r="F926" s="19"/>
    </row>
    <row r="927">
      <c r="C927" s="19"/>
      <c r="D927" s="21"/>
      <c r="E927" s="19"/>
      <c r="F927" s="19"/>
    </row>
    <row r="928">
      <c r="C928" s="19"/>
      <c r="D928" s="21"/>
      <c r="E928" s="19"/>
      <c r="F928" s="19"/>
    </row>
    <row r="929">
      <c r="C929" s="19"/>
      <c r="D929" s="21"/>
      <c r="E929" s="19"/>
      <c r="F929" s="19"/>
    </row>
    <row r="930">
      <c r="C930" s="19"/>
      <c r="D930" s="21"/>
      <c r="E930" s="19"/>
      <c r="F930" s="19"/>
    </row>
    <row r="931">
      <c r="C931" s="19"/>
      <c r="D931" s="21"/>
      <c r="E931" s="19"/>
      <c r="F931" s="19"/>
    </row>
    <row r="932">
      <c r="C932" s="19"/>
      <c r="D932" s="21"/>
      <c r="E932" s="19"/>
      <c r="F932" s="19"/>
    </row>
    <row r="933">
      <c r="C933" s="19"/>
      <c r="D933" s="21"/>
      <c r="E933" s="19"/>
      <c r="F933" s="19"/>
    </row>
    <row r="934">
      <c r="C934" s="19"/>
      <c r="D934" s="21"/>
      <c r="E934" s="19"/>
      <c r="F934" s="19"/>
    </row>
    <row r="935">
      <c r="C935" s="19"/>
      <c r="D935" s="21"/>
      <c r="E935" s="19"/>
      <c r="F935" s="19"/>
    </row>
    <row r="936">
      <c r="C936" s="19"/>
      <c r="D936" s="21"/>
      <c r="E936" s="19"/>
      <c r="F936" s="19"/>
    </row>
    <row r="937">
      <c r="C937" s="19"/>
      <c r="D937" s="21"/>
      <c r="E937" s="19"/>
      <c r="F937" s="19"/>
    </row>
    <row r="938">
      <c r="C938" s="19"/>
      <c r="D938" s="21"/>
      <c r="E938" s="19"/>
      <c r="F938" s="19"/>
    </row>
    <row r="939">
      <c r="C939" s="19"/>
      <c r="D939" s="21"/>
      <c r="E939" s="19"/>
      <c r="F939" s="19"/>
    </row>
    <row r="940">
      <c r="C940" s="19"/>
      <c r="D940" s="21"/>
      <c r="E940" s="19"/>
      <c r="F940" s="19"/>
    </row>
    <row r="941">
      <c r="C941" s="19"/>
      <c r="D941" s="21"/>
      <c r="E941" s="19"/>
      <c r="F941" s="19"/>
    </row>
    <row r="942">
      <c r="C942" s="19"/>
      <c r="D942" s="21"/>
      <c r="E942" s="19"/>
      <c r="F942" s="19"/>
    </row>
    <row r="943">
      <c r="C943" s="19"/>
      <c r="D943" s="21"/>
      <c r="E943" s="19"/>
      <c r="F943" s="19"/>
    </row>
    <row r="944">
      <c r="C944" s="19"/>
      <c r="D944" s="21"/>
      <c r="E944" s="19"/>
      <c r="F944" s="19"/>
    </row>
    <row r="945">
      <c r="C945" s="19"/>
      <c r="D945" s="21"/>
      <c r="E945" s="19"/>
      <c r="F945" s="19"/>
    </row>
    <row r="946">
      <c r="C946" s="19"/>
      <c r="D946" s="21"/>
      <c r="E946" s="19"/>
      <c r="F946" s="19"/>
    </row>
    <row r="947">
      <c r="C947" s="19"/>
      <c r="D947" s="21"/>
      <c r="E947" s="19"/>
      <c r="F947" s="19"/>
    </row>
    <row r="948">
      <c r="C948" s="19"/>
      <c r="D948" s="21"/>
      <c r="E948" s="19"/>
      <c r="F948" s="19"/>
    </row>
    <row r="949">
      <c r="C949" s="19"/>
      <c r="D949" s="21"/>
      <c r="E949" s="19"/>
      <c r="F949" s="19"/>
    </row>
    <row r="950">
      <c r="C950" s="19"/>
      <c r="D950" s="21"/>
      <c r="E950" s="19"/>
      <c r="F950" s="19"/>
    </row>
    <row r="951">
      <c r="C951" s="19"/>
      <c r="D951" s="21"/>
      <c r="E951" s="19"/>
      <c r="F951" s="19"/>
    </row>
    <row r="952">
      <c r="C952" s="19"/>
      <c r="D952" s="21"/>
      <c r="E952" s="19"/>
      <c r="F952" s="19"/>
    </row>
    <row r="953">
      <c r="C953" s="19"/>
      <c r="D953" s="21"/>
      <c r="E953" s="19"/>
      <c r="F953" s="19"/>
    </row>
    <row r="954">
      <c r="C954" s="19"/>
      <c r="D954" s="21"/>
      <c r="E954" s="19"/>
      <c r="F954" s="19"/>
    </row>
    <row r="955">
      <c r="C955" s="19"/>
      <c r="D955" s="21"/>
      <c r="E955" s="19"/>
      <c r="F955" s="19"/>
    </row>
    <row r="956">
      <c r="C956" s="19"/>
      <c r="D956" s="21"/>
      <c r="E956" s="19"/>
      <c r="F956" s="19"/>
    </row>
    <row r="957">
      <c r="C957" s="19"/>
      <c r="D957" s="21"/>
      <c r="E957" s="19"/>
      <c r="F957" s="19"/>
    </row>
    <row r="958">
      <c r="C958" s="19"/>
      <c r="D958" s="21"/>
      <c r="E958" s="19"/>
      <c r="F958" s="19"/>
    </row>
    <row r="959">
      <c r="C959" s="19"/>
      <c r="D959" s="21"/>
      <c r="E959" s="19"/>
      <c r="F959" s="19"/>
    </row>
    <row r="960">
      <c r="C960" s="19"/>
      <c r="D960" s="21"/>
      <c r="E960" s="19"/>
      <c r="F960" s="19"/>
    </row>
    <row r="961">
      <c r="C961" s="19"/>
      <c r="D961" s="21"/>
      <c r="E961" s="19"/>
      <c r="F961" s="19"/>
    </row>
    <row r="962">
      <c r="C962" s="19"/>
      <c r="D962" s="21"/>
      <c r="E962" s="19"/>
      <c r="F962" s="19"/>
    </row>
    <row r="963">
      <c r="C963" s="19"/>
      <c r="D963" s="21"/>
      <c r="E963" s="19"/>
      <c r="F963" s="19"/>
    </row>
    <row r="964">
      <c r="C964" s="19"/>
      <c r="D964" s="21"/>
      <c r="E964" s="19"/>
      <c r="F964" s="19"/>
    </row>
    <row r="965">
      <c r="C965" s="19"/>
      <c r="D965" s="21"/>
      <c r="E965" s="19"/>
      <c r="F965" s="19"/>
    </row>
    <row r="966">
      <c r="C966" s="19"/>
      <c r="D966" s="21"/>
      <c r="E966" s="19"/>
      <c r="F966" s="19"/>
    </row>
    <row r="967">
      <c r="C967" s="19"/>
      <c r="D967" s="21"/>
      <c r="E967" s="19"/>
      <c r="F967" s="19"/>
    </row>
    <row r="968">
      <c r="C968" s="19"/>
      <c r="D968" s="21"/>
      <c r="E968" s="19"/>
      <c r="F968" s="19"/>
    </row>
    <row r="969">
      <c r="C969" s="19"/>
      <c r="D969" s="21"/>
      <c r="E969" s="19"/>
      <c r="F969" s="19"/>
    </row>
    <row r="970">
      <c r="C970" s="19"/>
      <c r="D970" s="21"/>
      <c r="E970" s="19"/>
      <c r="F970" s="19"/>
    </row>
    <row r="971">
      <c r="C971" s="19"/>
      <c r="D971" s="21"/>
      <c r="E971" s="19"/>
      <c r="F971" s="19"/>
    </row>
    <row r="972">
      <c r="C972" s="19"/>
      <c r="D972" s="21"/>
      <c r="E972" s="19"/>
      <c r="F972" s="19"/>
    </row>
    <row r="973">
      <c r="C973" s="19"/>
      <c r="D973" s="21"/>
      <c r="E973" s="19"/>
      <c r="F973" s="19"/>
    </row>
    <row r="974">
      <c r="C974" s="19"/>
      <c r="D974" s="21"/>
      <c r="E974" s="19"/>
      <c r="F974" s="19"/>
    </row>
    <row r="975">
      <c r="C975" s="19"/>
      <c r="D975" s="21"/>
      <c r="E975" s="19"/>
      <c r="F975" s="19"/>
    </row>
    <row r="976">
      <c r="C976" s="19"/>
      <c r="D976" s="21"/>
      <c r="E976" s="19"/>
      <c r="F976" s="19"/>
    </row>
    <row r="977">
      <c r="C977" s="19"/>
      <c r="D977" s="21"/>
      <c r="E977" s="19"/>
      <c r="F977" s="19"/>
    </row>
    <row r="978">
      <c r="C978" s="19"/>
      <c r="D978" s="21"/>
      <c r="E978" s="19"/>
      <c r="F978" s="19"/>
    </row>
    <row r="979">
      <c r="C979" s="19"/>
      <c r="D979" s="21"/>
      <c r="E979" s="19"/>
      <c r="F979" s="19"/>
    </row>
    <row r="980">
      <c r="C980" s="19"/>
      <c r="D980" s="21"/>
      <c r="E980" s="19"/>
      <c r="F980" s="19"/>
    </row>
    <row r="981">
      <c r="C981" s="19"/>
      <c r="D981" s="21"/>
      <c r="E981" s="19"/>
      <c r="F981" s="19"/>
    </row>
    <row r="982">
      <c r="C982" s="19"/>
      <c r="D982" s="21"/>
      <c r="E982" s="19"/>
      <c r="F982" s="19"/>
    </row>
    <row r="983">
      <c r="C983" s="19"/>
      <c r="D983" s="21"/>
      <c r="E983" s="19"/>
      <c r="F983" s="19"/>
    </row>
    <row r="984">
      <c r="C984" s="19"/>
      <c r="D984" s="21"/>
      <c r="E984" s="19"/>
      <c r="F984" s="19"/>
    </row>
    <row r="985">
      <c r="C985" s="19"/>
      <c r="D985" s="21"/>
      <c r="E985" s="19"/>
      <c r="F985" s="19"/>
    </row>
    <row r="986">
      <c r="C986" s="19"/>
      <c r="D986" s="21"/>
      <c r="E986" s="19"/>
      <c r="F986" s="19"/>
    </row>
    <row r="987">
      <c r="C987" s="19"/>
      <c r="D987" s="21"/>
      <c r="E987" s="19"/>
      <c r="F987" s="19"/>
    </row>
    <row r="988">
      <c r="C988" s="19"/>
      <c r="D988" s="21"/>
      <c r="E988" s="19"/>
      <c r="F988" s="19"/>
    </row>
    <row r="989">
      <c r="C989" s="19"/>
      <c r="D989" s="21"/>
      <c r="E989" s="19"/>
      <c r="F989" s="19"/>
    </row>
    <row r="990">
      <c r="C990" s="19"/>
      <c r="D990" s="21"/>
      <c r="E990" s="19"/>
      <c r="F990" s="19"/>
    </row>
    <row r="991">
      <c r="C991" s="19"/>
      <c r="D991" s="21"/>
      <c r="E991" s="19"/>
      <c r="F991" s="19"/>
    </row>
    <row r="992">
      <c r="C992" s="19"/>
      <c r="D992" s="21"/>
      <c r="E992" s="19"/>
      <c r="F992" s="19"/>
    </row>
    <row r="993">
      <c r="C993" s="19"/>
      <c r="D993" s="21"/>
      <c r="E993" s="19"/>
      <c r="F993" s="19"/>
    </row>
    <row r="994">
      <c r="C994" s="19"/>
      <c r="D994" s="21"/>
      <c r="E994" s="19"/>
      <c r="F994" s="19"/>
    </row>
    <row r="995">
      <c r="C995" s="19"/>
      <c r="D995" s="21"/>
      <c r="E995" s="19"/>
      <c r="F995" s="19"/>
    </row>
    <row r="996">
      <c r="C996" s="19"/>
      <c r="D996" s="21"/>
      <c r="E996" s="19"/>
      <c r="F996" s="19"/>
    </row>
    <row r="997">
      <c r="C997" s="19"/>
      <c r="D997" s="21"/>
      <c r="E997" s="19"/>
      <c r="F997" s="19"/>
    </row>
    <row r="998">
      <c r="C998" s="19"/>
      <c r="D998" s="21"/>
      <c r="E998" s="19"/>
      <c r="F998" s="19"/>
    </row>
    <row r="999">
      <c r="C999" s="19"/>
      <c r="D999" s="21"/>
      <c r="E999" s="19"/>
      <c r="F999" s="19"/>
    </row>
    <row r="1000">
      <c r="C1000" s="19"/>
      <c r="D1000" s="21"/>
      <c r="E1000" s="19"/>
      <c r="F1000" s="19"/>
    </row>
  </sheetData>
  <conditionalFormatting sqref="K2:O6">
    <cfRule type="colorScale" priority="1">
      <colorScale>
        <cfvo type="min"/>
        <cfvo type="max"/>
        <color rgb="FFD9EAD3"/>
        <color rgb="FF93C47D"/>
      </colorScale>
    </cfRule>
  </conditionalFormatting>
  <conditionalFormatting sqref="K7:O7">
    <cfRule type="colorScale" priority="2">
      <colorScale>
        <cfvo type="min"/>
        <cfvo type="max"/>
        <color rgb="FFE06666"/>
        <color rgb="FFF4CCCC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75"/>
    <col customWidth="1" min="6" max="6" width="17.63"/>
    <col customWidth="1" min="7" max="7" width="13.13"/>
    <col customWidth="1" min="8" max="8" width="14.75"/>
    <col customWidth="1" min="9" max="9" width="16.13"/>
    <col customWidth="1" min="11" max="11" width="18.75"/>
    <col customWidth="1" min="12" max="13" width="20.5"/>
    <col customWidth="1" min="14" max="14" width="14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2"/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3" t="s">
        <v>7</v>
      </c>
      <c r="Q1" s="4"/>
      <c r="R1" s="4"/>
      <c r="S1" s="4"/>
      <c r="T1" s="4"/>
      <c r="U1" s="4"/>
      <c r="V1" s="4"/>
      <c r="W1" s="4"/>
    </row>
    <row r="2">
      <c r="A2" s="5">
        <v>100.0</v>
      </c>
      <c r="B2" s="5" t="s">
        <v>9</v>
      </c>
      <c r="C2" s="6">
        <v>30.0</v>
      </c>
      <c r="D2" s="7">
        <v>1.2E7</v>
      </c>
      <c r="E2" s="8">
        <v>10.0</v>
      </c>
      <c r="F2" s="8">
        <v>520.0</v>
      </c>
      <c r="G2" s="9">
        <v>12.0</v>
      </c>
      <c r="H2" s="9">
        <v>56.0</v>
      </c>
      <c r="I2" s="10">
        <v>4000000.0</v>
      </c>
      <c r="J2" s="14" t="s">
        <v>2</v>
      </c>
      <c r="K2" s="13">
        <v>1.0</v>
      </c>
    </row>
    <row r="3">
      <c r="A3" s="5">
        <v>101.0</v>
      </c>
      <c r="B3" s="5" t="s">
        <v>10</v>
      </c>
      <c r="C3" s="6">
        <v>30.0</v>
      </c>
      <c r="D3" s="7">
        <v>8600000.0</v>
      </c>
      <c r="E3" s="8">
        <v>7.3</v>
      </c>
      <c r="F3" s="8">
        <v>744.0</v>
      </c>
      <c r="G3" s="9">
        <v>9.46</v>
      </c>
      <c r="H3" s="5">
        <v>57.0</v>
      </c>
      <c r="I3" s="11">
        <v>4300000.0</v>
      </c>
      <c r="J3" s="14" t="s">
        <v>3</v>
      </c>
      <c r="K3" s="13">
        <v>0.14077443377049093</v>
      </c>
      <c r="L3" s="13">
        <v>1.0</v>
      </c>
    </row>
    <row r="4">
      <c r="A4" s="5">
        <v>102.0</v>
      </c>
      <c r="B4" s="5" t="s">
        <v>9</v>
      </c>
      <c r="C4" s="6">
        <v>30.0</v>
      </c>
      <c r="D4" s="7">
        <v>7200000.0</v>
      </c>
      <c r="E4" s="8">
        <v>2.8</v>
      </c>
      <c r="F4" s="8">
        <v>113.96666666666668</v>
      </c>
      <c r="G4" s="5">
        <v>22.0</v>
      </c>
      <c r="H4" s="5">
        <v>40.0</v>
      </c>
      <c r="I4" s="11">
        <v>4800000.0</v>
      </c>
      <c r="J4" s="14" t="s">
        <v>4</v>
      </c>
      <c r="K4" s="13">
        <v>0.16034758753368594</v>
      </c>
      <c r="L4" s="13">
        <v>0.37894671252536294</v>
      </c>
      <c r="M4" s="13">
        <v>1.0</v>
      </c>
    </row>
    <row r="5">
      <c r="A5" s="5">
        <v>103.0</v>
      </c>
      <c r="B5" s="5" t="s">
        <v>10</v>
      </c>
      <c r="C5" s="6">
        <v>30.0</v>
      </c>
      <c r="D5" s="12">
        <v>3.0E7</v>
      </c>
      <c r="E5" s="8">
        <v>8.5</v>
      </c>
      <c r="F5" s="8">
        <v>168.75</v>
      </c>
      <c r="G5" s="5">
        <v>18.0</v>
      </c>
      <c r="H5" s="5">
        <v>37.0</v>
      </c>
      <c r="I5" s="11">
        <v>5500000.0</v>
      </c>
      <c r="J5" s="14" t="s">
        <v>5</v>
      </c>
      <c r="K5" s="13">
        <v>0.19344527042990242</v>
      </c>
      <c r="L5" s="13">
        <v>0.4836920601379846</v>
      </c>
      <c r="M5" s="13">
        <v>0.685331956257221</v>
      </c>
      <c r="N5" s="13">
        <v>1.0</v>
      </c>
    </row>
    <row r="6">
      <c r="A6" s="5">
        <v>104.0</v>
      </c>
      <c r="B6" s="5" t="s">
        <v>9</v>
      </c>
      <c r="C6" s="6">
        <v>20.0</v>
      </c>
      <c r="D6" s="7">
        <v>1.044E7</v>
      </c>
      <c r="E6" s="8">
        <v>13.6</v>
      </c>
      <c r="F6" s="8">
        <v>736.0</v>
      </c>
      <c r="G6" s="9">
        <v>13.5</v>
      </c>
      <c r="H6" s="9">
        <v>36.2</v>
      </c>
      <c r="I6" s="11">
        <v>5800000.0</v>
      </c>
      <c r="J6" s="14" t="s">
        <v>6</v>
      </c>
      <c r="K6" s="13">
        <v>0.20780328295022737</v>
      </c>
      <c r="L6" s="13">
        <v>0.44567271212558507</v>
      </c>
      <c r="M6" s="13">
        <v>0.6213744703127725</v>
      </c>
      <c r="N6" s="13">
        <v>0.7768861588401965</v>
      </c>
      <c r="O6" s="13">
        <v>1.0</v>
      </c>
      <c r="P6" s="13"/>
      <c r="Q6" s="13"/>
      <c r="R6" s="13"/>
      <c r="S6" s="13"/>
      <c r="T6" s="13"/>
      <c r="U6" s="13"/>
      <c r="V6" s="13"/>
      <c r="W6" s="13"/>
    </row>
    <row r="7">
      <c r="A7" s="5">
        <v>105.0</v>
      </c>
      <c r="B7" s="5" t="s">
        <v>10</v>
      </c>
      <c r="C7" s="6">
        <v>20.0</v>
      </c>
      <c r="D7" s="7">
        <v>1.89E7</v>
      </c>
      <c r="E7" s="8">
        <v>9.3</v>
      </c>
      <c r="F7" s="8">
        <v>1104.0</v>
      </c>
      <c r="G7" s="9">
        <v>8.8</v>
      </c>
      <c r="H7" s="9">
        <v>30.700000000000003</v>
      </c>
      <c r="I7" s="11">
        <v>6300000.0</v>
      </c>
      <c r="J7" s="25" t="s">
        <v>7</v>
      </c>
      <c r="K7" s="26">
        <v>-0.12897538170791523</v>
      </c>
      <c r="L7" s="26">
        <v>-0.44837560046482855</v>
      </c>
      <c r="M7" s="26">
        <v>-0.5702766088669311</v>
      </c>
      <c r="N7" s="26">
        <v>-0.7873056092759015</v>
      </c>
      <c r="O7" s="26">
        <v>-0.7941434615401096</v>
      </c>
      <c r="P7" s="27">
        <v>1.0</v>
      </c>
      <c r="Q7" s="13"/>
      <c r="R7" s="13"/>
      <c r="S7" s="13"/>
      <c r="T7" s="13"/>
      <c r="U7" s="13"/>
      <c r="V7" s="13"/>
      <c r="W7" s="13"/>
    </row>
    <row r="8">
      <c r="A8" s="5">
        <v>106.0</v>
      </c>
      <c r="B8" s="5" t="s">
        <v>9</v>
      </c>
      <c r="C8" s="6">
        <v>20.0</v>
      </c>
      <c r="D8" s="7">
        <v>1.32E7</v>
      </c>
      <c r="E8" s="8">
        <v>4.6</v>
      </c>
      <c r="F8" s="8">
        <v>160.76666666666668</v>
      </c>
      <c r="G8" s="5">
        <v>26.4</v>
      </c>
      <c r="H8" s="5">
        <v>31.0</v>
      </c>
      <c r="I8" s="11">
        <v>6600000.0</v>
      </c>
    </row>
    <row r="9">
      <c r="A9" s="5">
        <v>107.0</v>
      </c>
      <c r="B9" s="5" t="s">
        <v>10</v>
      </c>
      <c r="C9" s="8">
        <v>21.299999999999997</v>
      </c>
      <c r="D9" s="7">
        <v>1.065E7</v>
      </c>
      <c r="E9" s="8">
        <v>10.1</v>
      </c>
      <c r="F9" s="8">
        <v>211.95000000000002</v>
      </c>
      <c r="G9" s="5">
        <v>25.56</v>
      </c>
      <c r="H9" s="9">
        <v>21.900000000000006</v>
      </c>
      <c r="I9" s="11">
        <v>7100000.0</v>
      </c>
    </row>
    <row r="10">
      <c r="A10" s="5">
        <v>108.0</v>
      </c>
      <c r="B10" s="5" t="s">
        <v>9</v>
      </c>
      <c r="C10" s="8">
        <v>32.6</v>
      </c>
      <c r="D10" s="7">
        <v>1.014E7</v>
      </c>
      <c r="E10" s="8">
        <v>17.6</v>
      </c>
      <c r="F10" s="8">
        <v>976.0</v>
      </c>
      <c r="G10" s="9">
        <v>21.0</v>
      </c>
      <c r="H10" s="5">
        <v>15.0</v>
      </c>
      <c r="I10" s="11">
        <v>7800000.0</v>
      </c>
    </row>
    <row r="11">
      <c r="A11" s="5">
        <v>109.0</v>
      </c>
      <c r="B11" s="5" t="s">
        <v>10</v>
      </c>
      <c r="C11" s="8">
        <v>33.6</v>
      </c>
      <c r="D11" s="7">
        <v>1.458E7</v>
      </c>
      <c r="E11" s="8">
        <v>11.1</v>
      </c>
      <c r="F11" s="8">
        <v>1428.0</v>
      </c>
      <c r="G11" s="9">
        <v>16.5</v>
      </c>
      <c r="H11" s="9">
        <v>10.900000000000006</v>
      </c>
      <c r="I11" s="11">
        <v>8100000.0</v>
      </c>
      <c r="N11" s="14" t="s">
        <v>11</v>
      </c>
    </row>
    <row r="12">
      <c r="A12" s="5">
        <v>110.0</v>
      </c>
      <c r="B12" s="5" t="s">
        <v>9</v>
      </c>
      <c r="C12" s="8">
        <v>35.0</v>
      </c>
      <c r="D12" s="7">
        <v>1.32E7</v>
      </c>
      <c r="E12" s="8">
        <v>6.6</v>
      </c>
      <c r="F12" s="8">
        <v>212.76666666666668</v>
      </c>
      <c r="G12" s="5">
        <v>34.4</v>
      </c>
      <c r="H12" s="5">
        <v>5.0</v>
      </c>
      <c r="I12" s="11">
        <v>8600000.0</v>
      </c>
      <c r="N12" s="14" t="s">
        <v>13</v>
      </c>
      <c r="O12" s="13">
        <v>0.9639907184260239</v>
      </c>
    </row>
    <row r="13">
      <c r="A13" s="5">
        <v>111.0</v>
      </c>
      <c r="B13" s="5" t="s">
        <v>10</v>
      </c>
      <c r="C13" s="8">
        <v>36.0</v>
      </c>
      <c r="D13" s="7">
        <v>1.065E7</v>
      </c>
      <c r="E13" s="8">
        <v>12.299999999999999</v>
      </c>
      <c r="F13" s="8">
        <v>271.35</v>
      </c>
      <c r="G13" s="5">
        <v>33.48</v>
      </c>
      <c r="H13" s="5">
        <v>25.0</v>
      </c>
      <c r="I13" s="11">
        <v>9300000.0</v>
      </c>
      <c r="J13" s="15"/>
      <c r="K13" s="16"/>
      <c r="N13" s="14" t="s">
        <v>14</v>
      </c>
      <c r="O13" s="31">
        <f>SLOPE(I2:I300,C2:C300)</f>
        <v>231067.6029</v>
      </c>
    </row>
    <row r="14">
      <c r="A14" s="5">
        <v>112.0</v>
      </c>
      <c r="B14" s="5" t="s">
        <v>9</v>
      </c>
      <c r="C14" s="8">
        <v>19.799999999999997</v>
      </c>
      <c r="D14" s="7">
        <v>1.89E7</v>
      </c>
      <c r="E14" s="8">
        <v>21.2</v>
      </c>
      <c r="F14" s="8">
        <v>1192.0</v>
      </c>
      <c r="G14" s="9">
        <v>28.799999999999997</v>
      </c>
      <c r="H14" s="5">
        <v>25.0</v>
      </c>
      <c r="I14" s="11">
        <v>9600000.0</v>
      </c>
      <c r="K14" s="15" t="s">
        <v>12</v>
      </c>
      <c r="L14" s="16"/>
      <c r="N14" s="14" t="s">
        <v>16</v>
      </c>
      <c r="O14" s="31">
        <f>INTERCEPT(I2:I300,C2:C300)</f>
        <v>3697136.3</v>
      </c>
    </row>
    <row r="15">
      <c r="A15" s="5">
        <v>113.0</v>
      </c>
      <c r="B15" s="5" t="s">
        <v>10</v>
      </c>
      <c r="C15" s="8">
        <v>21.299999999999997</v>
      </c>
      <c r="D15" s="7">
        <v>1.458E7</v>
      </c>
      <c r="E15" s="8">
        <v>13.1</v>
      </c>
      <c r="F15" s="8">
        <v>1788.0</v>
      </c>
      <c r="G15" s="9">
        <v>22.220000000000002</v>
      </c>
      <c r="H15" s="9">
        <v>18.900000000000006</v>
      </c>
      <c r="I15" s="11">
        <v>1.01E7</v>
      </c>
    </row>
    <row r="16">
      <c r="A16" s="5">
        <v>114.0</v>
      </c>
      <c r="B16" s="5" t="s">
        <v>9</v>
      </c>
      <c r="C16" s="8">
        <v>21.599999999999998</v>
      </c>
      <c r="D16" s="7">
        <v>1.32E7</v>
      </c>
      <c r="E16" s="8">
        <v>8.799999999999999</v>
      </c>
      <c r="F16" s="8">
        <v>269.96666666666664</v>
      </c>
      <c r="G16" s="5">
        <v>43.199999999999996</v>
      </c>
      <c r="H16" s="9">
        <v>11.200000000000003</v>
      </c>
      <c r="I16" s="11">
        <v>1.08E7</v>
      </c>
      <c r="K16" s="32" t="s">
        <v>15</v>
      </c>
      <c r="L16" s="33"/>
    </row>
    <row r="17">
      <c r="A17" s="5">
        <v>115.0</v>
      </c>
      <c r="B17" s="5" t="s">
        <v>10</v>
      </c>
      <c r="C17" s="8">
        <v>32.6</v>
      </c>
      <c r="D17" s="7">
        <v>1.065E7</v>
      </c>
      <c r="E17" s="8">
        <v>7.0</v>
      </c>
      <c r="F17" s="8">
        <v>128.25</v>
      </c>
      <c r="G17" s="5">
        <v>14.4</v>
      </c>
      <c r="H17" s="9">
        <v>56.0</v>
      </c>
      <c r="I17" s="10">
        <v>4000000.0</v>
      </c>
      <c r="K17" s="14" t="s">
        <v>17</v>
      </c>
      <c r="L17" s="13">
        <v>0.9639907184260239</v>
      </c>
    </row>
    <row r="18">
      <c r="A18" s="5">
        <v>116.0</v>
      </c>
      <c r="B18" s="5" t="s">
        <v>9</v>
      </c>
      <c r="C18" s="6">
        <v>30.0</v>
      </c>
      <c r="D18" s="12">
        <v>8600000.0</v>
      </c>
      <c r="E18" s="8">
        <v>10.6</v>
      </c>
      <c r="F18" s="8">
        <v>278.0</v>
      </c>
      <c r="G18" s="9">
        <v>12.899999999999999</v>
      </c>
      <c r="H18" s="9">
        <v>52.7</v>
      </c>
      <c r="I18" s="11">
        <v>4300000.0</v>
      </c>
      <c r="J18" s="14"/>
      <c r="K18" s="14" t="s">
        <v>19</v>
      </c>
      <c r="L18" s="13">
        <v>0.9292781052115217</v>
      </c>
    </row>
    <row r="19">
      <c r="A19" s="5">
        <v>117.0</v>
      </c>
      <c r="B19" s="5" t="s">
        <v>10</v>
      </c>
      <c r="C19" s="6">
        <v>30.0</v>
      </c>
      <c r="D19" s="12">
        <v>3.0E7</v>
      </c>
      <c r="E19" s="8">
        <v>6.0</v>
      </c>
      <c r="F19" s="8">
        <v>170.0</v>
      </c>
      <c r="G19" s="9">
        <v>5.5</v>
      </c>
      <c r="H19" s="9">
        <v>67.0</v>
      </c>
      <c r="I19" s="10">
        <v>3000000.0</v>
      </c>
      <c r="K19" s="14" t="s">
        <v>21</v>
      </c>
      <c r="L19" s="13">
        <v>0.9278249155925804</v>
      </c>
    </row>
    <row r="20">
      <c r="A20" s="5">
        <v>118.0</v>
      </c>
      <c r="B20" s="5" t="s">
        <v>9</v>
      </c>
      <c r="C20" s="6">
        <v>30.0</v>
      </c>
      <c r="D20" s="7">
        <v>1.044E7</v>
      </c>
      <c r="E20" s="8">
        <v>1.2999999999999998</v>
      </c>
      <c r="F20" s="8">
        <v>224.9</v>
      </c>
      <c r="G20" s="5">
        <v>12.0</v>
      </c>
      <c r="H20" s="5">
        <v>68.0</v>
      </c>
      <c r="I20" s="11">
        <v>3300000.0</v>
      </c>
      <c r="K20" s="14" t="s">
        <v>22</v>
      </c>
      <c r="L20" s="13">
        <v>1384406.1161907564</v>
      </c>
    </row>
    <row r="21">
      <c r="A21" s="5">
        <v>119.0</v>
      </c>
      <c r="B21" s="5" t="s">
        <v>10</v>
      </c>
      <c r="C21" s="6">
        <v>30.0</v>
      </c>
      <c r="D21" s="7">
        <v>1.89E7</v>
      </c>
      <c r="E21" s="8">
        <v>6.8</v>
      </c>
      <c r="F21" s="8">
        <v>245.70000000000002</v>
      </c>
      <c r="G21" s="5">
        <v>13.68</v>
      </c>
      <c r="H21" s="9">
        <v>58.2</v>
      </c>
      <c r="I21" s="11">
        <v>3800000.0</v>
      </c>
      <c r="J21" s="16"/>
      <c r="K21" s="43" t="s">
        <v>23</v>
      </c>
      <c r="L21" s="43">
        <v>299.0</v>
      </c>
      <c r="M21" s="15"/>
      <c r="N21" s="15"/>
      <c r="O21" s="15"/>
    </row>
    <row r="22">
      <c r="A22" s="5">
        <v>120.0</v>
      </c>
      <c r="B22" s="5" t="s">
        <v>9</v>
      </c>
      <c r="C22" s="6">
        <v>20.0</v>
      </c>
      <c r="D22" s="7">
        <v>1.89E7</v>
      </c>
      <c r="E22" s="8">
        <v>11.0</v>
      </c>
      <c r="F22" s="8">
        <v>290.0</v>
      </c>
      <c r="G22" s="9">
        <v>13.5</v>
      </c>
      <c r="H22" s="9">
        <v>50.5</v>
      </c>
      <c r="I22" s="11">
        <v>4500000.0</v>
      </c>
      <c r="K22" s="16"/>
      <c r="L22" s="38"/>
      <c r="M22" s="38"/>
      <c r="N22" s="15"/>
      <c r="O22" s="15"/>
      <c r="P22" s="15"/>
    </row>
    <row r="23">
      <c r="A23" s="5">
        <v>121.0</v>
      </c>
      <c r="B23" s="5" t="s">
        <v>10</v>
      </c>
      <c r="C23" s="6">
        <v>20.0</v>
      </c>
      <c r="D23" s="7">
        <v>1.065E7</v>
      </c>
      <c r="E23" s="8">
        <v>7.8</v>
      </c>
      <c r="F23" s="8">
        <v>278.0</v>
      </c>
      <c r="G23" s="9">
        <v>11.0</v>
      </c>
      <c r="H23" s="5">
        <v>39.0</v>
      </c>
      <c r="I23" s="11">
        <v>4800000.0</v>
      </c>
      <c r="K23" s="14" t="s">
        <v>24</v>
      </c>
      <c r="L23" s="29"/>
      <c r="M23" s="29"/>
    </row>
    <row r="24">
      <c r="A24" s="5">
        <v>122.0</v>
      </c>
      <c r="B24" s="5" t="s">
        <v>9</v>
      </c>
      <c r="C24" s="6">
        <v>20.0</v>
      </c>
      <c r="D24" s="12">
        <v>7950000.0</v>
      </c>
      <c r="E24" s="8">
        <v>3.3</v>
      </c>
      <c r="F24" s="8">
        <v>380.90000000000003</v>
      </c>
      <c r="G24" s="5">
        <v>24.0</v>
      </c>
      <c r="H24" s="5">
        <v>41.0</v>
      </c>
      <c r="I24" s="11">
        <v>5300000.0</v>
      </c>
      <c r="J24" s="14"/>
      <c r="K24" s="33"/>
      <c r="L24" s="34" t="s">
        <v>25</v>
      </c>
      <c r="M24" s="34" t="s">
        <v>26</v>
      </c>
      <c r="N24" s="32" t="s">
        <v>27</v>
      </c>
      <c r="O24" s="32" t="s">
        <v>10</v>
      </c>
      <c r="P24" s="32" t="s">
        <v>28</v>
      </c>
    </row>
    <row r="25">
      <c r="A25" s="5">
        <v>123.0</v>
      </c>
      <c r="B25" s="5" t="s">
        <v>10</v>
      </c>
      <c r="C25" s="6">
        <v>22.0</v>
      </c>
      <c r="D25" s="7">
        <v>1.89E7</v>
      </c>
      <c r="E25" s="8">
        <v>8.6</v>
      </c>
      <c r="F25" s="8">
        <v>342.90000000000003</v>
      </c>
      <c r="G25" s="5">
        <v>19.8</v>
      </c>
      <c r="H25" s="9">
        <v>38.4</v>
      </c>
      <c r="I25" s="11">
        <v>5600000.0</v>
      </c>
      <c r="K25" s="14" t="s">
        <v>29</v>
      </c>
      <c r="L25" s="13">
        <v>6.0</v>
      </c>
      <c r="M25" s="29">
        <v>7.353628520547645E15</v>
      </c>
      <c r="N25" s="29">
        <v>1.2256047534246075E15</v>
      </c>
      <c r="O25" s="13">
        <v>639.4747754174786</v>
      </c>
      <c r="P25" s="13">
        <v>0.0</v>
      </c>
    </row>
    <row r="26">
      <c r="A26" s="5">
        <v>124.0</v>
      </c>
      <c r="B26" s="5" t="s">
        <v>9</v>
      </c>
      <c r="C26" s="6">
        <v>22.0</v>
      </c>
      <c r="D26" s="12">
        <v>1.098E7</v>
      </c>
      <c r="E26" s="8">
        <v>14.2</v>
      </c>
      <c r="F26" s="8">
        <v>386.0</v>
      </c>
      <c r="G26" s="9">
        <v>15.0</v>
      </c>
      <c r="H26" s="5">
        <v>30.0</v>
      </c>
      <c r="I26" s="11">
        <v>6100000.0</v>
      </c>
      <c r="J26" s="16"/>
      <c r="K26" s="15" t="s">
        <v>30</v>
      </c>
      <c r="L26" s="15">
        <v>292.0</v>
      </c>
      <c r="M26" s="15">
        <v>5.5964144600754125E14</v>
      </c>
      <c r="N26" s="15">
        <v>1.916580294546374E12</v>
      </c>
      <c r="O26" s="15"/>
      <c r="P26" s="15"/>
      <c r="Q26" s="15"/>
      <c r="R26" s="15"/>
      <c r="S26" s="15"/>
      <c r="T26" s="15"/>
      <c r="U26" s="15"/>
      <c r="V26" s="15"/>
      <c r="W26" s="15"/>
    </row>
    <row r="27">
      <c r="A27" s="5">
        <v>125.0</v>
      </c>
      <c r="B27" s="5" t="s">
        <v>10</v>
      </c>
      <c r="C27" s="8">
        <v>32.6</v>
      </c>
      <c r="D27" s="12">
        <v>2.04E7</v>
      </c>
      <c r="E27" s="8">
        <v>9.8</v>
      </c>
      <c r="F27" s="8">
        <v>398.0</v>
      </c>
      <c r="G27" s="9">
        <v>14.96</v>
      </c>
      <c r="H27" s="5">
        <v>25.0</v>
      </c>
      <c r="I27" s="11">
        <v>6800000.0</v>
      </c>
      <c r="K27" s="43" t="s">
        <v>31</v>
      </c>
      <c r="L27" s="43">
        <v>298.0</v>
      </c>
      <c r="M27" s="44">
        <v>7.913269966555186E15</v>
      </c>
      <c r="N27" s="43"/>
      <c r="O27" s="43"/>
      <c r="P27" s="43"/>
      <c r="Q27" s="15"/>
      <c r="R27" s="15"/>
      <c r="S27" s="15"/>
      <c r="T27" s="15"/>
      <c r="U27" s="15"/>
      <c r="V27" s="15"/>
      <c r="W27" s="15"/>
    </row>
    <row r="28">
      <c r="A28" s="5">
        <v>126.0</v>
      </c>
      <c r="B28" s="5" t="s">
        <v>9</v>
      </c>
      <c r="C28" s="8">
        <v>33.6</v>
      </c>
      <c r="D28" s="12">
        <v>1.42E7</v>
      </c>
      <c r="E28" s="8">
        <v>5.1</v>
      </c>
      <c r="F28" s="8">
        <v>521.3000000000001</v>
      </c>
      <c r="G28" s="5">
        <v>28.4</v>
      </c>
      <c r="H28" s="9">
        <v>21.900000000000006</v>
      </c>
      <c r="I28" s="11">
        <v>7100000.0</v>
      </c>
    </row>
    <row r="29">
      <c r="A29" s="5">
        <v>127.0</v>
      </c>
      <c r="B29" s="5" t="s">
        <v>10</v>
      </c>
      <c r="C29" s="8">
        <v>35.0</v>
      </c>
      <c r="D29" s="12">
        <v>1.14E7</v>
      </c>
      <c r="E29" s="8">
        <v>10.6</v>
      </c>
      <c r="F29" s="8">
        <v>450.90000000000003</v>
      </c>
      <c r="G29" s="5">
        <v>30.6</v>
      </c>
      <c r="H29" s="5">
        <v>22.0</v>
      </c>
      <c r="I29" s="11">
        <v>7600000.0</v>
      </c>
      <c r="J29" s="14"/>
      <c r="K29" s="33"/>
      <c r="L29" s="32" t="s">
        <v>32</v>
      </c>
      <c r="M29" s="32" t="s">
        <v>22</v>
      </c>
      <c r="N29" s="32" t="s">
        <v>33</v>
      </c>
      <c r="O29" s="32" t="s">
        <v>34</v>
      </c>
      <c r="P29" s="32" t="s">
        <v>35</v>
      </c>
      <c r="Q29" s="32" t="s">
        <v>36</v>
      </c>
      <c r="R29" s="32" t="s">
        <v>35</v>
      </c>
      <c r="S29" s="32" t="s">
        <v>36</v>
      </c>
      <c r="T29" s="15"/>
      <c r="U29" s="15"/>
      <c r="V29" s="15"/>
      <c r="W29" s="15"/>
    </row>
    <row r="30">
      <c r="A30" s="5">
        <v>128.0</v>
      </c>
      <c r="B30" s="5" t="s">
        <v>9</v>
      </c>
      <c r="C30" s="8">
        <v>36.0</v>
      </c>
      <c r="D30" s="12">
        <v>1.079E7</v>
      </c>
      <c r="E30" s="8">
        <v>18.599999999999998</v>
      </c>
      <c r="F30" s="8">
        <v>518.0</v>
      </c>
      <c r="G30" s="9">
        <v>24.0</v>
      </c>
      <c r="H30" s="5">
        <v>20.0</v>
      </c>
      <c r="I30" s="11">
        <v>8300000.0</v>
      </c>
      <c r="K30" s="14" t="s">
        <v>37</v>
      </c>
      <c r="L30" s="29">
        <v>1947879.706418939</v>
      </c>
      <c r="M30" s="13">
        <v>594065.049356496</v>
      </c>
      <c r="N30" s="13">
        <v>3.2788996904108805</v>
      </c>
      <c r="O30" s="13">
        <v>0.0011681982744087599</v>
      </c>
      <c r="P30" s="13">
        <v>778687.6029853504</v>
      </c>
      <c r="Q30" s="13">
        <v>3117071.8098525275</v>
      </c>
      <c r="R30" s="13">
        <v>778687.6029853504</v>
      </c>
      <c r="S30" s="13">
        <v>3117071.8098525275</v>
      </c>
      <c r="T30" s="13"/>
      <c r="U30" s="13"/>
      <c r="V30" s="13"/>
      <c r="W30" s="13"/>
    </row>
    <row r="31">
      <c r="A31" s="5">
        <v>129.0</v>
      </c>
      <c r="B31" s="5" t="s">
        <v>10</v>
      </c>
      <c r="C31" s="8">
        <v>19.799999999999997</v>
      </c>
      <c r="D31" s="12">
        <v>1.548E7</v>
      </c>
      <c r="E31" s="8">
        <v>11.6</v>
      </c>
      <c r="F31" s="8">
        <v>506.0</v>
      </c>
      <c r="G31" s="9">
        <v>18.92</v>
      </c>
      <c r="H31" s="5">
        <v>15.0</v>
      </c>
      <c r="I31" s="11">
        <v>8600000.0</v>
      </c>
      <c r="J31" s="14" t="s">
        <v>51</v>
      </c>
      <c r="K31" s="14" t="s">
        <v>2</v>
      </c>
      <c r="L31" s="29">
        <v>30555.49208717284</v>
      </c>
      <c r="M31" s="13">
        <v>16729.07229952677</v>
      </c>
      <c r="N31" s="13">
        <v>1.8264905273938703</v>
      </c>
      <c r="O31" s="13">
        <v>0.06879730844469611</v>
      </c>
      <c r="P31" s="13">
        <v>-2369.3521728346386</v>
      </c>
      <c r="Q31" s="13">
        <v>63480.33634718032</v>
      </c>
      <c r="R31" s="13">
        <v>-2369.3521728346386</v>
      </c>
      <c r="S31" s="13">
        <v>63480.33634718032</v>
      </c>
      <c r="T31" s="13"/>
      <c r="U31" s="13"/>
      <c r="V31" s="13"/>
      <c r="W31" s="13"/>
    </row>
    <row r="32">
      <c r="A32" s="5">
        <v>130.0</v>
      </c>
      <c r="B32" s="5" t="s">
        <v>9</v>
      </c>
      <c r="C32" s="8">
        <v>21.299999999999997</v>
      </c>
      <c r="D32" s="12">
        <v>2.73E7</v>
      </c>
      <c r="E32" s="8">
        <v>7.1</v>
      </c>
      <c r="F32" s="8">
        <v>677.3000000000001</v>
      </c>
      <c r="G32" s="5">
        <v>36.4</v>
      </c>
      <c r="H32" s="9">
        <v>29.900000000000006</v>
      </c>
      <c r="I32" s="11">
        <v>9100000.0</v>
      </c>
      <c r="J32" s="14" t="s">
        <v>52</v>
      </c>
      <c r="K32" s="14" t="s">
        <v>3</v>
      </c>
      <c r="L32" s="29">
        <v>0.03582464067105692</v>
      </c>
      <c r="M32" s="13">
        <v>0.011117301277036971</v>
      </c>
      <c r="N32" s="13">
        <v>3.222422400754174</v>
      </c>
      <c r="O32" s="13">
        <v>0.0014149349403231096</v>
      </c>
      <c r="P32" s="13">
        <v>0.013944442738719764</v>
      </c>
      <c r="Q32" s="13">
        <v>0.05770483860339408</v>
      </c>
      <c r="R32" s="13">
        <v>0.013944442738719764</v>
      </c>
      <c r="S32" s="13">
        <v>0.05770483860339408</v>
      </c>
      <c r="T32" s="13"/>
      <c r="U32" s="13"/>
      <c r="V32" s="13"/>
      <c r="W32" s="13"/>
    </row>
    <row r="33">
      <c r="A33" s="5">
        <v>131.0</v>
      </c>
      <c r="B33" s="5" t="s">
        <v>10</v>
      </c>
      <c r="C33" s="8">
        <v>27.9</v>
      </c>
      <c r="D33" s="12">
        <v>1.96E7</v>
      </c>
      <c r="E33" s="8">
        <v>12.799999999999999</v>
      </c>
      <c r="F33" s="8">
        <v>569.7</v>
      </c>
      <c r="G33" s="5">
        <v>35.279999999999994</v>
      </c>
      <c r="H33" s="5">
        <v>25.0</v>
      </c>
      <c r="I33" s="11">
        <v>9800000.0</v>
      </c>
      <c r="J33" s="14" t="s">
        <v>53</v>
      </c>
      <c r="K33" s="14" t="s">
        <v>4</v>
      </c>
      <c r="L33" s="29">
        <v>64158.04723255871</v>
      </c>
      <c r="M33" s="13">
        <v>14092.066592772682</v>
      </c>
      <c r="N33" s="13">
        <v>4.552777749820106</v>
      </c>
      <c r="O33" s="13">
        <v>7.78036386791478E-6</v>
      </c>
      <c r="P33" s="13">
        <v>36423.15018857739</v>
      </c>
      <c r="Q33" s="13">
        <v>91892.94427654003</v>
      </c>
      <c r="R33" s="13">
        <v>36423.15018857739</v>
      </c>
      <c r="S33" s="13">
        <v>91892.94427654003</v>
      </c>
      <c r="T33" s="13"/>
      <c r="U33" s="13"/>
      <c r="V33" s="13"/>
      <c r="W33" s="13"/>
    </row>
    <row r="34">
      <c r="A34" s="5">
        <v>132.0</v>
      </c>
      <c r="B34" s="5" t="s">
        <v>9</v>
      </c>
      <c r="C34" s="8">
        <v>28.799999999999997</v>
      </c>
      <c r="D34" s="12">
        <v>1.515E7</v>
      </c>
      <c r="E34" s="8">
        <v>22.2</v>
      </c>
      <c r="F34" s="8">
        <v>626.0</v>
      </c>
      <c r="G34" s="9">
        <v>20.2</v>
      </c>
      <c r="H34" s="9">
        <v>18.900000000000006</v>
      </c>
      <c r="I34" s="11">
        <v>1.01E7</v>
      </c>
      <c r="J34" s="14" t="s">
        <v>54</v>
      </c>
      <c r="K34" s="14" t="s">
        <v>5</v>
      </c>
      <c r="L34" s="29">
        <v>6286.982772442985</v>
      </c>
      <c r="M34" s="13">
        <v>456.26844412490715</v>
      </c>
      <c r="N34" s="13">
        <v>13.779131240384165</v>
      </c>
      <c r="O34" s="13">
        <v>1.2815516815364407E-33</v>
      </c>
      <c r="P34" s="13">
        <v>5388.991108912817</v>
      </c>
      <c r="Q34" s="13">
        <v>7184.974435973153</v>
      </c>
      <c r="R34" s="13">
        <v>5388.991108912817</v>
      </c>
      <c r="S34" s="13">
        <v>7184.974435973153</v>
      </c>
      <c r="T34" s="13"/>
      <c r="U34" s="13"/>
      <c r="V34" s="13"/>
      <c r="W34" s="13"/>
    </row>
    <row r="35">
      <c r="A35" s="5">
        <v>133.0</v>
      </c>
      <c r="B35" s="5" t="s">
        <v>10</v>
      </c>
      <c r="C35" s="8">
        <v>20.2</v>
      </c>
      <c r="D35" s="12">
        <v>1.378E7</v>
      </c>
      <c r="E35" s="8">
        <v>13.6</v>
      </c>
      <c r="F35" s="8">
        <v>626.0</v>
      </c>
      <c r="G35" s="9">
        <v>21.2</v>
      </c>
      <c r="H35" s="5">
        <v>19.5</v>
      </c>
      <c r="I35" s="11">
        <v>1.06E7</v>
      </c>
      <c r="J35" s="14" t="s">
        <v>55</v>
      </c>
      <c r="K35" s="14" t="s">
        <v>6</v>
      </c>
      <c r="L35" s="29">
        <v>133215.69705027004</v>
      </c>
      <c r="M35" s="13">
        <v>13692.77276926544</v>
      </c>
      <c r="N35" s="13">
        <v>9.728905846541446</v>
      </c>
      <c r="O35" s="13">
        <v>1.4697073235305456E-19</v>
      </c>
      <c r="P35" s="13">
        <v>106266.65870290819</v>
      </c>
      <c r="Q35" s="13">
        <v>160164.73539763188</v>
      </c>
      <c r="R35" s="13">
        <v>106266.65870290819</v>
      </c>
      <c r="S35" s="13">
        <v>160164.73539763188</v>
      </c>
      <c r="T35" s="13"/>
      <c r="U35" s="13"/>
      <c r="V35" s="13"/>
      <c r="W35" s="13"/>
    </row>
    <row r="36">
      <c r="A36" s="5">
        <v>134.0</v>
      </c>
      <c r="B36" s="5" t="s">
        <v>9</v>
      </c>
      <c r="C36" s="8">
        <v>21.599999999999998</v>
      </c>
      <c r="D36" s="12">
        <v>1.998E7</v>
      </c>
      <c r="E36" s="8">
        <v>9.1</v>
      </c>
      <c r="F36" s="8">
        <v>833.3000000000001</v>
      </c>
      <c r="G36" s="5">
        <v>21.0</v>
      </c>
      <c r="H36" s="5">
        <v>10.0</v>
      </c>
      <c r="I36" s="11">
        <v>1.11E7</v>
      </c>
      <c r="J36" s="14" t="s">
        <v>56</v>
      </c>
      <c r="K36" s="25" t="s">
        <v>7</v>
      </c>
      <c r="L36" s="39">
        <v>-50349.93850313837</v>
      </c>
      <c r="M36" s="26">
        <v>6451.813391303957</v>
      </c>
      <c r="N36" s="26">
        <v>-7.803997953660946</v>
      </c>
      <c r="O36" s="26">
        <v>1.0762081911045852E-13</v>
      </c>
      <c r="P36" s="26">
        <v>-63047.890146836064</v>
      </c>
      <c r="Q36" s="26">
        <v>-37651.98685944068</v>
      </c>
      <c r="R36" s="26">
        <v>-63047.890146836064</v>
      </c>
      <c r="S36" s="26">
        <v>-37651.98685944068</v>
      </c>
      <c r="T36" s="13"/>
      <c r="U36" s="13"/>
      <c r="V36" s="13"/>
      <c r="W36" s="13"/>
    </row>
    <row r="37">
      <c r="A37" s="5">
        <v>135.0</v>
      </c>
      <c r="B37" s="5" t="s">
        <v>10</v>
      </c>
      <c r="C37" s="8">
        <v>24.0</v>
      </c>
      <c r="D37" s="7">
        <v>3.54E7</v>
      </c>
      <c r="E37" s="8">
        <v>14.799999999999999</v>
      </c>
      <c r="F37" s="8">
        <v>677.7</v>
      </c>
      <c r="G37" s="5">
        <v>23.0</v>
      </c>
      <c r="H37" s="5">
        <v>15.0</v>
      </c>
      <c r="I37" s="11">
        <v>1.18E7</v>
      </c>
    </row>
    <row r="38">
      <c r="A38" s="5">
        <v>136.0</v>
      </c>
      <c r="B38" s="5" t="s">
        <v>9</v>
      </c>
      <c r="C38" s="8">
        <v>32.6</v>
      </c>
      <c r="D38" s="12">
        <v>3.0E7</v>
      </c>
      <c r="E38" s="8">
        <v>26.2</v>
      </c>
      <c r="F38" s="8">
        <v>746.0</v>
      </c>
      <c r="G38" s="5">
        <v>28.0</v>
      </c>
      <c r="H38" s="5">
        <v>17.0</v>
      </c>
      <c r="I38" s="11">
        <v>1.21E7</v>
      </c>
      <c r="K38" s="14" t="s">
        <v>57</v>
      </c>
    </row>
    <row r="39">
      <c r="A39" s="5">
        <v>137.0</v>
      </c>
      <c r="B39" s="5" t="s">
        <v>10</v>
      </c>
      <c r="C39" s="8">
        <v>33.6</v>
      </c>
      <c r="D39" s="7">
        <v>1.89E7</v>
      </c>
      <c r="E39" s="8">
        <v>15.6</v>
      </c>
      <c r="F39" s="8">
        <v>746.0</v>
      </c>
      <c r="G39" s="5">
        <v>27.0</v>
      </c>
      <c r="H39" s="5">
        <v>15.0</v>
      </c>
      <c r="I39" s="11">
        <v>1.26E7</v>
      </c>
      <c r="K39" s="14" t="s">
        <v>58</v>
      </c>
    </row>
    <row r="40">
      <c r="A40" s="5">
        <v>138.0</v>
      </c>
      <c r="B40" s="5" t="s">
        <v>9</v>
      </c>
      <c r="C40" s="8">
        <v>35.0</v>
      </c>
      <c r="D40" s="7">
        <v>1.89E7</v>
      </c>
      <c r="E40" s="8">
        <v>11.299999999999999</v>
      </c>
      <c r="F40" s="8">
        <v>1004.9000000000001</v>
      </c>
      <c r="G40" s="5">
        <v>25.0</v>
      </c>
      <c r="H40" s="5">
        <v>14.0</v>
      </c>
      <c r="I40" s="11">
        <v>1.33E7</v>
      </c>
      <c r="K40" s="14" t="s">
        <v>59</v>
      </c>
    </row>
    <row r="41">
      <c r="A41" s="5">
        <v>139.0</v>
      </c>
      <c r="B41" s="5" t="s">
        <v>10</v>
      </c>
      <c r="C41" s="8">
        <v>36.0</v>
      </c>
      <c r="D41" s="7">
        <v>1.32E7</v>
      </c>
      <c r="E41" s="8">
        <v>16.6</v>
      </c>
      <c r="F41" s="8">
        <v>774.9</v>
      </c>
      <c r="G41" s="5">
        <v>23.0</v>
      </c>
      <c r="H41" s="5">
        <v>13.0</v>
      </c>
      <c r="I41" s="11">
        <v>1.36E7</v>
      </c>
      <c r="K41" s="14" t="s">
        <v>37</v>
      </c>
      <c r="L41" s="6" t="s">
        <v>2</v>
      </c>
      <c r="M41" s="17" t="s">
        <v>3</v>
      </c>
      <c r="N41" s="6" t="s">
        <v>4</v>
      </c>
      <c r="O41" s="6" t="s">
        <v>5</v>
      </c>
      <c r="P41" s="5" t="s">
        <v>6</v>
      </c>
      <c r="Q41" s="5" t="s">
        <v>7</v>
      </c>
    </row>
    <row r="42">
      <c r="A42" s="5">
        <v>140.0</v>
      </c>
      <c r="B42" s="5" t="s">
        <v>9</v>
      </c>
      <c r="C42" s="8">
        <v>19.799999999999997</v>
      </c>
      <c r="D42" s="7">
        <v>1.065E7</v>
      </c>
      <c r="E42" s="8">
        <v>30.2</v>
      </c>
      <c r="F42" s="8">
        <v>866.0</v>
      </c>
      <c r="G42" s="9">
        <v>28.2</v>
      </c>
      <c r="H42" s="5">
        <v>16.0</v>
      </c>
      <c r="I42" s="11">
        <v>1.41E7</v>
      </c>
      <c r="J42" s="14" t="s">
        <v>60</v>
      </c>
      <c r="L42" s="45">
        <v>20.0</v>
      </c>
      <c r="M42" s="46">
        <v>2.0E7</v>
      </c>
      <c r="N42" s="45">
        <v>1.0</v>
      </c>
      <c r="O42" s="45">
        <v>1000.0</v>
      </c>
      <c r="P42" s="14">
        <v>20.0</v>
      </c>
      <c r="Q42" s="14">
        <v>30.0</v>
      </c>
    </row>
    <row r="43">
      <c r="A43" s="5">
        <v>141.0</v>
      </c>
      <c r="B43" s="5" t="s">
        <v>10</v>
      </c>
      <c r="C43" s="6">
        <v>30.0</v>
      </c>
      <c r="D43" s="7">
        <v>2.96E7</v>
      </c>
      <c r="E43" s="8">
        <v>17.799999999999997</v>
      </c>
      <c r="F43" s="8">
        <v>878.0</v>
      </c>
      <c r="G43" s="9">
        <v>29.599999999999998</v>
      </c>
      <c r="H43" s="5">
        <v>15.0</v>
      </c>
      <c r="I43" s="11">
        <v>1.48E7</v>
      </c>
      <c r="J43" s="14" t="s">
        <v>61</v>
      </c>
      <c r="K43" s="29">
        <v>1947879.706418939</v>
      </c>
      <c r="L43" s="29">
        <v>30555.49208717284</v>
      </c>
      <c r="M43" s="29">
        <v>0.03582464067105692</v>
      </c>
      <c r="N43" s="29">
        <v>64158.04723255871</v>
      </c>
      <c r="O43" s="29">
        <v>6286.982772442985</v>
      </c>
      <c r="P43" s="29">
        <v>133215.69705027004</v>
      </c>
      <c r="Q43" s="29">
        <v>-50349.93850313837</v>
      </c>
    </row>
    <row r="44">
      <c r="A44" s="5">
        <v>142.0</v>
      </c>
      <c r="B44" s="5" t="s">
        <v>9</v>
      </c>
      <c r="C44" s="6">
        <v>30.0</v>
      </c>
      <c r="D44" s="7">
        <v>2.295E7</v>
      </c>
      <c r="E44" s="8">
        <v>13.299999999999997</v>
      </c>
      <c r="F44" s="8">
        <v>1160.9</v>
      </c>
      <c r="G44" s="9">
        <v>30.599999999999998</v>
      </c>
      <c r="H44" s="5">
        <v>5.0</v>
      </c>
      <c r="I44" s="11">
        <v>1.53E7</v>
      </c>
      <c r="J44" s="14" t="s">
        <v>62</v>
      </c>
      <c r="K44" s="29">
        <v>1947879.706418939</v>
      </c>
      <c r="L44" s="30">
        <f t="shared" ref="L44:Q44" si="1">L42*L43</f>
        <v>611109.8417</v>
      </c>
      <c r="M44" s="30">
        <f t="shared" si="1"/>
        <v>716492.8134</v>
      </c>
      <c r="N44" s="30">
        <f t="shared" si="1"/>
        <v>64158.04723</v>
      </c>
      <c r="O44" s="30">
        <f t="shared" si="1"/>
        <v>6286982.772</v>
      </c>
      <c r="P44" s="30">
        <f t="shared" si="1"/>
        <v>2664313.941</v>
      </c>
      <c r="Q44" s="30">
        <f t="shared" si="1"/>
        <v>-1510498.155</v>
      </c>
    </row>
    <row r="45">
      <c r="A45" s="5">
        <v>143.0</v>
      </c>
      <c r="B45" s="5" t="s">
        <v>10</v>
      </c>
      <c r="C45" s="6">
        <v>30.0</v>
      </c>
      <c r="D45" s="7">
        <v>2.08E7</v>
      </c>
      <c r="E45" s="8">
        <v>19.0</v>
      </c>
      <c r="F45" s="8">
        <v>904.5</v>
      </c>
      <c r="G45" s="9">
        <v>32.0</v>
      </c>
      <c r="H45" s="5">
        <v>5.0</v>
      </c>
      <c r="I45" s="11">
        <v>1.6E7</v>
      </c>
      <c r="J45" s="14" t="s">
        <v>63</v>
      </c>
      <c r="K45" s="36">
        <f>sum(K44:Q44)</f>
        <v>10780438.97</v>
      </c>
      <c r="L45" s="47"/>
      <c r="M45" s="47"/>
      <c r="N45" s="47"/>
      <c r="O45" s="47"/>
      <c r="P45" s="47"/>
      <c r="Q45" s="47"/>
    </row>
    <row r="46">
      <c r="A46" s="5">
        <v>144.0</v>
      </c>
      <c r="B46" s="5" t="s">
        <v>9</v>
      </c>
      <c r="C46" s="6">
        <v>30.0</v>
      </c>
      <c r="D46" s="7">
        <v>2.934E7</v>
      </c>
      <c r="E46" s="8">
        <v>34.6</v>
      </c>
      <c r="F46" s="8">
        <v>998.0</v>
      </c>
      <c r="G46" s="9">
        <v>32.6</v>
      </c>
      <c r="H46" s="5">
        <v>5.0</v>
      </c>
      <c r="I46" s="11">
        <v>1.63E7</v>
      </c>
    </row>
    <row r="47">
      <c r="A47" s="5">
        <v>145.0</v>
      </c>
      <c r="B47" s="5" t="s">
        <v>10</v>
      </c>
      <c r="C47" s="6">
        <v>20.0</v>
      </c>
      <c r="D47" s="17">
        <v>1.5E7</v>
      </c>
      <c r="E47" s="8">
        <v>19.8</v>
      </c>
      <c r="F47" s="8">
        <v>998.0</v>
      </c>
      <c r="G47" s="9">
        <v>33.6</v>
      </c>
      <c r="H47" s="5">
        <v>5.0</v>
      </c>
      <c r="I47" s="11">
        <v>1.68E7</v>
      </c>
      <c r="K47" s="48" t="s">
        <v>64</v>
      </c>
      <c r="L47" s="49"/>
      <c r="M47" s="49"/>
      <c r="N47" s="49"/>
      <c r="O47" s="49"/>
      <c r="P47" s="49"/>
      <c r="Q47" s="49"/>
    </row>
    <row r="48">
      <c r="A48" s="5">
        <v>146.0</v>
      </c>
      <c r="B48" s="5" t="s">
        <v>9</v>
      </c>
      <c r="C48" s="6">
        <v>20.0</v>
      </c>
      <c r="D48" s="7">
        <v>1.89E7</v>
      </c>
      <c r="E48" s="8">
        <v>15.5</v>
      </c>
      <c r="F48" s="8">
        <v>1332.5</v>
      </c>
      <c r="G48" s="5">
        <v>33.0</v>
      </c>
      <c r="H48" s="5">
        <v>5.0</v>
      </c>
      <c r="I48" s="11">
        <v>1.75E7</v>
      </c>
      <c r="K48" s="50" t="s">
        <v>65</v>
      </c>
      <c r="L48" s="51">
        <f>30555.49209*L42 + 0.03582464067*M42 + 64158.04723*N42 + 6286.982772*O42 + 133215.6971*P42 - 50349.9385031384*Q42 + 1947879.706</f>
        <v>10780438.97</v>
      </c>
    </row>
    <row r="49">
      <c r="A49" s="5">
        <v>147.0</v>
      </c>
      <c r="B49" s="5" t="s">
        <v>10</v>
      </c>
      <c r="C49" s="6">
        <v>20.0</v>
      </c>
      <c r="D49" s="12">
        <v>2.7E7</v>
      </c>
      <c r="E49" s="8">
        <v>21.0</v>
      </c>
      <c r="F49" s="8">
        <v>1012.5</v>
      </c>
      <c r="G49" s="5">
        <v>30.0</v>
      </c>
      <c r="H49" s="5">
        <v>4.0</v>
      </c>
      <c r="I49" s="11">
        <v>1.8E7</v>
      </c>
    </row>
    <row r="50">
      <c r="A50" s="5">
        <v>148.0</v>
      </c>
      <c r="B50" s="5" t="s">
        <v>9</v>
      </c>
      <c r="C50" s="8">
        <v>19.799999999999997</v>
      </c>
      <c r="D50" s="12">
        <v>2.431E7</v>
      </c>
      <c r="E50" s="8">
        <v>39.4</v>
      </c>
      <c r="F50" s="8">
        <v>1142.0</v>
      </c>
      <c r="G50" s="9">
        <v>35.0</v>
      </c>
      <c r="H50" s="5">
        <v>4.0</v>
      </c>
      <c r="I50" s="11">
        <v>1.87E7</v>
      </c>
    </row>
    <row r="51">
      <c r="A51" s="5">
        <v>149.0</v>
      </c>
      <c r="B51" s="5" t="s">
        <v>10</v>
      </c>
      <c r="C51" s="8">
        <v>21.299999999999997</v>
      </c>
      <c r="D51" s="7">
        <v>1.89E7</v>
      </c>
      <c r="E51" s="8">
        <v>22.2</v>
      </c>
      <c r="F51" s="8">
        <v>1142.0</v>
      </c>
      <c r="G51" s="5">
        <v>37.0</v>
      </c>
      <c r="H51" s="5">
        <v>4.0</v>
      </c>
      <c r="I51" s="11">
        <v>1.92E7</v>
      </c>
    </row>
    <row r="52">
      <c r="A52" s="5">
        <v>150.0</v>
      </c>
      <c r="B52" s="5" t="s">
        <v>9</v>
      </c>
      <c r="C52" s="8">
        <v>39.8</v>
      </c>
      <c r="D52" s="17">
        <v>1.5E7</v>
      </c>
      <c r="E52" s="8">
        <v>17.9</v>
      </c>
      <c r="F52" s="8">
        <v>1519.7</v>
      </c>
      <c r="G52" s="5">
        <v>38.0</v>
      </c>
      <c r="H52" s="5">
        <v>4.0</v>
      </c>
      <c r="I52" s="11">
        <v>1.99E7</v>
      </c>
    </row>
    <row r="53">
      <c r="A53" s="5">
        <v>151.0</v>
      </c>
      <c r="B53" s="5" t="s">
        <v>10</v>
      </c>
      <c r="C53" s="6">
        <v>25.0</v>
      </c>
      <c r="D53" s="17">
        <v>1.5E7</v>
      </c>
      <c r="E53" s="8">
        <v>23.2</v>
      </c>
      <c r="F53" s="8">
        <v>1131.3</v>
      </c>
      <c r="G53" s="9">
        <v>40.4</v>
      </c>
      <c r="H53" s="5">
        <v>4.0</v>
      </c>
      <c r="I53" s="11">
        <v>2.02E7</v>
      </c>
    </row>
    <row r="54">
      <c r="A54" s="5">
        <v>152.0</v>
      </c>
      <c r="B54" s="5" t="s">
        <v>9</v>
      </c>
      <c r="C54" s="8">
        <v>21.0</v>
      </c>
      <c r="D54" s="18">
        <v>3000000.0</v>
      </c>
      <c r="E54" s="8">
        <v>4.4</v>
      </c>
      <c r="F54" s="8">
        <v>160.0</v>
      </c>
      <c r="G54" s="5">
        <v>14.0</v>
      </c>
      <c r="H54" s="5">
        <v>80.0</v>
      </c>
      <c r="I54" s="10">
        <v>1200000.0</v>
      </c>
    </row>
    <row r="55">
      <c r="A55" s="5">
        <v>153.0</v>
      </c>
      <c r="B55" s="5" t="s">
        <v>10</v>
      </c>
      <c r="C55" s="8">
        <v>21.0</v>
      </c>
      <c r="D55" s="7">
        <v>1.89E7</v>
      </c>
      <c r="E55" s="8">
        <v>4.5</v>
      </c>
      <c r="F55" s="8">
        <v>110.0</v>
      </c>
      <c r="G55" s="5">
        <v>6.3</v>
      </c>
      <c r="H55" s="5">
        <v>80.0</v>
      </c>
      <c r="I55" s="11">
        <v>1500000.0</v>
      </c>
    </row>
    <row r="56">
      <c r="A56" s="5">
        <v>154.0</v>
      </c>
      <c r="B56" s="5" t="s">
        <v>9</v>
      </c>
      <c r="C56" s="8">
        <v>21.0</v>
      </c>
      <c r="D56" s="12">
        <v>3.0E7</v>
      </c>
      <c r="E56" s="6">
        <v>3.0</v>
      </c>
      <c r="F56" s="8">
        <v>156.0</v>
      </c>
      <c r="G56" s="5">
        <v>12.0</v>
      </c>
      <c r="H56" s="9">
        <v>78.0</v>
      </c>
      <c r="I56" s="11">
        <v>2000000.0</v>
      </c>
    </row>
    <row r="57">
      <c r="A57" s="5">
        <v>155.0</v>
      </c>
      <c r="B57" s="5" t="s">
        <v>10</v>
      </c>
      <c r="C57" s="8">
        <v>25.0</v>
      </c>
      <c r="D57" s="7">
        <v>1.044E7</v>
      </c>
      <c r="E57" s="8">
        <v>5.699999999999999</v>
      </c>
      <c r="F57" s="8">
        <v>186.3</v>
      </c>
      <c r="G57" s="5">
        <v>8.0</v>
      </c>
      <c r="H57" s="9">
        <v>70.3</v>
      </c>
      <c r="I57" s="11">
        <v>2700000.0</v>
      </c>
    </row>
    <row r="58">
      <c r="A58" s="5">
        <v>156.0</v>
      </c>
      <c r="B58" s="5" t="s">
        <v>9</v>
      </c>
      <c r="C58" s="8">
        <v>19.799999999999997</v>
      </c>
      <c r="D58" s="7">
        <v>1.89E7</v>
      </c>
      <c r="E58" s="8">
        <v>8.0</v>
      </c>
      <c r="F58" s="8">
        <v>200.0</v>
      </c>
      <c r="G58" s="5">
        <v>2.7</v>
      </c>
      <c r="H58" s="9">
        <v>67.0</v>
      </c>
      <c r="I58" s="11">
        <v>3000000.0</v>
      </c>
    </row>
    <row r="59">
      <c r="A59" s="5">
        <v>157.0</v>
      </c>
      <c r="B59" s="5" t="s">
        <v>10</v>
      </c>
      <c r="C59" s="8">
        <v>21.299999999999997</v>
      </c>
      <c r="D59" s="7">
        <v>1.32E7</v>
      </c>
      <c r="E59" s="8">
        <v>6.5</v>
      </c>
      <c r="F59" s="8">
        <v>200.0</v>
      </c>
      <c r="G59" s="5">
        <v>10.5</v>
      </c>
      <c r="H59" s="9">
        <v>61.5</v>
      </c>
      <c r="I59" s="11">
        <v>3500000.0</v>
      </c>
    </row>
    <row r="60">
      <c r="A60" s="5">
        <v>158.0</v>
      </c>
      <c r="B60" s="5" t="s">
        <v>9</v>
      </c>
      <c r="C60" s="8">
        <v>23.4</v>
      </c>
      <c r="D60" s="7">
        <v>1.065E7</v>
      </c>
      <c r="E60" s="8">
        <v>1.7999999999999998</v>
      </c>
      <c r="F60" s="8">
        <v>263.90000000000003</v>
      </c>
      <c r="G60" s="5">
        <v>15.2</v>
      </c>
      <c r="H60" s="9">
        <v>58.2</v>
      </c>
      <c r="I60" s="11">
        <v>3800000.0</v>
      </c>
    </row>
    <row r="61">
      <c r="A61" s="5">
        <v>159.0</v>
      </c>
      <c r="B61" s="5" t="s">
        <v>10</v>
      </c>
      <c r="C61" s="8">
        <v>24.299999999999997</v>
      </c>
      <c r="D61" s="12">
        <v>7740000.0</v>
      </c>
      <c r="E61" s="8">
        <v>7.3</v>
      </c>
      <c r="F61" s="8">
        <v>272.7</v>
      </c>
      <c r="G61" s="5">
        <v>7.74</v>
      </c>
      <c r="H61" s="9">
        <v>52.7</v>
      </c>
      <c r="I61" s="11">
        <v>4300000.0</v>
      </c>
    </row>
    <row r="62">
      <c r="A62" s="5">
        <v>160.0</v>
      </c>
      <c r="B62" s="5" t="s">
        <v>9</v>
      </c>
      <c r="C62" s="8">
        <v>25.799999999999997</v>
      </c>
      <c r="D62" s="12">
        <v>1.5E7</v>
      </c>
      <c r="E62" s="8">
        <v>12.0</v>
      </c>
      <c r="F62" s="8">
        <v>320.0</v>
      </c>
      <c r="G62" s="5">
        <v>13.5</v>
      </c>
      <c r="H62" s="5">
        <v>38.0</v>
      </c>
      <c r="I62" s="11">
        <v>5000000.0</v>
      </c>
    </row>
    <row r="63">
      <c r="A63" s="5">
        <v>161.0</v>
      </c>
      <c r="B63" s="5" t="s">
        <v>10</v>
      </c>
      <c r="C63" s="8">
        <v>27.9</v>
      </c>
      <c r="D63" s="12">
        <v>1.06E7</v>
      </c>
      <c r="E63" s="8">
        <v>8.3</v>
      </c>
      <c r="F63" s="8">
        <v>308.0</v>
      </c>
      <c r="G63" s="5">
        <v>16.0</v>
      </c>
      <c r="H63" s="5">
        <v>35.0</v>
      </c>
      <c r="I63" s="11">
        <v>5300000.0</v>
      </c>
    </row>
    <row r="64">
      <c r="A64" s="5">
        <v>162.0</v>
      </c>
      <c r="B64" s="5" t="s">
        <v>9</v>
      </c>
      <c r="C64" s="8">
        <v>28.799999999999997</v>
      </c>
      <c r="D64" s="12">
        <v>8700000.0</v>
      </c>
      <c r="E64" s="8">
        <v>3.8</v>
      </c>
      <c r="F64" s="8">
        <v>419.90000000000003</v>
      </c>
      <c r="G64" s="5">
        <v>8.1</v>
      </c>
      <c r="H64" s="9">
        <v>36.2</v>
      </c>
      <c r="I64" s="11">
        <v>5800000.0</v>
      </c>
    </row>
    <row r="65">
      <c r="A65" s="5">
        <v>163.0</v>
      </c>
      <c r="B65" s="5" t="s">
        <v>10</v>
      </c>
      <c r="C65" s="8">
        <v>20.2</v>
      </c>
      <c r="D65" s="7">
        <v>1.89E7</v>
      </c>
      <c r="E65" s="8">
        <v>9.5</v>
      </c>
      <c r="F65" s="8">
        <v>391.5</v>
      </c>
      <c r="G65" s="5">
        <v>15.0</v>
      </c>
      <c r="H65" s="9">
        <v>28.5</v>
      </c>
      <c r="I65" s="11">
        <v>6500000.0</v>
      </c>
    </row>
    <row r="66">
      <c r="A66" s="5">
        <v>164.0</v>
      </c>
      <c r="B66" s="5" t="s">
        <v>9</v>
      </c>
      <c r="C66" s="8">
        <v>21.599999999999998</v>
      </c>
      <c r="D66" s="12">
        <v>1.224E7</v>
      </c>
      <c r="E66" s="8">
        <v>15.6</v>
      </c>
      <c r="F66" s="8">
        <v>428.0</v>
      </c>
      <c r="G66" s="5">
        <v>27.2</v>
      </c>
      <c r="H66" s="5">
        <v>25.0</v>
      </c>
      <c r="I66" s="11">
        <v>6800000.0</v>
      </c>
    </row>
    <row r="67">
      <c r="A67" s="5">
        <v>165.0</v>
      </c>
      <c r="B67" s="5" t="s">
        <v>10</v>
      </c>
      <c r="C67" s="8">
        <v>24.0</v>
      </c>
      <c r="D67" s="12">
        <v>2.19E7</v>
      </c>
      <c r="E67" s="8">
        <v>10.3</v>
      </c>
      <c r="F67" s="8">
        <v>428.0</v>
      </c>
      <c r="G67" s="5">
        <v>13.14</v>
      </c>
      <c r="H67" s="9">
        <v>19.700000000000003</v>
      </c>
      <c r="I67" s="11">
        <v>7300000.0</v>
      </c>
    </row>
    <row r="68">
      <c r="A68" s="5">
        <v>166.0</v>
      </c>
      <c r="B68" s="5" t="s">
        <v>9</v>
      </c>
      <c r="C68" s="8">
        <v>27.0</v>
      </c>
      <c r="D68" s="12">
        <v>1.6E7</v>
      </c>
      <c r="E68" s="8">
        <v>6.0</v>
      </c>
      <c r="F68" s="8">
        <v>591.5</v>
      </c>
      <c r="G68" s="5">
        <v>27.0</v>
      </c>
      <c r="H68" s="5">
        <v>15.0</v>
      </c>
      <c r="I68" s="11">
        <v>8000000.0</v>
      </c>
    </row>
    <row r="69">
      <c r="A69" s="5">
        <v>167.0</v>
      </c>
      <c r="B69" s="5" t="s">
        <v>10</v>
      </c>
      <c r="C69" s="8">
        <v>27.299999999999997</v>
      </c>
      <c r="D69" s="12">
        <v>3.0E7</v>
      </c>
      <c r="E69" s="8">
        <v>11.299999999999999</v>
      </c>
      <c r="F69" s="8">
        <v>488.7</v>
      </c>
      <c r="G69" s="5">
        <v>32.0</v>
      </c>
      <c r="H69" s="9">
        <v>8.700000000000003</v>
      </c>
      <c r="I69" s="11">
        <v>8300000.0</v>
      </c>
      <c r="K69" s="14" t="s">
        <v>12</v>
      </c>
    </row>
    <row r="70">
      <c r="A70" s="5">
        <v>168.0</v>
      </c>
      <c r="B70" s="5" t="s">
        <v>9</v>
      </c>
      <c r="C70" s="8">
        <v>29.4</v>
      </c>
      <c r="D70" s="12">
        <v>1.144E7</v>
      </c>
      <c r="E70" s="8">
        <v>19.599999999999998</v>
      </c>
      <c r="F70" s="8">
        <v>548.0</v>
      </c>
      <c r="G70" s="5">
        <v>15.839999999999998</v>
      </c>
      <c r="H70" s="5">
        <v>15.0</v>
      </c>
      <c r="I70" s="11">
        <v>8800000.0</v>
      </c>
    </row>
    <row r="71">
      <c r="A71" s="5">
        <v>169.0</v>
      </c>
      <c r="B71" s="5" t="s">
        <v>10</v>
      </c>
      <c r="C71" s="8">
        <v>24.299999999999997</v>
      </c>
      <c r="D71" s="12">
        <v>1.674E7</v>
      </c>
      <c r="E71" s="8">
        <v>12.299999999999999</v>
      </c>
      <c r="F71" s="8">
        <v>548.0</v>
      </c>
      <c r="G71" s="5">
        <v>27.9</v>
      </c>
      <c r="H71" s="5">
        <v>25.0</v>
      </c>
      <c r="I71" s="11">
        <v>9300000.0</v>
      </c>
      <c r="K71" s="32" t="s">
        <v>15</v>
      </c>
      <c r="L71" s="33"/>
    </row>
    <row r="72">
      <c r="A72" s="5">
        <v>170.0</v>
      </c>
      <c r="B72" s="5" t="s">
        <v>9</v>
      </c>
      <c r="C72" s="6">
        <v>30.0</v>
      </c>
      <c r="D72" s="7">
        <v>3.0E7</v>
      </c>
      <c r="E72" s="8">
        <v>8.0</v>
      </c>
      <c r="F72" s="8">
        <v>747.5</v>
      </c>
      <c r="G72" s="9">
        <v>20.0</v>
      </c>
      <c r="H72" s="9">
        <v>20.0</v>
      </c>
      <c r="I72" s="11">
        <v>1.0E7</v>
      </c>
      <c r="K72" s="14" t="s">
        <v>17</v>
      </c>
      <c r="L72" s="13">
        <v>0.9635715414018016</v>
      </c>
    </row>
    <row r="73">
      <c r="A73" s="5">
        <v>171.0</v>
      </c>
      <c r="B73" s="5" t="s">
        <v>10</v>
      </c>
      <c r="C73" s="6">
        <v>30.0</v>
      </c>
      <c r="D73" s="7">
        <v>2.06E7</v>
      </c>
      <c r="E73" s="8">
        <v>13.299999999999999</v>
      </c>
      <c r="F73" s="8">
        <v>596.7</v>
      </c>
      <c r="G73" s="9">
        <v>30.9</v>
      </c>
      <c r="H73" s="5">
        <v>15.0</v>
      </c>
      <c r="I73" s="11">
        <v>1.03E7</v>
      </c>
      <c r="K73" s="14" t="s">
        <v>19</v>
      </c>
      <c r="L73" s="13">
        <v>0.9284701153994438</v>
      </c>
    </row>
    <row r="74">
      <c r="A74" s="5">
        <v>172.0</v>
      </c>
      <c r="B74" s="5" t="s">
        <v>9</v>
      </c>
      <c r="C74" s="6">
        <v>30.0</v>
      </c>
      <c r="D74" s="7">
        <v>1.62E7</v>
      </c>
      <c r="E74" s="8">
        <v>23.599999999999998</v>
      </c>
      <c r="F74" s="8">
        <v>668.0</v>
      </c>
      <c r="G74" s="9">
        <v>25.919999999999998</v>
      </c>
      <c r="H74" s="9">
        <v>11.200000000000003</v>
      </c>
      <c r="I74" s="11">
        <v>1.08E7</v>
      </c>
      <c r="K74" s="14" t="s">
        <v>21</v>
      </c>
      <c r="L74" s="13">
        <v>0.9272494689045538</v>
      </c>
    </row>
    <row r="75">
      <c r="A75" s="5">
        <v>173.0</v>
      </c>
      <c r="B75" s="5" t="s">
        <v>10</v>
      </c>
      <c r="C75" s="6">
        <v>30.0</v>
      </c>
      <c r="D75" s="7">
        <v>1.495E7</v>
      </c>
      <c r="E75" s="8">
        <v>14.5</v>
      </c>
      <c r="F75" s="8">
        <v>680.0</v>
      </c>
      <c r="G75" s="5">
        <v>28.6</v>
      </c>
      <c r="H75" s="5">
        <v>15.0</v>
      </c>
      <c r="I75" s="11">
        <v>1.15E7</v>
      </c>
      <c r="K75" s="14" t="s">
        <v>22</v>
      </c>
      <c r="L75" s="13">
        <v>1389914.043946185</v>
      </c>
    </row>
    <row r="76">
      <c r="A76" s="5">
        <v>174.0</v>
      </c>
      <c r="B76" s="5" t="s">
        <v>9</v>
      </c>
      <c r="C76" s="6">
        <v>20.0</v>
      </c>
      <c r="D76" s="7">
        <v>2.124E7</v>
      </c>
      <c r="E76" s="8">
        <v>9.799999999999999</v>
      </c>
      <c r="F76" s="8">
        <v>887.9</v>
      </c>
      <c r="G76" s="9">
        <v>30.0</v>
      </c>
      <c r="H76" s="5">
        <v>15.0</v>
      </c>
      <c r="I76" s="11">
        <v>1.18E7</v>
      </c>
      <c r="K76" s="25" t="s">
        <v>23</v>
      </c>
      <c r="L76" s="26">
        <v>299.0</v>
      </c>
    </row>
    <row r="77">
      <c r="A77" s="5">
        <v>175.0</v>
      </c>
      <c r="B77" s="5" t="s">
        <v>10</v>
      </c>
      <c r="C77" s="6">
        <v>20.0</v>
      </c>
      <c r="D77" s="7">
        <v>3.69E7</v>
      </c>
      <c r="E77" s="8">
        <v>15.299999999999999</v>
      </c>
      <c r="F77" s="8">
        <v>704.7</v>
      </c>
      <c r="G77" s="9">
        <v>22.8</v>
      </c>
      <c r="H77" s="5">
        <v>15.0</v>
      </c>
      <c r="I77" s="11">
        <v>1.23E7</v>
      </c>
    </row>
    <row r="78">
      <c r="A78" s="5">
        <v>176.0</v>
      </c>
      <c r="B78" s="5" t="s">
        <v>9</v>
      </c>
      <c r="C78" s="6">
        <v>20.0</v>
      </c>
      <c r="D78" s="7">
        <v>2.6E7</v>
      </c>
      <c r="E78" s="8">
        <v>28.0</v>
      </c>
      <c r="F78" s="8">
        <v>800.0</v>
      </c>
      <c r="G78" s="5">
        <v>37.7</v>
      </c>
      <c r="H78" s="5">
        <v>5.0</v>
      </c>
      <c r="I78" s="11">
        <v>1.3E7</v>
      </c>
      <c r="K78" s="14" t="s">
        <v>24</v>
      </c>
    </row>
    <row r="79">
      <c r="A79" s="5">
        <v>177.0</v>
      </c>
      <c r="B79" s="5" t="s">
        <v>10</v>
      </c>
      <c r="C79" s="6">
        <v>22.0</v>
      </c>
      <c r="D79" s="7">
        <v>2.025E7</v>
      </c>
      <c r="E79" s="8">
        <v>16.5</v>
      </c>
      <c r="F79" s="8">
        <v>800.0</v>
      </c>
      <c r="G79" s="9">
        <v>45.0</v>
      </c>
      <c r="H79" s="5">
        <v>15.0</v>
      </c>
      <c r="I79" s="11">
        <v>1.35E7</v>
      </c>
      <c r="K79" s="33"/>
      <c r="L79" s="32" t="s">
        <v>25</v>
      </c>
      <c r="M79" s="32" t="s">
        <v>26</v>
      </c>
      <c r="N79" s="32" t="s">
        <v>27</v>
      </c>
      <c r="O79" s="32" t="s">
        <v>10</v>
      </c>
      <c r="P79" s="32" t="s">
        <v>28</v>
      </c>
    </row>
    <row r="80">
      <c r="A80" s="5">
        <v>178.0</v>
      </c>
      <c r="B80" s="5" t="s">
        <v>9</v>
      </c>
      <c r="C80" s="8">
        <v>20.4</v>
      </c>
      <c r="D80" s="7">
        <v>1.846E7</v>
      </c>
      <c r="E80" s="8">
        <v>12.2</v>
      </c>
      <c r="F80" s="8">
        <v>1075.1000000000001</v>
      </c>
      <c r="G80" s="9">
        <v>34.08</v>
      </c>
      <c r="H80" s="9">
        <v>8.800000000000011</v>
      </c>
      <c r="I80" s="11">
        <v>1.42E7</v>
      </c>
      <c r="K80" s="14" t="s">
        <v>29</v>
      </c>
      <c r="L80" s="13">
        <v>5.0</v>
      </c>
      <c r="M80" s="29">
        <v>7.347234679034447E15</v>
      </c>
      <c r="N80" s="29">
        <v>1.4694469358068895E15</v>
      </c>
      <c r="O80" s="13">
        <v>760.6380055866101</v>
      </c>
      <c r="P80" s="13">
        <v>0.0</v>
      </c>
    </row>
    <row r="81">
      <c r="A81" s="5">
        <v>179.0</v>
      </c>
      <c r="B81" s="5" t="s">
        <v>10</v>
      </c>
      <c r="C81" s="8">
        <v>21.299999999999997</v>
      </c>
      <c r="D81" s="7">
        <v>2.61E7</v>
      </c>
      <c r="E81" s="8">
        <v>17.5</v>
      </c>
      <c r="F81" s="8">
        <v>823.5</v>
      </c>
      <c r="G81" s="5">
        <v>37.7</v>
      </c>
      <c r="H81" s="5">
        <v>5.0</v>
      </c>
      <c r="I81" s="11">
        <v>1.45E7</v>
      </c>
      <c r="K81" s="14" t="s">
        <v>30</v>
      </c>
      <c r="L81" s="13">
        <v>293.0</v>
      </c>
      <c r="M81" s="29">
        <v>5.660352875207394E14</v>
      </c>
      <c r="N81" s="13">
        <v>1.9318610495588374E12</v>
      </c>
    </row>
    <row r="82">
      <c r="A82" s="5">
        <v>180.0</v>
      </c>
      <c r="B82" s="5" t="s">
        <v>9</v>
      </c>
      <c r="C82" s="6">
        <v>30.0</v>
      </c>
      <c r="D82" s="17">
        <v>1.5E7</v>
      </c>
      <c r="E82" s="8">
        <v>32.0</v>
      </c>
      <c r="F82" s="8">
        <v>920.0</v>
      </c>
      <c r="G82" s="9">
        <v>45.0</v>
      </c>
      <c r="H82" s="5">
        <v>15.0</v>
      </c>
      <c r="I82" s="11">
        <v>1.5E7</v>
      </c>
      <c r="K82" s="25" t="s">
        <v>31</v>
      </c>
      <c r="L82" s="26">
        <v>298.0</v>
      </c>
      <c r="M82" s="39">
        <v>7.913269966555186E15</v>
      </c>
      <c r="N82" s="35"/>
      <c r="O82" s="35"/>
      <c r="P82" s="35"/>
    </row>
    <row r="83">
      <c r="A83" s="5">
        <v>181.0</v>
      </c>
      <c r="B83" s="5" t="s">
        <v>10</v>
      </c>
      <c r="C83" s="6">
        <v>30.0</v>
      </c>
      <c r="D83" s="12">
        <v>3.14E7</v>
      </c>
      <c r="E83" s="8">
        <v>18.7</v>
      </c>
      <c r="F83" s="8">
        <v>932.0</v>
      </c>
      <c r="G83" s="9">
        <v>37.68</v>
      </c>
      <c r="H83" s="5">
        <v>15.0</v>
      </c>
      <c r="I83" s="11">
        <v>1.57E7</v>
      </c>
    </row>
    <row r="84">
      <c r="A84" s="5">
        <v>182.0</v>
      </c>
      <c r="B84" s="5" t="s">
        <v>9</v>
      </c>
      <c r="C84" s="6">
        <v>30.0</v>
      </c>
      <c r="D84" s="12">
        <v>2.43E7</v>
      </c>
      <c r="E84" s="8">
        <v>14.2</v>
      </c>
      <c r="F84" s="8">
        <v>1231.1000000000001</v>
      </c>
      <c r="G84" s="5">
        <v>42.12</v>
      </c>
      <c r="H84" s="5">
        <v>5.0</v>
      </c>
      <c r="I84" s="11">
        <v>1.62E7</v>
      </c>
      <c r="K84" s="33"/>
      <c r="L84" s="32" t="s">
        <v>32</v>
      </c>
      <c r="M84" s="32" t="s">
        <v>22</v>
      </c>
      <c r="N84" s="32" t="s">
        <v>33</v>
      </c>
      <c r="O84" s="32" t="s">
        <v>34</v>
      </c>
      <c r="P84" s="32" t="s">
        <v>35</v>
      </c>
      <c r="Q84" s="32" t="s">
        <v>36</v>
      </c>
      <c r="R84" s="32" t="s">
        <v>35</v>
      </c>
      <c r="S84" s="32" t="s">
        <v>36</v>
      </c>
      <c r="T84" s="15"/>
      <c r="U84" s="15"/>
      <c r="V84" s="15"/>
      <c r="W84" s="15"/>
    </row>
    <row r="85">
      <c r="A85" s="5">
        <v>183.0</v>
      </c>
      <c r="B85" s="5" t="s">
        <v>10</v>
      </c>
      <c r="C85" s="6">
        <v>30.0</v>
      </c>
      <c r="D85" s="7">
        <v>1.89E7</v>
      </c>
      <c r="E85" s="8">
        <v>19.9</v>
      </c>
      <c r="F85" s="8">
        <v>953.1</v>
      </c>
      <c r="G85" s="9">
        <v>50.699999999999996</v>
      </c>
      <c r="H85" s="5">
        <v>5.0</v>
      </c>
      <c r="I85" s="11">
        <v>1.69E7</v>
      </c>
      <c r="K85" s="14" t="s">
        <v>37</v>
      </c>
      <c r="L85" s="29">
        <v>2590241.4901720285</v>
      </c>
      <c r="M85" s="13">
        <v>480680.5047574675</v>
      </c>
      <c r="N85" s="13">
        <v>5.3886967841122715</v>
      </c>
      <c r="O85" s="52">
        <v>1.460638999630826E-7</v>
      </c>
      <c r="P85" s="13">
        <v>1644217.3662271004</v>
      </c>
      <c r="Q85" s="13">
        <v>3536265.6141169565</v>
      </c>
      <c r="R85" s="13">
        <v>1644217.3662271004</v>
      </c>
      <c r="S85" s="13">
        <v>3536265.6141169565</v>
      </c>
      <c r="T85" s="13"/>
      <c r="U85" s="13"/>
      <c r="V85" s="13"/>
      <c r="W85" s="13"/>
    </row>
    <row r="86">
      <c r="A86" s="5">
        <v>184.0</v>
      </c>
      <c r="B86" s="5" t="s">
        <v>9</v>
      </c>
      <c r="C86" s="6">
        <v>20.0</v>
      </c>
      <c r="D86" s="12">
        <v>3.132E7</v>
      </c>
      <c r="E86" s="8">
        <v>36.8</v>
      </c>
      <c r="F86" s="8">
        <v>1064.0</v>
      </c>
      <c r="G86" s="9">
        <v>41.76</v>
      </c>
      <c r="H86" s="5">
        <v>5.0</v>
      </c>
      <c r="I86" s="11">
        <v>1.74E7</v>
      </c>
      <c r="K86" s="14" t="s">
        <v>3</v>
      </c>
      <c r="L86" s="29">
        <v>0.03684317410407134</v>
      </c>
      <c r="M86" s="13">
        <v>0.011147481750760078</v>
      </c>
      <c r="N86" s="13">
        <v>3.305067003277151</v>
      </c>
      <c r="O86" s="52">
        <v>0.0010675750775431645</v>
      </c>
      <c r="P86" s="13">
        <v>0.014903888959199765</v>
      </c>
      <c r="Q86" s="13">
        <v>0.05878245924894292</v>
      </c>
      <c r="R86" s="13">
        <v>0.014903888959199765</v>
      </c>
      <c r="S86" s="13">
        <v>0.05878245924894292</v>
      </c>
      <c r="T86" s="13"/>
      <c r="U86" s="13"/>
      <c r="V86" s="13"/>
      <c r="W86" s="13"/>
    </row>
    <row r="87">
      <c r="A87" s="5">
        <v>185.0</v>
      </c>
      <c r="B87" s="5" t="s">
        <v>10</v>
      </c>
      <c r="C87" s="6">
        <v>20.0</v>
      </c>
      <c r="D87" s="17">
        <v>1.5E7</v>
      </c>
      <c r="E87" s="8">
        <v>21.099999999999998</v>
      </c>
      <c r="F87" s="8">
        <v>1076.0</v>
      </c>
      <c r="G87" s="5">
        <v>41.6</v>
      </c>
      <c r="H87" s="5">
        <v>5.0</v>
      </c>
      <c r="I87" s="11">
        <v>1.81E7</v>
      </c>
      <c r="K87" s="14" t="s">
        <v>4</v>
      </c>
      <c r="L87" s="29">
        <v>64576.21329257566</v>
      </c>
      <c r="M87" s="13">
        <v>14146.265284889954</v>
      </c>
      <c r="N87" s="13">
        <v>4.564894832104657</v>
      </c>
      <c r="O87" s="52">
        <v>7.363181736411221E-6</v>
      </c>
      <c r="P87" s="13">
        <v>36735.04209720347</v>
      </c>
      <c r="Q87" s="13">
        <v>92417.38448794786</v>
      </c>
      <c r="R87" s="13">
        <v>36735.04209720347</v>
      </c>
      <c r="S87" s="13">
        <v>92417.38448794786</v>
      </c>
      <c r="T87" s="13"/>
      <c r="U87" s="13"/>
      <c r="V87" s="13"/>
      <c r="W87" s="13"/>
    </row>
    <row r="88">
      <c r="A88" s="5">
        <v>186.0</v>
      </c>
      <c r="B88" s="5" t="s">
        <v>9</v>
      </c>
      <c r="C88" s="6">
        <v>20.0</v>
      </c>
      <c r="D88" s="12">
        <v>3.68E7</v>
      </c>
      <c r="E88" s="8">
        <v>16.4</v>
      </c>
      <c r="F88" s="8">
        <v>1402.7</v>
      </c>
      <c r="G88" s="5">
        <v>31.0</v>
      </c>
      <c r="H88" s="5">
        <v>4.0</v>
      </c>
      <c r="I88" s="11">
        <v>1.84E7</v>
      </c>
      <c r="K88" s="14" t="s">
        <v>5</v>
      </c>
      <c r="L88" s="29">
        <v>6341.9017054093965</v>
      </c>
      <c r="M88" s="13">
        <v>457.0879683865072</v>
      </c>
      <c r="N88" s="13">
        <v>13.87457588917933</v>
      </c>
      <c r="O88" s="52">
        <v>5.440988253308007E-34</v>
      </c>
      <c r="P88" s="13">
        <v>5442.309896341141</v>
      </c>
      <c r="Q88" s="13">
        <v>7241.493514477652</v>
      </c>
      <c r="R88" s="13">
        <v>5442.309896341141</v>
      </c>
      <c r="S88" s="13">
        <v>7241.493514477652</v>
      </c>
      <c r="T88" s="13"/>
      <c r="U88" s="13"/>
      <c r="V88" s="13"/>
      <c r="W88" s="13"/>
    </row>
    <row r="89">
      <c r="A89" s="5">
        <v>187.0</v>
      </c>
      <c r="B89" s="5" t="s">
        <v>10</v>
      </c>
      <c r="C89" s="8">
        <v>30.599999999999998</v>
      </c>
      <c r="D89" s="7">
        <v>1.89E7</v>
      </c>
      <c r="E89" s="8">
        <v>8.0</v>
      </c>
      <c r="F89" s="8">
        <v>157.5</v>
      </c>
      <c r="G89" s="5">
        <v>5.0</v>
      </c>
      <c r="H89" s="5">
        <v>88.0</v>
      </c>
      <c r="I89" s="10">
        <v>800000.0</v>
      </c>
      <c r="K89" s="14" t="s">
        <v>6</v>
      </c>
      <c r="L89" s="29">
        <v>136147.7235078516</v>
      </c>
      <c r="M89" s="13">
        <v>13652.451093759766</v>
      </c>
      <c r="N89" s="13">
        <v>9.972401481085086</v>
      </c>
      <c r="O89" s="52">
        <v>2.3382452496008986E-20</v>
      </c>
      <c r="P89" s="13">
        <v>109278.42475775618</v>
      </c>
      <c r="Q89" s="13">
        <v>163017.022257947</v>
      </c>
      <c r="R89" s="13">
        <v>109278.42475775618</v>
      </c>
      <c r="S89" s="13">
        <v>163017.022257947</v>
      </c>
      <c r="T89" s="13"/>
      <c r="U89" s="13"/>
      <c r="V89" s="13"/>
      <c r="W89" s="13"/>
    </row>
    <row r="90">
      <c r="A90" s="5">
        <v>188.0</v>
      </c>
      <c r="B90" s="5" t="s">
        <v>9</v>
      </c>
      <c r="C90" s="8">
        <v>32.0</v>
      </c>
      <c r="D90" s="18">
        <v>3000000.0</v>
      </c>
      <c r="E90" s="8">
        <v>4.199999999999999</v>
      </c>
      <c r="F90" s="8">
        <v>160.0</v>
      </c>
      <c r="G90" s="5">
        <v>6.0</v>
      </c>
      <c r="H90" s="5">
        <v>75.0</v>
      </c>
      <c r="I90" s="11">
        <v>1100000.0</v>
      </c>
      <c r="K90" s="25" t="s">
        <v>7</v>
      </c>
      <c r="L90" s="39">
        <v>-49209.12635127513</v>
      </c>
      <c r="M90" s="26">
        <v>6447.0574844161965</v>
      </c>
      <c r="N90" s="26">
        <v>-7.632804030400419</v>
      </c>
      <c r="O90" s="53">
        <v>3.256182054929212E-13</v>
      </c>
      <c r="P90" s="26">
        <v>-61897.53756902314</v>
      </c>
      <c r="Q90" s="26">
        <v>-36520.71513352713</v>
      </c>
      <c r="R90" s="26">
        <v>-61897.53756902314</v>
      </c>
      <c r="S90" s="26">
        <v>-36520.71513352713</v>
      </c>
      <c r="T90" s="13"/>
      <c r="U90" s="13"/>
      <c r="V90" s="13"/>
      <c r="W90" s="13"/>
    </row>
    <row r="91">
      <c r="A91" s="5">
        <v>189.0</v>
      </c>
      <c r="B91" s="5" t="s">
        <v>10</v>
      </c>
      <c r="C91" s="8">
        <v>32.6</v>
      </c>
      <c r="D91" s="12">
        <v>3.0E7</v>
      </c>
      <c r="E91" s="8">
        <v>4.6</v>
      </c>
      <c r="F91" s="8">
        <v>110.0</v>
      </c>
      <c r="G91" s="5">
        <v>7.0</v>
      </c>
      <c r="H91" s="5">
        <v>83.0</v>
      </c>
      <c r="I91" s="11">
        <v>1600000.0</v>
      </c>
    </row>
    <row r="92">
      <c r="A92" s="5">
        <v>190.0</v>
      </c>
      <c r="B92" s="5" t="s">
        <v>9</v>
      </c>
      <c r="C92" s="8">
        <v>33.6</v>
      </c>
      <c r="D92" s="7">
        <v>1.044E7</v>
      </c>
      <c r="E92" s="6">
        <v>4.0</v>
      </c>
      <c r="F92" s="8">
        <v>156.0</v>
      </c>
      <c r="G92" s="5">
        <v>8.0</v>
      </c>
      <c r="H92" s="9">
        <v>74.7</v>
      </c>
      <c r="I92" s="11">
        <v>2300000.0</v>
      </c>
    </row>
    <row r="93">
      <c r="A93" s="5">
        <v>191.0</v>
      </c>
      <c r="B93" s="5" t="s">
        <v>10</v>
      </c>
      <c r="C93" s="8">
        <v>35.0</v>
      </c>
      <c r="D93" s="7">
        <v>1.89E7</v>
      </c>
      <c r="E93" s="8">
        <v>5.6</v>
      </c>
      <c r="F93" s="8">
        <v>180.9</v>
      </c>
      <c r="G93" s="5">
        <v>4.0</v>
      </c>
      <c r="H93" s="9">
        <v>71.4</v>
      </c>
      <c r="I93" s="11">
        <v>2600000.0</v>
      </c>
    </row>
    <row r="94">
      <c r="A94" s="5">
        <v>192.0</v>
      </c>
      <c r="B94" s="5" t="s">
        <v>9</v>
      </c>
      <c r="C94" s="8">
        <v>36.0</v>
      </c>
      <c r="D94" s="7">
        <v>1.32E7</v>
      </c>
      <c r="E94" s="8">
        <v>8.2</v>
      </c>
      <c r="F94" s="8">
        <v>206.0</v>
      </c>
      <c r="G94" s="5">
        <v>3.0</v>
      </c>
      <c r="H94" s="9">
        <v>65.9</v>
      </c>
      <c r="I94" s="11">
        <v>3100000.0</v>
      </c>
      <c r="K94" s="14" t="s">
        <v>44</v>
      </c>
    </row>
    <row r="95">
      <c r="A95" s="5">
        <v>193.0</v>
      </c>
      <c r="B95" s="5" t="s">
        <v>10</v>
      </c>
      <c r="C95" s="8">
        <v>24.0</v>
      </c>
      <c r="D95" s="7">
        <v>1.065E7</v>
      </c>
      <c r="E95" s="8">
        <v>4.8</v>
      </c>
      <c r="F95" s="8">
        <v>194.0</v>
      </c>
      <c r="G95" s="9">
        <v>6.8</v>
      </c>
      <c r="H95" s="9">
        <v>62.6</v>
      </c>
      <c r="I95" s="11">
        <v>3400000.0</v>
      </c>
    </row>
    <row r="96">
      <c r="A96" s="5">
        <v>194.0</v>
      </c>
      <c r="B96" s="5" t="s">
        <v>9</v>
      </c>
      <c r="C96" s="8">
        <v>24.0</v>
      </c>
      <c r="D96" s="12">
        <v>7020000.0</v>
      </c>
      <c r="E96" s="8">
        <v>9.9</v>
      </c>
      <c r="F96" s="8">
        <v>271.7</v>
      </c>
      <c r="G96" s="9">
        <v>7.8</v>
      </c>
      <c r="H96" s="9">
        <v>57.1</v>
      </c>
      <c r="I96" s="11">
        <v>3900000.0</v>
      </c>
      <c r="K96" s="32" t="s">
        <v>46</v>
      </c>
      <c r="L96" s="32" t="s">
        <v>47</v>
      </c>
      <c r="M96" s="32" t="s">
        <v>48</v>
      </c>
      <c r="N96" s="32" t="s">
        <v>49</v>
      </c>
      <c r="Q96" s="14" t="s">
        <v>37</v>
      </c>
      <c r="R96" s="6" t="s">
        <v>2</v>
      </c>
      <c r="S96" s="17" t="s">
        <v>3</v>
      </c>
      <c r="T96" s="6" t="s">
        <v>4</v>
      </c>
      <c r="U96" s="6" t="s">
        <v>5</v>
      </c>
      <c r="V96" s="5" t="s">
        <v>6</v>
      </c>
      <c r="W96" s="5" t="s">
        <v>7</v>
      </c>
    </row>
    <row r="97">
      <c r="A97" s="5">
        <v>195.0</v>
      </c>
      <c r="B97" s="5" t="s">
        <v>10</v>
      </c>
      <c r="C97" s="6">
        <v>22.0</v>
      </c>
      <c r="D97" s="12">
        <v>1.38E7</v>
      </c>
      <c r="E97" s="6">
        <v>2.0</v>
      </c>
      <c r="F97" s="8">
        <v>288.90000000000003</v>
      </c>
      <c r="G97" s="5">
        <v>12.0</v>
      </c>
      <c r="H97" s="5">
        <v>43.0</v>
      </c>
      <c r="I97" s="11">
        <v>4600000.0</v>
      </c>
      <c r="K97" s="13">
        <v>1.0</v>
      </c>
      <c r="L97" s="13">
        <v>5853972.20558234</v>
      </c>
      <c r="M97" s="13">
        <v>-1853972.2055823402</v>
      </c>
      <c r="N97" s="13">
        <v>-1.345208484140378</v>
      </c>
      <c r="P97" s="14" t="s">
        <v>60</v>
      </c>
      <c r="R97" s="45">
        <v>20.0</v>
      </c>
      <c r="S97" s="46">
        <v>2.0E7</v>
      </c>
      <c r="T97" s="45">
        <v>1.0</v>
      </c>
      <c r="U97" s="45">
        <v>1000.0</v>
      </c>
      <c r="V97" s="14">
        <v>20.0</v>
      </c>
      <c r="W97" s="14">
        <v>30.0</v>
      </c>
    </row>
    <row r="98">
      <c r="A98" s="5">
        <v>196.0</v>
      </c>
      <c r="B98" s="5" t="s">
        <v>9</v>
      </c>
      <c r="C98" s="8">
        <v>20.4</v>
      </c>
      <c r="D98" s="12">
        <v>9800000.0</v>
      </c>
      <c r="E98" s="8">
        <v>10.899999999999999</v>
      </c>
      <c r="F98" s="8">
        <v>314.0</v>
      </c>
      <c r="G98" s="5">
        <v>11.0</v>
      </c>
      <c r="H98" s="5">
        <v>45.0</v>
      </c>
      <c r="I98" s="11">
        <v>4900000.0</v>
      </c>
      <c r="K98" s="13">
        <v>2.0</v>
      </c>
      <c r="L98" s="13">
        <v>6579911.275689028</v>
      </c>
      <c r="M98" s="13">
        <v>-2279911.275689028</v>
      </c>
      <c r="N98" s="13">
        <v>-1.654262119954948</v>
      </c>
      <c r="P98" s="14" t="s">
        <v>61</v>
      </c>
      <c r="Q98" s="29">
        <v>2590241.4901720285</v>
      </c>
      <c r="R98" s="29">
        <v>0.0</v>
      </c>
      <c r="S98" s="29">
        <v>0.03582464067105692</v>
      </c>
      <c r="T98" s="29">
        <v>64576.21329257566</v>
      </c>
      <c r="U98" s="29">
        <v>6341.9017054093965</v>
      </c>
      <c r="V98" s="29">
        <v>136147.7235078516</v>
      </c>
      <c r="W98" s="29">
        <v>-49209.12635127513</v>
      </c>
    </row>
    <row r="99">
      <c r="A99" s="5">
        <v>197.0</v>
      </c>
      <c r="B99" s="5" t="s">
        <v>10</v>
      </c>
      <c r="C99" s="8">
        <v>19.799999999999997</v>
      </c>
      <c r="D99" s="12">
        <v>3.0E7</v>
      </c>
      <c r="E99" s="8">
        <v>8.799999999999999</v>
      </c>
      <c r="F99" s="8">
        <v>314.0</v>
      </c>
      <c r="G99" s="5">
        <v>10.0</v>
      </c>
      <c r="H99" s="5">
        <v>42.0</v>
      </c>
      <c r="I99" s="11">
        <v>5400000.0</v>
      </c>
      <c r="K99" s="13">
        <v>3.0</v>
      </c>
      <c r="L99" s="13">
        <v>4785976.001755442</v>
      </c>
      <c r="M99" s="13">
        <v>14023.998244558461</v>
      </c>
      <c r="N99" s="13">
        <v>0.010175557844581695</v>
      </c>
      <c r="P99" s="14" t="s">
        <v>62</v>
      </c>
      <c r="Q99" s="29">
        <v>1947879.706418939</v>
      </c>
      <c r="R99" s="30">
        <f t="shared" ref="R99:W99" si="2">R97*R98</f>
        <v>0</v>
      </c>
      <c r="S99" s="30">
        <f t="shared" si="2"/>
        <v>716492.8134</v>
      </c>
      <c r="T99" s="30">
        <f t="shared" si="2"/>
        <v>64576.21329</v>
      </c>
      <c r="U99" s="30">
        <f t="shared" si="2"/>
        <v>6341901.705</v>
      </c>
      <c r="V99" s="30">
        <f t="shared" si="2"/>
        <v>2722954.47</v>
      </c>
      <c r="W99" s="30">
        <f t="shared" si="2"/>
        <v>-1476273.791</v>
      </c>
    </row>
    <row r="100">
      <c r="A100" s="5">
        <v>198.0</v>
      </c>
      <c r="B100" s="5" t="s">
        <v>9</v>
      </c>
      <c r="C100" s="8">
        <v>21.299999999999997</v>
      </c>
      <c r="D100" s="12">
        <v>7930000.0</v>
      </c>
      <c r="E100" s="8">
        <v>12.1</v>
      </c>
      <c r="F100" s="8">
        <v>443.3</v>
      </c>
      <c r="G100" s="5">
        <v>9.0</v>
      </c>
      <c r="H100" s="5">
        <v>30.0</v>
      </c>
      <c r="I100" s="11">
        <v>6100000.0</v>
      </c>
      <c r="K100" s="13">
        <v>4.0</v>
      </c>
      <c r="L100" s="13">
        <v>5944551.787213047</v>
      </c>
      <c r="M100" s="13">
        <v>-444551.78721304704</v>
      </c>
      <c r="N100" s="13">
        <v>-0.3225586845358989</v>
      </c>
      <c r="P100" s="54" t="s">
        <v>63</v>
      </c>
      <c r="Q100" s="55">
        <f>SUM(Q99:W99)</f>
        <v>10317531.12</v>
      </c>
    </row>
    <row r="101">
      <c r="A101" s="5">
        <v>199.0</v>
      </c>
      <c r="B101" s="5" t="s">
        <v>10</v>
      </c>
      <c r="C101" s="8">
        <v>23.4</v>
      </c>
      <c r="D101" s="12">
        <v>1.152E7</v>
      </c>
      <c r="E101" s="6">
        <v>1.0</v>
      </c>
      <c r="F101" s="8">
        <v>386.1</v>
      </c>
      <c r="G101" s="5">
        <v>8.0</v>
      </c>
      <c r="H101" s="9">
        <v>29.60000000000001</v>
      </c>
      <c r="I101" s="11">
        <v>6400000.0</v>
      </c>
      <c r="K101" s="13">
        <v>5.0</v>
      </c>
      <c r="L101" s="13">
        <v>8577384.277218714</v>
      </c>
      <c r="M101" s="13">
        <v>-2777384.2772187144</v>
      </c>
      <c r="N101" s="13">
        <v>-2.015219474263457</v>
      </c>
    </row>
    <row r="102">
      <c r="A102" s="5">
        <v>200.0</v>
      </c>
      <c r="B102" s="5" t="s">
        <v>9</v>
      </c>
      <c r="C102" s="8">
        <v>24.299999999999997</v>
      </c>
      <c r="D102" s="12">
        <v>2.07E7</v>
      </c>
      <c r="E102" s="8">
        <v>12.899999999999999</v>
      </c>
      <c r="F102" s="8">
        <v>434.0</v>
      </c>
      <c r="G102" s="9">
        <v>13.799999999999999</v>
      </c>
      <c r="H102" s="5">
        <v>25.0</v>
      </c>
      <c r="I102" s="11">
        <v>6900000.0</v>
      </c>
      <c r="K102" s="13">
        <v>6.0</v>
      </c>
      <c r="L102" s="13">
        <v>1.0575975535016851E7</v>
      </c>
      <c r="M102" s="13">
        <v>-4275975.5350168515</v>
      </c>
      <c r="N102" s="13">
        <v>-3.1025700117627215</v>
      </c>
    </row>
    <row r="103">
      <c r="A103" s="5">
        <v>201.0</v>
      </c>
      <c r="B103" s="5" t="s">
        <v>10</v>
      </c>
      <c r="C103" s="8">
        <v>25.799999999999997</v>
      </c>
      <c r="D103" s="12">
        <v>1.52E7</v>
      </c>
      <c r="E103" s="8">
        <v>13.2</v>
      </c>
      <c r="F103" s="8">
        <v>446.0</v>
      </c>
      <c r="G103" s="5">
        <v>15.0</v>
      </c>
      <c r="H103" s="5">
        <v>15.0</v>
      </c>
      <c r="I103" s="11">
        <v>7600000.0</v>
      </c>
      <c r="K103" s="13">
        <v>7.0</v>
      </c>
      <c r="L103" s="13">
        <v>6462005.3507156875</v>
      </c>
      <c r="M103" s="13">
        <v>137994.6492843125</v>
      </c>
      <c r="N103" s="13">
        <v>0.10012640557625052</v>
      </c>
    </row>
    <row r="104">
      <c r="A104" s="5">
        <v>202.0</v>
      </c>
      <c r="B104" s="5" t="s">
        <v>9</v>
      </c>
      <c r="C104" s="8">
        <v>27.9</v>
      </c>
      <c r="D104" s="12">
        <v>1.185E7</v>
      </c>
      <c r="E104" s="8">
        <v>13.899999999999999</v>
      </c>
      <c r="F104" s="8">
        <v>583.7</v>
      </c>
      <c r="G104" s="5">
        <v>13.0</v>
      </c>
      <c r="H104" s="5">
        <v>15.0</v>
      </c>
      <c r="I104" s="11">
        <v>7900000.0</v>
      </c>
      <c r="K104" s="13">
        <v>8.0</v>
      </c>
      <c r="L104" s="13">
        <v>7381263.060864685</v>
      </c>
      <c r="M104" s="13">
        <v>-281263.0608646851</v>
      </c>
      <c r="N104" s="13">
        <v>-0.204079357075163</v>
      </c>
    </row>
    <row r="105">
      <c r="A105" s="5">
        <v>203.0</v>
      </c>
      <c r="B105" s="5" t="s">
        <v>10</v>
      </c>
      <c r="C105" s="8">
        <v>28.799999999999997</v>
      </c>
      <c r="D105" s="12">
        <v>1.092E7</v>
      </c>
      <c r="E105" s="8">
        <v>2.4000000000000004</v>
      </c>
      <c r="F105" s="8">
        <v>494.1</v>
      </c>
      <c r="G105" s="5">
        <v>14.0</v>
      </c>
      <c r="H105" s="5">
        <v>5.0</v>
      </c>
      <c r="I105" s="11">
        <v>8400000.0</v>
      </c>
      <c r="K105" s="13">
        <v>9.0</v>
      </c>
      <c r="L105" s="13">
        <v>1.241103399241197E7</v>
      </c>
      <c r="M105" s="13">
        <v>-4611033.992411969</v>
      </c>
      <c r="N105" s="13">
        <v>-3.345682329311908</v>
      </c>
    </row>
    <row r="106">
      <c r="A106" s="5">
        <v>204.0</v>
      </c>
      <c r="B106" s="5" t="s">
        <v>9</v>
      </c>
      <c r="C106" s="8">
        <v>20.2</v>
      </c>
      <c r="D106" s="12">
        <v>1.602E7</v>
      </c>
      <c r="E106" s="8">
        <v>14.9</v>
      </c>
      <c r="F106" s="8">
        <v>554.0</v>
      </c>
      <c r="G106" s="9">
        <v>17.8</v>
      </c>
      <c r="H106" s="5">
        <v>15.0</v>
      </c>
      <c r="I106" s="11">
        <v>8900000.0</v>
      </c>
      <c r="K106" s="13">
        <v>10.0</v>
      </c>
      <c r="L106" s="13">
        <v>1.461050453213225E7</v>
      </c>
      <c r="M106" s="13">
        <v>-6510504.532132249</v>
      </c>
      <c r="N106" s="13">
        <v>-4.723903576487418</v>
      </c>
    </row>
    <row r="107">
      <c r="A107" s="5">
        <v>205.0</v>
      </c>
      <c r="B107" s="5" t="s">
        <v>10</v>
      </c>
      <c r="C107" s="8">
        <v>21.599999999999998</v>
      </c>
      <c r="D107" s="7">
        <v>2.88E7</v>
      </c>
      <c r="E107" s="8">
        <v>17.2</v>
      </c>
      <c r="F107" s="8">
        <v>566.0</v>
      </c>
      <c r="G107" s="9">
        <v>19.2</v>
      </c>
      <c r="H107" s="5">
        <v>25.0</v>
      </c>
      <c r="I107" s="11">
        <v>9600000.0</v>
      </c>
      <c r="K107" s="13">
        <v>11.0</v>
      </c>
      <c r="L107" s="13">
        <v>9289555.739178095</v>
      </c>
      <c r="M107" s="13">
        <v>-689555.739178095</v>
      </c>
      <c r="N107" s="13">
        <v>-0.5003290922253611</v>
      </c>
    </row>
    <row r="108">
      <c r="A108" s="5">
        <v>206.0</v>
      </c>
      <c r="B108" s="5" t="s">
        <v>9</v>
      </c>
      <c r="C108" s="8">
        <v>24.0</v>
      </c>
      <c r="D108" s="7">
        <v>1.98E7</v>
      </c>
      <c r="E108" s="8">
        <v>15.9</v>
      </c>
      <c r="F108" s="8">
        <v>739.7</v>
      </c>
      <c r="G108" s="9">
        <v>19.8</v>
      </c>
      <c r="H108" s="9">
        <v>21.10000000000001</v>
      </c>
      <c r="I108" s="11">
        <v>9900000.0</v>
      </c>
      <c r="K108" s="13">
        <v>12.0</v>
      </c>
      <c r="L108" s="13">
        <v>8825781.369902901</v>
      </c>
      <c r="M108" s="13">
        <v>474218.63009709865</v>
      </c>
      <c r="N108" s="13">
        <v>0.3440844057010393</v>
      </c>
    </row>
    <row r="109">
      <c r="A109" s="5">
        <v>207.0</v>
      </c>
      <c r="B109" s="5" t="s">
        <v>10</v>
      </c>
      <c r="C109" s="8">
        <v>27.0</v>
      </c>
      <c r="D109" s="7">
        <v>1.56E7</v>
      </c>
      <c r="E109" s="8">
        <v>4.4</v>
      </c>
      <c r="F109" s="8">
        <v>602.1</v>
      </c>
      <c r="G109" s="9">
        <v>20.8</v>
      </c>
      <c r="H109" s="5">
        <v>15.0</v>
      </c>
      <c r="I109" s="11">
        <v>1.04E7</v>
      </c>
      <c r="K109" s="13">
        <v>13.0</v>
      </c>
      <c r="L109" s="13">
        <v>1.4905966313633826E7</v>
      </c>
      <c r="M109" s="13">
        <v>-5305966.313633826</v>
      </c>
      <c r="N109" s="13">
        <v>-3.8499125715972147</v>
      </c>
    </row>
    <row r="110">
      <c r="A110" s="5">
        <v>208.0</v>
      </c>
      <c r="B110" s="5" t="s">
        <v>9</v>
      </c>
      <c r="C110" s="8">
        <v>24.299999999999997</v>
      </c>
      <c r="D110" s="7">
        <v>1.443E7</v>
      </c>
      <c r="E110" s="8">
        <v>17.1</v>
      </c>
      <c r="F110" s="8">
        <v>686.0</v>
      </c>
      <c r="G110" s="5">
        <v>27.0</v>
      </c>
      <c r="H110" s="5">
        <v>5.0</v>
      </c>
      <c r="I110" s="11">
        <v>1.11E7</v>
      </c>
      <c r="K110" s="13">
        <v>14.0</v>
      </c>
      <c r="L110" s="13">
        <v>1.7407833540319495E7</v>
      </c>
      <c r="M110" s="13">
        <v>-7307833.540319495</v>
      </c>
      <c r="N110" s="13">
        <v>-5.302430990887256</v>
      </c>
    </row>
    <row r="111">
      <c r="A111" s="5">
        <v>209.0</v>
      </c>
      <c r="B111" s="5" t="s">
        <v>10</v>
      </c>
      <c r="C111" s="8">
        <v>25.799999999999997</v>
      </c>
      <c r="D111" s="7">
        <v>2.052E7</v>
      </c>
      <c r="E111" s="8">
        <v>20.8</v>
      </c>
      <c r="F111" s="8">
        <v>674.0</v>
      </c>
      <c r="G111" s="5">
        <v>28.0</v>
      </c>
      <c r="H111" s="5">
        <v>15.0</v>
      </c>
      <c r="I111" s="11">
        <v>1.14E7</v>
      </c>
      <c r="K111" s="13">
        <v>15.0</v>
      </c>
      <c r="L111" s="13">
        <v>1.0687383569462366E7</v>
      </c>
      <c r="M111" s="13">
        <v>112616.4305376336</v>
      </c>
      <c r="N111" s="13">
        <v>0.08171243201849718</v>
      </c>
    </row>
    <row r="112">
      <c r="A112" s="5">
        <v>210.0</v>
      </c>
      <c r="B112" s="5" t="s">
        <v>9</v>
      </c>
      <c r="C112" s="8">
        <v>27.9</v>
      </c>
      <c r="D112" s="7">
        <v>3.57E7</v>
      </c>
      <c r="E112" s="8">
        <v>17.9</v>
      </c>
      <c r="F112" s="8">
        <v>895.7</v>
      </c>
      <c r="G112" s="5">
        <v>21.0</v>
      </c>
      <c r="H112" s="9">
        <v>19.099999999999994</v>
      </c>
      <c r="I112" s="11">
        <v>1.19E7</v>
      </c>
      <c r="K112" s="13">
        <v>16.0</v>
      </c>
      <c r="L112" s="13">
        <v>3452819.823988829</v>
      </c>
      <c r="M112" s="13">
        <v>547180.1760111712</v>
      </c>
      <c r="N112" s="13">
        <v>0.39702397528254735</v>
      </c>
    </row>
    <row r="113">
      <c r="A113" s="5">
        <v>211.0</v>
      </c>
      <c r="B113" s="5" t="s">
        <v>10</v>
      </c>
      <c r="C113" s="8">
        <v>25.2</v>
      </c>
      <c r="D113" s="7">
        <v>2.52E7</v>
      </c>
      <c r="E113" s="8">
        <v>6.6</v>
      </c>
      <c r="F113" s="8">
        <v>720.9</v>
      </c>
      <c r="G113" s="5">
        <v>23.0</v>
      </c>
      <c r="H113" s="9">
        <v>11.400000000000006</v>
      </c>
      <c r="I113" s="11">
        <v>1.26E7</v>
      </c>
      <c r="K113" s="13">
        <v>17.0</v>
      </c>
      <c r="L113" s="13">
        <v>4517633.9970112415</v>
      </c>
      <c r="M113" s="13">
        <v>-217633.9970112415</v>
      </c>
      <c r="N113" s="13">
        <v>-0.15791126659579324</v>
      </c>
    </row>
    <row r="114">
      <c r="A114" s="5">
        <v>212.0</v>
      </c>
      <c r="B114" s="5" t="s">
        <v>9</v>
      </c>
      <c r="C114" s="8">
        <v>26.2</v>
      </c>
      <c r="D114" s="7">
        <v>1.965E7</v>
      </c>
      <c r="E114" s="8">
        <v>19.1</v>
      </c>
      <c r="F114" s="8">
        <v>806.0</v>
      </c>
      <c r="G114" s="5">
        <v>28.0</v>
      </c>
      <c r="H114" s="5">
        <v>5.0</v>
      </c>
      <c r="I114" s="11">
        <v>1.31E7</v>
      </c>
      <c r="K114" s="13">
        <v>18.0</v>
      </c>
      <c r="L114" s="13">
        <v>2612918.29672697</v>
      </c>
      <c r="M114" s="13">
        <v>387081.70327303</v>
      </c>
      <c r="N114" s="13">
        <v>0.2808594377685573</v>
      </c>
    </row>
    <row r="115">
      <c r="A115" s="5">
        <v>213.0</v>
      </c>
      <c r="B115" s="5" t="s">
        <v>10</v>
      </c>
      <c r="C115" s="8">
        <v>27.599999999999998</v>
      </c>
      <c r="D115" s="7">
        <v>1.794E7</v>
      </c>
      <c r="E115" s="8">
        <v>25.599999999999998</v>
      </c>
      <c r="F115" s="8">
        <v>818.0</v>
      </c>
      <c r="G115" s="5">
        <v>27.0</v>
      </c>
      <c r="H115" s="5">
        <v>15.0</v>
      </c>
      <c r="I115" s="11">
        <v>1.38E7</v>
      </c>
      <c r="K115" s="13">
        <v>19.0</v>
      </c>
      <c r="L115" s="13">
        <v>2772679.088852965</v>
      </c>
      <c r="M115" s="13">
        <v>527320.9111470352</v>
      </c>
      <c r="N115" s="13">
        <v>0.38261445419933593</v>
      </c>
    </row>
    <row r="116">
      <c r="A116" s="5">
        <v>214.0</v>
      </c>
      <c r="B116" s="5" t="s">
        <v>9</v>
      </c>
      <c r="C116" s="8">
        <v>28.2</v>
      </c>
      <c r="D116" s="7">
        <v>2.538E7</v>
      </c>
      <c r="E116" s="8">
        <v>20.1</v>
      </c>
      <c r="F116" s="8">
        <v>1067.3</v>
      </c>
      <c r="G116" s="9">
        <v>28.2</v>
      </c>
      <c r="H116" s="9">
        <v>9.900000000000006</v>
      </c>
      <c r="I116" s="11">
        <v>1.41E7</v>
      </c>
      <c r="K116" s="13">
        <v>20.0</v>
      </c>
      <c r="L116" s="13">
        <v>4282430.684090776</v>
      </c>
      <c r="M116" s="13">
        <v>-482430.68409077637</v>
      </c>
      <c r="N116" s="13">
        <v>-0.35004292259317593</v>
      </c>
    </row>
    <row r="117">
      <c r="A117" s="5">
        <v>215.0</v>
      </c>
      <c r="B117" s="5" t="s">
        <v>10</v>
      </c>
      <c r="C117" s="8">
        <v>29.2</v>
      </c>
      <c r="D117" s="17">
        <v>1.5E7</v>
      </c>
      <c r="E117" s="8">
        <v>8.6</v>
      </c>
      <c r="F117" s="8">
        <v>828.9</v>
      </c>
      <c r="G117" s="9">
        <v>29.2</v>
      </c>
      <c r="H117" s="5">
        <v>15.0</v>
      </c>
      <c r="I117" s="11">
        <v>1.46E7</v>
      </c>
      <c r="K117" s="13">
        <v>21.0</v>
      </c>
      <c r="L117" s="13">
        <v>5189000.708142636</v>
      </c>
      <c r="M117" s="13">
        <v>-689000.7081426363</v>
      </c>
      <c r="N117" s="13">
        <v>-0.4999263718093743</v>
      </c>
    </row>
    <row r="118">
      <c r="A118" s="5">
        <v>216.0</v>
      </c>
      <c r="B118" s="5" t="s">
        <v>9</v>
      </c>
      <c r="C118" s="8">
        <v>30.599999999999998</v>
      </c>
      <c r="D118" s="12">
        <v>3.06E7</v>
      </c>
      <c r="E118" s="8">
        <v>21.299999999999997</v>
      </c>
      <c r="F118" s="8">
        <v>938.0</v>
      </c>
      <c r="G118" s="9">
        <v>30.599999999999998</v>
      </c>
      <c r="H118" s="5">
        <v>5.0</v>
      </c>
      <c r="I118" s="11">
        <v>1.53E7</v>
      </c>
      <c r="K118" s="13">
        <v>22.0</v>
      </c>
      <c r="L118" s="13">
        <v>4827833.463052928</v>
      </c>
      <c r="M118" s="13">
        <v>-27833.463052928448</v>
      </c>
      <c r="N118" s="13">
        <v>-0.02019545413306046</v>
      </c>
    </row>
    <row r="119">
      <c r="A119" s="5">
        <v>217.0</v>
      </c>
      <c r="B119" s="5" t="s">
        <v>10</v>
      </c>
      <c r="C119" s="6">
        <v>22.0</v>
      </c>
      <c r="D119" s="12">
        <v>2.37E7</v>
      </c>
      <c r="E119" s="8">
        <v>29.599999999999998</v>
      </c>
      <c r="F119" s="8">
        <v>938.0</v>
      </c>
      <c r="G119" s="9">
        <v>31.599999999999998</v>
      </c>
      <c r="H119" s="5">
        <v>15.0</v>
      </c>
      <c r="I119" s="11">
        <v>1.58E7</v>
      </c>
      <c r="K119" s="13">
        <v>23.0</v>
      </c>
      <c r="L119" s="13">
        <v>6761847.771541491</v>
      </c>
      <c r="M119" s="13">
        <v>-1461847.7715414912</v>
      </c>
      <c r="N119" s="13">
        <v>-1.060690132720537</v>
      </c>
    </row>
    <row r="120">
      <c r="A120" s="5">
        <v>218.0</v>
      </c>
      <c r="B120" s="5" t="s">
        <v>9</v>
      </c>
      <c r="C120" s="8">
        <v>20.4</v>
      </c>
      <c r="D120" s="12">
        <v>2.145E7</v>
      </c>
      <c r="E120" s="8">
        <v>22.5</v>
      </c>
      <c r="F120" s="8">
        <v>1254.5</v>
      </c>
      <c r="G120" s="9">
        <v>33.0</v>
      </c>
      <c r="H120" s="5">
        <v>4.0</v>
      </c>
      <c r="I120" s="11">
        <v>1.65E7</v>
      </c>
      <c r="K120" s="13">
        <v>24.0</v>
      </c>
      <c r="L120" s="13">
        <v>6822665.4834065065</v>
      </c>
      <c r="M120" s="13">
        <v>-1222665.4834065065</v>
      </c>
      <c r="N120" s="13">
        <v>-0.8871438183332471</v>
      </c>
    </row>
    <row r="121">
      <c r="A121" s="5">
        <v>219.0</v>
      </c>
      <c r="B121" s="5" t="s">
        <v>10</v>
      </c>
      <c r="C121" s="8">
        <v>21.299999999999997</v>
      </c>
      <c r="D121" s="12">
        <v>3.06E7</v>
      </c>
      <c r="E121" s="8">
        <v>11.0</v>
      </c>
      <c r="F121" s="8">
        <v>958.5</v>
      </c>
      <c r="G121" s="9">
        <v>34.0</v>
      </c>
      <c r="H121" s="5">
        <v>4.0</v>
      </c>
      <c r="I121" s="11">
        <v>1.7E7</v>
      </c>
      <c r="K121" s="13">
        <v>25.0</v>
      </c>
      <c r="L121" s="13">
        <v>6925677.8909568535</v>
      </c>
      <c r="M121" s="13">
        <v>-825677.8909568535</v>
      </c>
      <c r="N121" s="13">
        <v>-0.5990968476970316</v>
      </c>
    </row>
    <row r="122">
      <c r="A122" s="5">
        <v>220.0</v>
      </c>
      <c r="B122" s="5" t="s">
        <v>9</v>
      </c>
      <c r="C122" s="8">
        <v>22.799999999999997</v>
      </c>
      <c r="D122" s="17">
        <v>1.5E7</v>
      </c>
      <c r="E122" s="8">
        <v>23.7</v>
      </c>
      <c r="F122" s="8">
        <v>1082.0</v>
      </c>
      <c r="G122" s="5">
        <v>36.0</v>
      </c>
      <c r="H122" s="5">
        <v>4.0</v>
      </c>
      <c r="I122" s="11">
        <v>1.77E7</v>
      </c>
      <c r="K122" s="13">
        <v>26.0</v>
      </c>
      <c r="L122" s="13">
        <v>7305307.795810847</v>
      </c>
      <c r="M122" s="13">
        <v>-505307.7958108466</v>
      </c>
      <c r="N122" s="13">
        <v>-0.36664213842057797</v>
      </c>
    </row>
    <row r="123">
      <c r="A123" s="5">
        <v>221.0</v>
      </c>
      <c r="B123" s="5" t="s">
        <v>10</v>
      </c>
      <c r="C123" s="8">
        <v>24.9</v>
      </c>
      <c r="D123" s="12">
        <v>3.6E7</v>
      </c>
      <c r="E123" s="8">
        <v>34.0</v>
      </c>
      <c r="F123" s="8">
        <v>1070.0</v>
      </c>
      <c r="G123" s="5">
        <v>33.0</v>
      </c>
      <c r="H123" s="5">
        <v>4.0</v>
      </c>
      <c r="I123" s="11">
        <v>1.8E7</v>
      </c>
      <c r="K123" s="13">
        <v>27.0</v>
      </c>
      <c r="L123" s="13">
        <v>9537702.089801956</v>
      </c>
      <c r="M123" s="13">
        <v>-2437702.089801956</v>
      </c>
      <c r="N123" s="13">
        <v>-1.7687522623772587</v>
      </c>
    </row>
    <row r="124">
      <c r="A124" s="5">
        <v>222.0</v>
      </c>
      <c r="B124" s="5" t="s">
        <v>9</v>
      </c>
      <c r="C124" s="8">
        <v>25.799999999999997</v>
      </c>
      <c r="D124" s="12">
        <v>3000000.0</v>
      </c>
      <c r="E124" s="8">
        <v>8.0</v>
      </c>
      <c r="F124" s="8">
        <v>156.0</v>
      </c>
      <c r="G124" s="5">
        <v>10.0</v>
      </c>
      <c r="H124" s="9">
        <v>78.0</v>
      </c>
      <c r="I124" s="10">
        <v>2000000.0</v>
      </c>
      <c r="K124" s="13">
        <v>28.0</v>
      </c>
      <c r="L124" s="13">
        <v>9637844.574441047</v>
      </c>
      <c r="M124" s="13">
        <v>-2037844.5744410474</v>
      </c>
      <c r="N124" s="13">
        <v>-1.4786229279184222</v>
      </c>
    </row>
    <row r="125">
      <c r="A125" s="5">
        <v>223.0</v>
      </c>
      <c r="B125" s="5" t="s">
        <v>10</v>
      </c>
      <c r="C125" s="8">
        <v>27.299999999999997</v>
      </c>
      <c r="D125" s="18">
        <v>3000000.0</v>
      </c>
      <c r="E125" s="6">
        <v>2.0</v>
      </c>
      <c r="F125" s="8">
        <v>164.70000000000002</v>
      </c>
      <c r="G125" s="5">
        <v>7.199999999999999</v>
      </c>
      <c r="H125" s="9">
        <v>74.7</v>
      </c>
      <c r="I125" s="11">
        <v>2300000.0</v>
      </c>
      <c r="K125" s="13">
        <v>29.0</v>
      </c>
      <c r="L125" s="13">
        <v>9757364.826561868</v>
      </c>
      <c r="M125" s="13">
        <v>-1457364.8265618682</v>
      </c>
      <c r="N125" s="13">
        <v>-1.0574373894472744</v>
      </c>
    </row>
    <row r="126">
      <c r="A126" s="5">
        <v>224.0</v>
      </c>
      <c r="B126" s="5" t="s">
        <v>9</v>
      </c>
      <c r="C126" s="6">
        <v>30.0</v>
      </c>
      <c r="D126" s="12">
        <v>3.0E7</v>
      </c>
      <c r="E126" s="8">
        <v>8.8</v>
      </c>
      <c r="F126" s="8">
        <v>160.0</v>
      </c>
      <c r="G126" s="5">
        <v>5.6000000000000005</v>
      </c>
      <c r="H126" s="9">
        <v>69.2</v>
      </c>
      <c r="I126" s="11">
        <v>2800000.0</v>
      </c>
      <c r="K126" s="13">
        <v>30.0</v>
      </c>
      <c r="L126" s="13">
        <v>8956438.19593351</v>
      </c>
      <c r="M126" s="13">
        <v>-356438.1959335096</v>
      </c>
      <c r="N126" s="13">
        <v>-0.25862506665294893</v>
      </c>
    </row>
    <row r="127">
      <c r="A127" s="5">
        <v>225.0</v>
      </c>
      <c r="B127" s="5" t="s">
        <v>10</v>
      </c>
      <c r="C127" s="6">
        <v>30.0</v>
      </c>
      <c r="D127" s="7">
        <v>1.044E7</v>
      </c>
      <c r="E127" s="8">
        <v>5.0</v>
      </c>
      <c r="F127" s="8">
        <v>200.0</v>
      </c>
      <c r="G127" s="5">
        <v>14.0</v>
      </c>
      <c r="H127" s="9">
        <v>61.5</v>
      </c>
      <c r="I127" s="11">
        <v>3500000.0</v>
      </c>
      <c r="K127" s="13">
        <v>31.0</v>
      </c>
      <c r="L127" s="13">
        <v>1.1834345540446918E7</v>
      </c>
      <c r="M127" s="13">
        <v>-2734345.5404469185</v>
      </c>
      <c r="N127" s="13">
        <v>-1.9839913503046522</v>
      </c>
    </row>
    <row r="128">
      <c r="A128" s="5">
        <v>226.0</v>
      </c>
      <c r="B128" s="5" t="s">
        <v>9</v>
      </c>
      <c r="C128" s="6">
        <v>30.0</v>
      </c>
      <c r="D128" s="7">
        <v>1.89E7</v>
      </c>
      <c r="E128" s="8">
        <v>9.8</v>
      </c>
      <c r="F128" s="8">
        <v>263.90000000000003</v>
      </c>
      <c r="G128" s="5">
        <v>9.12</v>
      </c>
      <c r="H128" s="9">
        <v>58.2</v>
      </c>
      <c r="I128" s="11">
        <v>3800000.0</v>
      </c>
      <c r="K128" s="13">
        <v>32.0</v>
      </c>
      <c r="L128" s="13">
        <v>1.1324988160903655E7</v>
      </c>
      <c r="M128" s="13">
        <v>-1524988.160903655</v>
      </c>
      <c r="N128" s="13">
        <v>-1.1065036498844742</v>
      </c>
    </row>
    <row r="129">
      <c r="A129" s="5">
        <v>227.0</v>
      </c>
      <c r="B129" s="5" t="s">
        <v>10</v>
      </c>
      <c r="C129" s="6">
        <v>30.0</v>
      </c>
      <c r="D129" s="7">
        <v>1.32E7</v>
      </c>
      <c r="E129" s="6">
        <v>5.0</v>
      </c>
      <c r="F129" s="8">
        <v>272.7</v>
      </c>
      <c r="G129" s="5">
        <v>6.88</v>
      </c>
      <c r="H129" s="9">
        <v>52.7</v>
      </c>
      <c r="I129" s="11">
        <v>4300000.0</v>
      </c>
      <c r="K129" s="13">
        <v>33.0</v>
      </c>
      <c r="L129" s="13">
        <v>1.0372169507349672E7</v>
      </c>
      <c r="M129" s="13">
        <v>-272169.5073496718</v>
      </c>
      <c r="N129" s="13">
        <v>-0.19748124017645893</v>
      </c>
    </row>
    <row r="130">
      <c r="A130" s="5">
        <v>228.0</v>
      </c>
      <c r="B130" s="5" t="s">
        <v>9</v>
      </c>
      <c r="C130" s="6">
        <v>20.0</v>
      </c>
      <c r="D130" s="7">
        <v>1.065E7</v>
      </c>
      <c r="E130" s="8">
        <v>10.6</v>
      </c>
      <c r="F130" s="8">
        <v>296.0</v>
      </c>
      <c r="G130" s="5">
        <v>18.0</v>
      </c>
      <c r="H130" s="5">
        <v>47.0</v>
      </c>
      <c r="I130" s="11">
        <v>4600000.0</v>
      </c>
      <c r="K130" s="13">
        <v>34.0</v>
      </c>
      <c r="L130" s="13">
        <v>9872961.172208032</v>
      </c>
      <c r="M130" s="13">
        <v>727038.8277919684</v>
      </c>
      <c r="N130" s="13">
        <v>0.527526139011362</v>
      </c>
    </row>
    <row r="131">
      <c r="A131" s="5">
        <v>229.0</v>
      </c>
      <c r="B131" s="5" t="s">
        <v>10</v>
      </c>
      <c r="C131" s="6">
        <v>20.0</v>
      </c>
      <c r="D131" s="12">
        <v>9180000.0</v>
      </c>
      <c r="E131" s="8">
        <v>8.2</v>
      </c>
      <c r="F131" s="8">
        <v>296.0</v>
      </c>
      <c r="G131" s="5">
        <v>12.0</v>
      </c>
      <c r="H131" s="5">
        <v>37.0</v>
      </c>
      <c r="I131" s="11">
        <v>5100000.0</v>
      </c>
      <c r="K131" s="13">
        <v>35.0</v>
      </c>
      <c r="L131" s="13">
        <v>1.1565729271003595E7</v>
      </c>
      <c r="M131" s="13">
        <v>-465729.2710035946</v>
      </c>
      <c r="N131" s="13">
        <v>-0.3379246812763095</v>
      </c>
    </row>
    <row r="132">
      <c r="A132" s="5">
        <v>230.0</v>
      </c>
      <c r="B132" s="5" t="s">
        <v>9</v>
      </c>
      <c r="C132" s="6">
        <v>20.0</v>
      </c>
      <c r="D132" s="12">
        <v>1.74E7</v>
      </c>
      <c r="E132" s="8">
        <v>11.8</v>
      </c>
      <c r="F132" s="8">
        <v>419.90000000000003</v>
      </c>
      <c r="G132" s="5">
        <v>9.600000000000001</v>
      </c>
      <c r="H132" s="9">
        <v>36.2</v>
      </c>
      <c r="I132" s="11">
        <v>5800000.0</v>
      </c>
      <c r="K132" s="13">
        <v>36.0</v>
      </c>
      <c r="L132" s="13">
        <v>1.1541385341353681E7</v>
      </c>
      <c r="M132" s="13">
        <v>258614.65864631906</v>
      </c>
      <c r="N132" s="13">
        <v>0.18764608869895236</v>
      </c>
    </row>
    <row r="133">
      <c r="A133" s="5">
        <v>231.0</v>
      </c>
      <c r="B133" s="5" t="s">
        <v>10</v>
      </c>
      <c r="C133" s="8">
        <v>20.2</v>
      </c>
      <c r="D133" s="12">
        <v>1.22E7</v>
      </c>
      <c r="E133" s="6">
        <v>6.0</v>
      </c>
      <c r="F133" s="8">
        <v>369.90000000000003</v>
      </c>
      <c r="G133" s="5">
        <v>22.0</v>
      </c>
      <c r="H133" s="5">
        <v>30.0</v>
      </c>
      <c r="I133" s="11">
        <v>6100000.0</v>
      </c>
      <c r="K133" s="13">
        <v>37.0</v>
      </c>
      <c r="L133" s="13">
        <v>1.3094073284043228E7</v>
      </c>
      <c r="M133" s="13">
        <v>-994073.2840432283</v>
      </c>
      <c r="N133" s="13">
        <v>-0.7212814795851846</v>
      </c>
    </row>
    <row r="134">
      <c r="A134" s="5">
        <v>232.0</v>
      </c>
      <c r="B134" s="5" t="s">
        <v>9</v>
      </c>
      <c r="C134" s="8">
        <v>21.599999999999998</v>
      </c>
      <c r="D134" s="12">
        <v>9900000.0</v>
      </c>
      <c r="E134" s="8">
        <v>12.6</v>
      </c>
      <c r="F134" s="8">
        <v>416.0</v>
      </c>
      <c r="G134" s="5">
        <v>15.839999999999998</v>
      </c>
      <c r="H134" s="5">
        <v>25.0</v>
      </c>
      <c r="I134" s="11">
        <v>6600000.0</v>
      </c>
      <c r="K134" s="13">
        <v>38.0</v>
      </c>
      <c r="L134" s="13">
        <v>1.1962876719781434E7</v>
      </c>
      <c r="M134" s="13">
        <v>637123.2802185658</v>
      </c>
      <c r="N134" s="13">
        <v>0.46228505444295753</v>
      </c>
    </row>
    <row r="135">
      <c r="A135" s="5">
        <v>233.0</v>
      </c>
      <c r="B135" s="5" t="s">
        <v>10</v>
      </c>
      <c r="C135" s="8">
        <v>24.0</v>
      </c>
      <c r="D135" s="12">
        <v>9490000.0</v>
      </c>
      <c r="E135" s="8">
        <v>12.6</v>
      </c>
      <c r="F135" s="8">
        <v>428.0</v>
      </c>
      <c r="G135" s="5">
        <v>11.68</v>
      </c>
      <c r="H135" s="9">
        <v>19.700000000000003</v>
      </c>
      <c r="I135" s="11">
        <v>7300000.0</v>
      </c>
      <c r="K135" s="13">
        <v>39.0</v>
      </c>
      <c r="L135" s="13">
        <v>1.3104031033489423E7</v>
      </c>
      <c r="M135" s="13">
        <v>195968.96651057713</v>
      </c>
      <c r="N135" s="13">
        <v>0.14219151483743311</v>
      </c>
    </row>
    <row r="136">
      <c r="A136" s="5">
        <v>234.0</v>
      </c>
      <c r="B136" s="5" t="s">
        <v>9</v>
      </c>
      <c r="C136" s="8">
        <v>27.0</v>
      </c>
      <c r="D136" s="12">
        <v>1.368E7</v>
      </c>
      <c r="E136" s="8">
        <v>13.6</v>
      </c>
      <c r="F136" s="8">
        <v>560.3000000000001</v>
      </c>
      <c r="G136" s="5">
        <v>30.0</v>
      </c>
      <c r="H136" s="5">
        <v>15.0</v>
      </c>
      <c r="I136" s="11">
        <v>7600000.0</v>
      </c>
      <c r="K136" s="13">
        <v>40.0</v>
      </c>
      <c r="L136" s="13">
        <v>1.1554555158638278E7</v>
      </c>
      <c r="M136" s="13">
        <v>2045444.841361722</v>
      </c>
      <c r="N136" s="13">
        <v>1.4841375432468713</v>
      </c>
    </row>
    <row r="137">
      <c r="A137" s="5">
        <v>235.0</v>
      </c>
      <c r="B137" s="5" t="s">
        <v>10</v>
      </c>
      <c r="C137" s="8">
        <v>35.0</v>
      </c>
      <c r="D137" s="12">
        <v>2.43E7</v>
      </c>
      <c r="E137" s="8">
        <v>2.0999999999999996</v>
      </c>
      <c r="F137" s="8">
        <v>477.90000000000003</v>
      </c>
      <c r="G137" s="5">
        <v>20.4</v>
      </c>
      <c r="H137" s="9">
        <v>10.900000000000006</v>
      </c>
      <c r="I137" s="11">
        <v>8100000.0</v>
      </c>
      <c r="K137" s="13">
        <v>41.0</v>
      </c>
      <c r="L137" s="13">
        <v>1.3476929594001723E7</v>
      </c>
      <c r="M137" s="13">
        <v>623070.4059982765</v>
      </c>
      <c r="N137" s="13">
        <v>0.4520885447160207</v>
      </c>
    </row>
    <row r="138">
      <c r="A138" s="5">
        <v>236.0</v>
      </c>
      <c r="B138" s="5" t="s">
        <v>9</v>
      </c>
      <c r="C138" s="8">
        <v>36.0</v>
      </c>
      <c r="D138" s="12">
        <v>1.76E7</v>
      </c>
      <c r="E138" s="8">
        <v>14.799999999999999</v>
      </c>
      <c r="F138" s="8">
        <v>548.0</v>
      </c>
      <c r="G138" s="5">
        <v>14.079999999999998</v>
      </c>
      <c r="H138" s="5">
        <v>15.0</v>
      </c>
      <c r="I138" s="11">
        <v>8800000.0</v>
      </c>
      <c r="K138" s="13">
        <v>42.0</v>
      </c>
      <c r="L138" s="13">
        <v>1.3690281458173117E7</v>
      </c>
      <c r="M138" s="13">
        <v>1109718.5418268833</v>
      </c>
      <c r="N138" s="13">
        <v>0.8051915735190415</v>
      </c>
    </row>
    <row r="139">
      <c r="A139" s="5">
        <v>237.0</v>
      </c>
      <c r="B139" s="5" t="s">
        <v>10</v>
      </c>
      <c r="C139" s="8">
        <v>27.0</v>
      </c>
      <c r="D139" s="12">
        <v>1.365E7</v>
      </c>
      <c r="E139" s="8">
        <v>16.2</v>
      </c>
      <c r="F139" s="8">
        <v>536.0</v>
      </c>
      <c r="G139" s="5">
        <v>36.4</v>
      </c>
      <c r="H139" s="9">
        <v>29.900000000000006</v>
      </c>
      <c r="I139" s="11">
        <v>9100000.0</v>
      </c>
      <c r="K139" s="13">
        <v>43.0</v>
      </c>
      <c r="L139" s="13">
        <v>1.5577044370045373E7</v>
      </c>
      <c r="M139" s="13">
        <v>-277044.3700453732</v>
      </c>
      <c r="N139" s="13">
        <v>-0.20101835181035055</v>
      </c>
    </row>
    <row r="140">
      <c r="A140" s="5">
        <v>238.0</v>
      </c>
      <c r="B140" s="5" t="s">
        <v>9</v>
      </c>
      <c r="C140" s="8">
        <v>27.0</v>
      </c>
      <c r="D140" s="12">
        <v>1.248E7</v>
      </c>
      <c r="E140" s="8">
        <v>23.2</v>
      </c>
      <c r="F140" s="8">
        <v>716.3000000000001</v>
      </c>
      <c r="G140" s="5">
        <v>23.04</v>
      </c>
      <c r="H140" s="5">
        <v>25.0</v>
      </c>
      <c r="I140" s="11">
        <v>9600000.0</v>
      </c>
      <c r="K140" s="13">
        <v>44.0</v>
      </c>
      <c r="L140" s="13">
        <v>1.4430459177133324E7</v>
      </c>
      <c r="M140" s="13">
        <v>1569540.8228666764</v>
      </c>
      <c r="N140" s="13">
        <v>1.1388302504037466</v>
      </c>
    </row>
    <row r="141">
      <c r="A141" s="5">
        <v>239.0</v>
      </c>
      <c r="B141" s="5" t="s">
        <v>10</v>
      </c>
      <c r="C141" s="6">
        <v>22.0</v>
      </c>
      <c r="D141" s="12">
        <v>1.818E7</v>
      </c>
      <c r="E141" s="8">
        <v>12.1</v>
      </c>
      <c r="F141" s="8">
        <v>585.9</v>
      </c>
      <c r="G141" s="5">
        <v>16.16</v>
      </c>
      <c r="H141" s="9">
        <v>18.900000000000006</v>
      </c>
      <c r="I141" s="11">
        <v>1.01E7</v>
      </c>
      <c r="K141" s="13">
        <v>45.0</v>
      </c>
      <c r="L141" s="13">
        <v>1.6427145254906762E7</v>
      </c>
      <c r="M141" s="13">
        <v>-127145.25490676239</v>
      </c>
      <c r="N141" s="13">
        <v>-0.0922542825096153</v>
      </c>
    </row>
    <row r="142">
      <c r="A142" s="5">
        <v>240.0</v>
      </c>
      <c r="B142" s="5" t="s">
        <v>9</v>
      </c>
      <c r="C142" s="6">
        <v>22.0</v>
      </c>
      <c r="D142" s="7">
        <v>3.24E7</v>
      </c>
      <c r="E142" s="8">
        <v>7.799999999999999</v>
      </c>
      <c r="F142" s="8">
        <v>668.0</v>
      </c>
      <c r="G142" s="5">
        <v>43.199999999999996</v>
      </c>
      <c r="H142" s="9">
        <v>11.200000000000003</v>
      </c>
      <c r="I142" s="11">
        <v>1.08E7</v>
      </c>
      <c r="K142" s="13">
        <v>46.0</v>
      </c>
      <c r="L142" s="13">
        <v>1.507923390503211E7</v>
      </c>
      <c r="M142" s="13">
        <v>1720766.0949678905</v>
      </c>
      <c r="N142" s="13">
        <v>1.248556555056244</v>
      </c>
    </row>
    <row r="143">
      <c r="A143" s="5">
        <v>241.0</v>
      </c>
      <c r="B143" s="5" t="s">
        <v>10</v>
      </c>
      <c r="C143" s="6">
        <v>22.0</v>
      </c>
      <c r="D143" s="7">
        <v>2.22E7</v>
      </c>
      <c r="E143" s="8">
        <v>15.1</v>
      </c>
      <c r="F143" s="8">
        <v>656.0</v>
      </c>
      <c r="G143" s="5">
        <v>30.0</v>
      </c>
      <c r="H143" s="5">
        <v>5.0</v>
      </c>
      <c r="I143" s="11">
        <v>1.11E7</v>
      </c>
      <c r="K143" s="13">
        <v>47.0</v>
      </c>
      <c r="L143" s="13">
        <v>1.6984922053234648E7</v>
      </c>
      <c r="M143" s="13">
        <v>515077.94676535204</v>
      </c>
      <c r="N143" s="13">
        <v>0.3737311821051378</v>
      </c>
    </row>
    <row r="144">
      <c r="A144" s="5">
        <v>242.0</v>
      </c>
      <c r="B144" s="5" t="s">
        <v>9</v>
      </c>
      <c r="C144" s="8">
        <v>19.799999999999997</v>
      </c>
      <c r="D144" s="7">
        <v>1.74E7</v>
      </c>
      <c r="E144" s="8">
        <v>27.2</v>
      </c>
      <c r="F144" s="8">
        <v>872.3000000000001</v>
      </c>
      <c r="G144" s="5">
        <v>18.400000000000002</v>
      </c>
      <c r="H144" s="5">
        <v>15.0</v>
      </c>
      <c r="I144" s="11">
        <v>1.16E7</v>
      </c>
      <c r="K144" s="13">
        <v>48.0</v>
      </c>
      <c r="L144" s="13">
        <v>1.5249878346683506E7</v>
      </c>
      <c r="M144" s="13">
        <v>2750121.653316494</v>
      </c>
      <c r="N144" s="13">
        <v>1.9954382106270503</v>
      </c>
    </row>
    <row r="145">
      <c r="A145" s="5">
        <v>243.0</v>
      </c>
      <c r="B145" s="5" t="s">
        <v>10</v>
      </c>
      <c r="C145" s="8">
        <v>21.299999999999997</v>
      </c>
      <c r="D145" s="7">
        <v>1.599E7</v>
      </c>
      <c r="E145" s="8">
        <v>14.299999999999999</v>
      </c>
      <c r="F145" s="8">
        <v>704.7</v>
      </c>
      <c r="G145" s="5">
        <v>22.0</v>
      </c>
      <c r="H145" s="5">
        <v>15.0</v>
      </c>
      <c r="I145" s="11">
        <v>1.23E7</v>
      </c>
      <c r="K145" s="13">
        <v>49.0</v>
      </c>
      <c r="L145" s="13">
        <v>1.784098742131672E7</v>
      </c>
      <c r="M145" s="13">
        <v>859012.5786832795</v>
      </c>
      <c r="N145" s="13">
        <v>0.6232838903132791</v>
      </c>
    </row>
    <row r="146">
      <c r="A146" s="5">
        <v>244.0</v>
      </c>
      <c r="B146" s="5" t="s">
        <v>9</v>
      </c>
      <c r="C146" s="8">
        <v>23.4</v>
      </c>
      <c r="D146" s="7">
        <v>2.268E7</v>
      </c>
      <c r="E146" s="8">
        <v>9.6</v>
      </c>
      <c r="F146" s="8">
        <v>776.0</v>
      </c>
      <c r="G146" s="5">
        <v>20.0</v>
      </c>
      <c r="H146" s="9">
        <v>11.400000000000006</v>
      </c>
      <c r="I146" s="11">
        <v>1.26E7</v>
      </c>
      <c r="K146" s="13">
        <v>50.0</v>
      </c>
      <c r="L146" s="13">
        <v>1.6803250427797094E7</v>
      </c>
      <c r="M146" s="13">
        <v>2396749.572202906</v>
      </c>
      <c r="N146" s="13">
        <v>1.7390378610743298</v>
      </c>
    </row>
    <row r="147">
      <c r="A147" s="5">
        <v>245.0</v>
      </c>
      <c r="B147" s="5" t="s">
        <v>10</v>
      </c>
      <c r="C147" s="8">
        <v>24.299999999999997</v>
      </c>
      <c r="D147" s="17">
        <v>1.5E7</v>
      </c>
      <c r="E147" s="8">
        <v>17.1</v>
      </c>
      <c r="F147" s="8">
        <v>776.0</v>
      </c>
      <c r="G147" s="5">
        <v>19.0</v>
      </c>
      <c r="H147" s="5">
        <v>5.0</v>
      </c>
      <c r="I147" s="11">
        <v>1.31E7</v>
      </c>
      <c r="K147" s="13">
        <v>51.0</v>
      </c>
      <c r="L147" s="13">
        <v>1.891336832927412E7</v>
      </c>
      <c r="M147" s="13">
        <v>986631.6707258783</v>
      </c>
      <c r="N147" s="13">
        <v>0.7158819804233043</v>
      </c>
    </row>
    <row r="148">
      <c r="A148" s="5">
        <v>246.0</v>
      </c>
      <c r="B148" s="5" t="s">
        <v>9</v>
      </c>
      <c r="C148" s="8">
        <v>25.799999999999997</v>
      </c>
      <c r="D148" s="7">
        <v>2.76E7</v>
      </c>
      <c r="E148" s="8">
        <v>31.599999999999998</v>
      </c>
      <c r="F148" s="8">
        <v>1043.9</v>
      </c>
      <c r="G148" s="5">
        <v>29.0</v>
      </c>
      <c r="H148" s="5">
        <v>15.0</v>
      </c>
      <c r="I148" s="11">
        <v>1.38E7</v>
      </c>
      <c r="K148" s="13">
        <v>52.0</v>
      </c>
      <c r="L148" s="13">
        <v>1.7119182173762605E7</v>
      </c>
      <c r="M148" s="13">
        <v>3080817.8262373954</v>
      </c>
      <c r="N148" s="13">
        <v>2.23538533396929</v>
      </c>
    </row>
    <row r="149">
      <c r="A149" s="5">
        <v>247.0</v>
      </c>
      <c r="B149" s="5" t="s">
        <v>10</v>
      </c>
      <c r="C149" s="6">
        <v>22.0</v>
      </c>
      <c r="D149" s="7">
        <v>2.145E7</v>
      </c>
      <c r="E149" s="8">
        <v>16.299999999999997</v>
      </c>
      <c r="F149" s="8">
        <v>812.7</v>
      </c>
      <c r="G149" s="9">
        <v>28.599999999999998</v>
      </c>
      <c r="H149" s="5">
        <v>5.0</v>
      </c>
      <c r="I149" s="11">
        <v>1.43E7</v>
      </c>
      <c r="K149" s="13">
        <v>53.0</v>
      </c>
      <c r="L149" s="13">
        <v>1968948.6448449912</v>
      </c>
      <c r="M149" s="13">
        <v>-768948.6448449912</v>
      </c>
      <c r="N149" s="13">
        <v>-0.5579351393721786</v>
      </c>
    </row>
    <row r="150">
      <c r="A150" s="5">
        <v>248.0</v>
      </c>
      <c r="B150" s="5" t="s">
        <v>9</v>
      </c>
      <c r="C150" s="8">
        <v>20.4</v>
      </c>
      <c r="D150" s="7">
        <v>1.95E7</v>
      </c>
      <c r="E150" s="8">
        <v>12.0</v>
      </c>
      <c r="F150" s="8">
        <v>920.0</v>
      </c>
      <c r="G150" s="9">
        <v>30.0</v>
      </c>
      <c r="H150" s="5">
        <v>15.0</v>
      </c>
      <c r="I150" s="11">
        <v>1.5E7</v>
      </c>
      <c r="K150" s="13">
        <v>54.0</v>
      </c>
      <c r="L150" s="13">
        <v>1195780.1781480554</v>
      </c>
      <c r="M150" s="13">
        <v>304219.82185194455</v>
      </c>
      <c r="N150" s="13">
        <v>0.2207363649609658</v>
      </c>
    </row>
    <row r="151">
      <c r="A151" s="5">
        <v>249.0</v>
      </c>
      <c r="B151" s="5" t="s">
        <v>10</v>
      </c>
      <c r="C151" s="8">
        <v>21.299999999999997</v>
      </c>
      <c r="D151" s="7">
        <v>2.754E7</v>
      </c>
      <c r="E151" s="8">
        <v>19.299999999999997</v>
      </c>
      <c r="F151" s="8">
        <v>908.0</v>
      </c>
      <c r="G151" s="9">
        <v>30.599999999999998</v>
      </c>
      <c r="H151" s="5">
        <v>5.0</v>
      </c>
      <c r="I151" s="11">
        <v>1.53E7</v>
      </c>
      <c r="K151" s="13">
        <v>55.0</v>
      </c>
      <c r="L151" s="13">
        <v>2674062.8459105203</v>
      </c>
      <c r="M151" s="13">
        <v>-674062.8459105203</v>
      </c>
      <c r="N151" s="13">
        <v>-0.4890877308906714</v>
      </c>
    </row>
    <row r="152">
      <c r="A152" s="5">
        <v>250.0</v>
      </c>
      <c r="B152" s="5" t="s">
        <v>9</v>
      </c>
      <c r="C152" s="8">
        <v>22.799999999999997</v>
      </c>
      <c r="D152" s="17">
        <v>1.5E7</v>
      </c>
      <c r="E152" s="8">
        <v>35.599999999999994</v>
      </c>
      <c r="F152" s="8">
        <v>1199.9</v>
      </c>
      <c r="G152" s="9">
        <v>31.599999999999998</v>
      </c>
      <c r="H152" s="5">
        <v>15.0</v>
      </c>
      <c r="I152" s="11">
        <v>1.58E7</v>
      </c>
      <c r="K152" s="13">
        <v>56.0</v>
      </c>
      <c r="L152" s="13">
        <v>2154245.1368721565</v>
      </c>
      <c r="M152" s="13">
        <v>545754.8631278435</v>
      </c>
      <c r="N152" s="13">
        <v>0.39598979419966274</v>
      </c>
    </row>
    <row r="153">
      <c r="A153" s="5">
        <v>251.0</v>
      </c>
      <c r="B153" s="5" t="s">
        <v>10</v>
      </c>
      <c r="C153" s="8">
        <v>24.9</v>
      </c>
      <c r="D153" s="12">
        <v>3.3E7</v>
      </c>
      <c r="E153" s="8">
        <v>18.5</v>
      </c>
      <c r="F153" s="8">
        <v>931.5</v>
      </c>
      <c r="G153" s="9">
        <v>33.0</v>
      </c>
      <c r="H153" s="5">
        <v>5.0</v>
      </c>
      <c r="I153" s="11">
        <v>1.65E7</v>
      </c>
      <c r="K153" s="13">
        <v>57.0</v>
      </c>
      <c r="L153" s="13">
        <v>2142154.9160972266</v>
      </c>
      <c r="M153" s="13">
        <v>857845.0839027734</v>
      </c>
      <c r="N153" s="13">
        <v>0.622436777352687</v>
      </c>
    </row>
    <row r="154">
      <c r="A154" s="5">
        <v>252.0</v>
      </c>
      <c r="B154" s="5" t="s">
        <v>9</v>
      </c>
      <c r="C154" s="8">
        <v>25.799999999999997</v>
      </c>
      <c r="D154" s="12">
        <v>2.55E7</v>
      </c>
      <c r="E154" s="8">
        <v>14.0</v>
      </c>
      <c r="F154" s="8">
        <v>1040.0</v>
      </c>
      <c r="G154" s="9">
        <v>34.0</v>
      </c>
      <c r="H154" s="5">
        <v>5.0</v>
      </c>
      <c r="I154" s="11">
        <v>1.7E7</v>
      </c>
      <c r="K154" s="13">
        <v>58.0</v>
      </c>
      <c r="L154" s="13">
        <v>3167886.942058412</v>
      </c>
      <c r="M154" s="13">
        <v>332113.0579415881</v>
      </c>
      <c r="N154" s="13">
        <v>0.24097518932140607</v>
      </c>
    </row>
    <row r="155">
      <c r="A155" s="5">
        <v>253.0</v>
      </c>
      <c r="B155" s="5" t="s">
        <v>10</v>
      </c>
      <c r="C155" s="8">
        <v>27.299999999999997</v>
      </c>
      <c r="D155" s="12">
        <v>2.301E7</v>
      </c>
      <c r="E155" s="8">
        <v>21.7</v>
      </c>
      <c r="F155" s="8">
        <v>1052.0</v>
      </c>
      <c r="G155" s="5">
        <v>30.0</v>
      </c>
      <c r="H155" s="5">
        <v>5.0</v>
      </c>
      <c r="I155" s="11">
        <v>1.77E7</v>
      </c>
      <c r="K155" s="13">
        <v>59.0</v>
      </c>
      <c r="L155" s="13">
        <v>3977960.5820396957</v>
      </c>
      <c r="M155" s="13">
        <v>-177960.5820396957</v>
      </c>
      <c r="N155" s="13">
        <v>-0.12912495887561795</v>
      </c>
    </row>
    <row r="156">
      <c r="A156" s="5">
        <v>254.0</v>
      </c>
      <c r="B156" s="5" t="s">
        <v>9</v>
      </c>
      <c r="C156" s="8">
        <v>29.4</v>
      </c>
      <c r="D156" s="12">
        <v>3.276E7</v>
      </c>
      <c r="E156" s="8">
        <v>40.4</v>
      </c>
      <c r="F156" s="8">
        <v>1387.1000000000001</v>
      </c>
      <c r="G156" s="9">
        <v>35.0</v>
      </c>
      <c r="H156" s="5">
        <v>5.0</v>
      </c>
      <c r="I156" s="11">
        <v>1.82E7</v>
      </c>
      <c r="K156" s="13">
        <v>60.0</v>
      </c>
      <c r="L156" s="13">
        <v>3536713.031077056</v>
      </c>
      <c r="M156" s="13">
        <v>763286.9689229438</v>
      </c>
      <c r="N156" s="13">
        <v>0.5538271303837703</v>
      </c>
    </row>
    <row r="157">
      <c r="A157" s="5">
        <v>255.0</v>
      </c>
      <c r="B157" s="5" t="s">
        <v>10</v>
      </c>
      <c r="C157" s="8">
        <v>37.8</v>
      </c>
      <c r="D157" s="17">
        <v>1.5E7</v>
      </c>
      <c r="E157" s="8">
        <v>20.9</v>
      </c>
      <c r="F157" s="8">
        <v>1061.1000000000001</v>
      </c>
      <c r="G157" s="5">
        <v>37.0</v>
      </c>
      <c r="H157" s="5">
        <v>4.0</v>
      </c>
      <c r="I157" s="11">
        <v>1.89E7</v>
      </c>
      <c r="K157" s="13">
        <v>61.0</v>
      </c>
      <c r="L157" s="13">
        <v>5915259.672982555</v>
      </c>
      <c r="M157" s="13">
        <v>-915259.6729825549</v>
      </c>
      <c r="N157" s="13">
        <v>-0.6640957580596258</v>
      </c>
    </row>
    <row r="158">
      <c r="A158" s="5">
        <v>256.0</v>
      </c>
      <c r="B158" s="5" t="s">
        <v>9</v>
      </c>
      <c r="C158" s="8">
        <v>38.4</v>
      </c>
      <c r="D158" s="17">
        <v>1.5E7</v>
      </c>
      <c r="E158" s="8">
        <v>16.2</v>
      </c>
      <c r="F158" s="8">
        <v>1172.0</v>
      </c>
      <c r="G158" s="5">
        <v>38.0</v>
      </c>
      <c r="H158" s="5">
        <v>4.0</v>
      </c>
      <c r="I158" s="11">
        <v>1.92E7</v>
      </c>
      <c r="K158" s="13">
        <v>62.0</v>
      </c>
      <c r="L158" s="13">
        <v>5926111.585100653</v>
      </c>
      <c r="M158" s="13">
        <v>-626111.5851006526</v>
      </c>
      <c r="N158" s="13">
        <v>-0.45429516891350796</v>
      </c>
    </row>
    <row r="159">
      <c r="A159" s="5">
        <v>257.0</v>
      </c>
      <c r="B159" s="5" t="s">
        <v>10</v>
      </c>
      <c r="C159" s="8">
        <v>21.0</v>
      </c>
      <c r="D159" s="18">
        <v>3000000.0</v>
      </c>
      <c r="E159" s="8">
        <v>5.5</v>
      </c>
      <c r="F159" s="8">
        <v>110.0</v>
      </c>
      <c r="G159" s="5">
        <v>8.0</v>
      </c>
      <c r="H159" s="5">
        <v>80.0</v>
      </c>
      <c r="I159" s="10">
        <v>1500000.0</v>
      </c>
      <c r="K159" s="13">
        <v>63.0</v>
      </c>
      <c r="L159" s="13">
        <v>5140557.42798808</v>
      </c>
      <c r="M159" s="13">
        <v>659442.5720119197</v>
      </c>
      <c r="N159" s="13">
        <v>0.4784795262856428</v>
      </c>
    </row>
    <row r="160">
      <c r="A160" s="5">
        <v>258.0</v>
      </c>
      <c r="B160" s="5" t="s">
        <v>9</v>
      </c>
      <c r="C160" s="8">
        <v>21.0</v>
      </c>
      <c r="D160" s="18">
        <v>3000000.0</v>
      </c>
      <c r="E160" s="8">
        <v>7.6</v>
      </c>
      <c r="F160" s="8">
        <v>156.0</v>
      </c>
      <c r="G160" s="5">
        <v>4.0</v>
      </c>
      <c r="H160" s="5">
        <v>84.0</v>
      </c>
      <c r="I160" s="11">
        <v>1800000.0</v>
      </c>
      <c r="K160" s="13">
        <v>64.0</v>
      </c>
      <c r="L160" s="13">
        <v>7022661.7762926575</v>
      </c>
      <c r="M160" s="13">
        <v>-522661.7762926575</v>
      </c>
      <c r="N160" s="13">
        <v>-0.3792338707601714</v>
      </c>
    </row>
    <row r="161">
      <c r="A161" s="5">
        <v>259.0</v>
      </c>
      <c r="B161" s="5" t="s">
        <v>10</v>
      </c>
      <c r="C161" s="8">
        <v>25.0</v>
      </c>
      <c r="D161" s="12">
        <v>4140000.0</v>
      </c>
      <c r="E161" s="8">
        <v>9.0</v>
      </c>
      <c r="F161" s="8">
        <v>164.70000000000002</v>
      </c>
      <c r="G161" s="5">
        <v>3.0</v>
      </c>
      <c r="H161" s="9">
        <v>74.7</v>
      </c>
      <c r="I161" s="11">
        <v>2300000.0</v>
      </c>
      <c r="K161" s="13">
        <v>65.0</v>
      </c>
      <c r="L161" s="13">
        <v>9235914.719116949</v>
      </c>
      <c r="M161" s="13">
        <v>-2435914.7191169485</v>
      </c>
      <c r="N161" s="13">
        <v>-1.7674553787440868</v>
      </c>
    </row>
    <row r="162">
      <c r="A162" s="5">
        <v>260.0</v>
      </c>
      <c r="B162" s="5" t="s">
        <v>9</v>
      </c>
      <c r="C162" s="8">
        <v>25.0</v>
      </c>
      <c r="D162" s="12">
        <v>9000000.0</v>
      </c>
      <c r="E162" s="6">
        <v>8.0</v>
      </c>
      <c r="F162" s="8">
        <v>200.0</v>
      </c>
      <c r="G162" s="5">
        <v>7.5</v>
      </c>
      <c r="H162" s="9">
        <v>67.0</v>
      </c>
      <c r="I162" s="11">
        <v>3000000.0</v>
      </c>
      <c r="K162" s="13">
        <v>66.0</v>
      </c>
      <c r="L162" s="13">
        <v>7596137.227652992</v>
      </c>
      <c r="M162" s="13">
        <v>-296137.2276529921</v>
      </c>
      <c r="N162" s="13">
        <v>-0.21487178173929908</v>
      </c>
    </row>
    <row r="163">
      <c r="A163" s="5">
        <v>261.0</v>
      </c>
      <c r="B163" s="5" t="s">
        <v>10</v>
      </c>
      <c r="C163" s="8">
        <v>24.0</v>
      </c>
      <c r="D163" s="12">
        <v>6600000.0</v>
      </c>
      <c r="E163" s="8">
        <v>7.3</v>
      </c>
      <c r="F163" s="8">
        <v>188.0</v>
      </c>
      <c r="G163" s="5">
        <v>7.199999999999999</v>
      </c>
      <c r="H163" s="9">
        <v>63.7</v>
      </c>
      <c r="I163" s="11">
        <v>3300000.0</v>
      </c>
      <c r="K163" s="13">
        <v>67.0</v>
      </c>
      <c r="L163" s="13">
        <v>1.0256276053785147E7</v>
      </c>
      <c r="M163" s="13">
        <v>-2256276.053785147</v>
      </c>
      <c r="N163" s="13">
        <v>-1.6371128331782057</v>
      </c>
    </row>
    <row r="164">
      <c r="A164" s="5">
        <v>262.0</v>
      </c>
      <c r="B164" s="5" t="s">
        <v>9</v>
      </c>
      <c r="C164" s="6">
        <v>30.0</v>
      </c>
      <c r="D164" s="12">
        <v>5700000.0</v>
      </c>
      <c r="E164" s="8">
        <v>11.6</v>
      </c>
      <c r="F164" s="8">
        <v>263.90000000000003</v>
      </c>
      <c r="G164" s="9">
        <v>13.68</v>
      </c>
      <c r="H164" s="9">
        <v>58.2</v>
      </c>
      <c r="I164" s="11">
        <v>3800000.0</v>
      </c>
      <c r="K164" s="13">
        <v>68.0</v>
      </c>
      <c r="L164" s="13">
        <v>1.1453143039929003E7</v>
      </c>
      <c r="M164" s="13">
        <v>-3153143.0399290025</v>
      </c>
      <c r="N164" s="13">
        <v>-2.287863192473461</v>
      </c>
    </row>
    <row r="165">
      <c r="A165" s="5">
        <v>263.0</v>
      </c>
      <c r="B165" s="5" t="s">
        <v>10</v>
      </c>
      <c r="C165" s="6">
        <v>30.0</v>
      </c>
      <c r="D165" s="12">
        <v>5330000.0</v>
      </c>
      <c r="E165" s="8">
        <v>6.1</v>
      </c>
      <c r="F165" s="8">
        <v>261.90000000000003</v>
      </c>
      <c r="G165" s="5">
        <v>12.299999999999999</v>
      </c>
      <c r="H165" s="9">
        <v>54.9</v>
      </c>
      <c r="I165" s="11">
        <v>4100000.0</v>
      </c>
      <c r="K165" s="13">
        <v>69.0</v>
      </c>
      <c r="L165" s="13">
        <v>9171226.362116678</v>
      </c>
      <c r="M165" s="13">
        <v>-371226.3621166777</v>
      </c>
      <c r="N165" s="13">
        <v>-0.2693550908434826</v>
      </c>
    </row>
    <row r="166">
      <c r="A166" s="5">
        <v>264.0</v>
      </c>
      <c r="B166" s="5" t="s">
        <v>9</v>
      </c>
      <c r="C166" s="6">
        <v>30.0</v>
      </c>
      <c r="D166" s="12">
        <v>8280000.0</v>
      </c>
      <c r="E166" s="8">
        <v>1.5999999999999996</v>
      </c>
      <c r="F166" s="8">
        <v>296.0</v>
      </c>
      <c r="G166" s="5">
        <v>12.0</v>
      </c>
      <c r="H166" s="5">
        <v>39.0</v>
      </c>
      <c r="I166" s="11">
        <v>4600000.0</v>
      </c>
      <c r="K166" s="13">
        <v>70.0</v>
      </c>
      <c r="L166" s="13">
        <v>1.0044939109824393E7</v>
      </c>
      <c r="M166" s="13">
        <v>-744939.109824393</v>
      </c>
      <c r="N166" s="13">
        <v>-0.5405142578116434</v>
      </c>
    </row>
    <row r="167">
      <c r="A167" s="5">
        <v>265.0</v>
      </c>
      <c r="B167" s="5" t="s">
        <v>10</v>
      </c>
      <c r="C167" s="6">
        <v>30.0</v>
      </c>
      <c r="D167" s="12">
        <v>1.59E7</v>
      </c>
      <c r="E167" s="8">
        <v>9.3</v>
      </c>
      <c r="F167" s="8">
        <v>308.0</v>
      </c>
      <c r="G167" s="9">
        <v>16.2</v>
      </c>
      <c r="H167" s="5">
        <v>30.0</v>
      </c>
      <c r="I167" s="11">
        <v>5300000.0</v>
      </c>
      <c r="K167" s="13">
        <v>71.0</v>
      </c>
      <c r="L167" s="13">
        <v>1.0691489887559827E7</v>
      </c>
      <c r="M167" s="13">
        <v>-691489.8875598274</v>
      </c>
      <c r="N167" s="13">
        <v>-0.501732475083453</v>
      </c>
    </row>
    <row r="168">
      <c r="A168" s="5">
        <v>266.0</v>
      </c>
      <c r="B168" s="5" t="s">
        <v>9</v>
      </c>
      <c r="C168" s="6">
        <v>20.0</v>
      </c>
      <c r="D168" s="12">
        <v>1.12E7</v>
      </c>
      <c r="E168" s="8">
        <v>15.2</v>
      </c>
      <c r="F168" s="8">
        <v>404.3</v>
      </c>
      <c r="G168" s="5">
        <v>12.0</v>
      </c>
      <c r="H168" s="9">
        <v>38.4</v>
      </c>
      <c r="I168" s="11">
        <v>5600000.0</v>
      </c>
      <c r="K168" s="13">
        <v>72.0</v>
      </c>
      <c r="L168" s="13">
        <v>1.1461115022248426E7</v>
      </c>
      <c r="M168" s="13">
        <v>-1161115.0222484265</v>
      </c>
      <c r="N168" s="13">
        <v>-0.8424839241324088</v>
      </c>
    </row>
    <row r="169">
      <c r="A169" s="5">
        <v>267.0</v>
      </c>
      <c r="B169" s="5" t="s">
        <v>10</v>
      </c>
      <c r="C169" s="6">
        <v>20.0</v>
      </c>
      <c r="D169" s="12">
        <v>9150000.0</v>
      </c>
      <c r="E169" s="8">
        <v>8.1</v>
      </c>
      <c r="F169" s="8">
        <v>369.90000000000003</v>
      </c>
      <c r="G169" s="5">
        <v>10.799999999999999</v>
      </c>
      <c r="H169" s="5">
        <v>30.0</v>
      </c>
      <c r="I169" s="11">
        <v>6100000.0</v>
      </c>
      <c r="K169" s="13">
        <v>73.0</v>
      </c>
      <c r="L169" s="13">
        <v>1.1925296661765479E7</v>
      </c>
      <c r="M169" s="13">
        <v>-1125296.6617654786</v>
      </c>
      <c r="N169" s="13">
        <v>-0.8164947737748254</v>
      </c>
    </row>
    <row r="170">
      <c r="A170" s="5">
        <v>268.0</v>
      </c>
      <c r="B170" s="5" t="s">
        <v>9</v>
      </c>
      <c r="C170" s="6">
        <v>20.0</v>
      </c>
      <c r="D170" s="12">
        <v>8840000.0</v>
      </c>
      <c r="E170" s="8">
        <v>3.8</v>
      </c>
      <c r="F170" s="8">
        <v>428.0</v>
      </c>
      <c r="G170" s="9">
        <v>24.48</v>
      </c>
      <c r="H170" s="5">
        <v>25.0</v>
      </c>
      <c r="I170" s="11">
        <v>6800000.0</v>
      </c>
      <c r="K170" s="13">
        <v>74.0</v>
      </c>
      <c r="L170" s="13">
        <v>1.154558319250406E7</v>
      </c>
      <c r="M170" s="13">
        <v>-45583.19250405952</v>
      </c>
      <c r="N170" s="13">
        <v>-0.033074334720894286</v>
      </c>
    </row>
    <row r="171">
      <c r="A171" s="5">
        <v>269.0</v>
      </c>
      <c r="B171" s="5" t="s">
        <v>10</v>
      </c>
      <c r="C171" s="8">
        <v>25.799999999999997</v>
      </c>
      <c r="D171" s="12">
        <v>1.278E7</v>
      </c>
      <c r="E171" s="8">
        <v>11.1</v>
      </c>
      <c r="F171" s="8">
        <v>416.0</v>
      </c>
      <c r="G171" s="5">
        <v>21.299999999999997</v>
      </c>
      <c r="H171" s="9">
        <v>21.900000000000006</v>
      </c>
      <c r="I171" s="11">
        <v>7100000.0</v>
      </c>
      <c r="K171" s="13">
        <v>75.0</v>
      </c>
      <c r="L171" s="13">
        <v>1.298290673260917E7</v>
      </c>
      <c r="M171" s="13">
        <v>-1182906.7326091696</v>
      </c>
      <c r="N171" s="13">
        <v>-0.858295592491263</v>
      </c>
    </row>
    <row r="172">
      <c r="A172" s="5">
        <v>270.0</v>
      </c>
      <c r="B172" s="5" t="s">
        <v>9</v>
      </c>
      <c r="C172" s="8">
        <v>27.9</v>
      </c>
      <c r="D172" s="12">
        <v>2.28E7</v>
      </c>
      <c r="E172" s="8">
        <v>19.2</v>
      </c>
      <c r="F172" s="8">
        <v>560.3000000000001</v>
      </c>
      <c r="G172" s="5">
        <v>19.2</v>
      </c>
      <c r="H172" s="5">
        <v>15.0</v>
      </c>
      <c r="I172" s="11">
        <v>7600000.0</v>
      </c>
      <c r="K172" s="13">
        <v>76.0</v>
      </c>
      <c r="L172" s="13">
        <v>1.177294001050056E7</v>
      </c>
      <c r="M172" s="13">
        <v>527059.9894994404</v>
      </c>
      <c r="N172" s="13">
        <v>0.3824251342014506</v>
      </c>
    </row>
    <row r="173">
      <c r="A173" s="5">
        <v>271.0</v>
      </c>
      <c r="B173" s="5" t="s">
        <v>10</v>
      </c>
      <c r="C173" s="8">
        <v>28.799999999999997</v>
      </c>
      <c r="D173" s="12">
        <v>1.66E7</v>
      </c>
      <c r="E173" s="8">
        <v>10.299999999999999</v>
      </c>
      <c r="F173" s="8">
        <v>488.7</v>
      </c>
      <c r="G173" s="9">
        <v>25.2</v>
      </c>
      <c r="H173" s="9">
        <v>8.700000000000003</v>
      </c>
      <c r="I173" s="11">
        <v>8300000.0</v>
      </c>
      <c r="K173" s="13">
        <v>77.0</v>
      </c>
      <c r="L173" s="13">
        <v>1.5316542897887148E7</v>
      </c>
      <c r="M173" s="13">
        <v>-2316542.897887148</v>
      </c>
      <c r="N173" s="13">
        <v>-1.680841358209093</v>
      </c>
    </row>
    <row r="174">
      <c r="A174" s="5">
        <v>272.0</v>
      </c>
      <c r="B174" s="5" t="s">
        <v>9</v>
      </c>
      <c r="C174" s="8">
        <v>20.2</v>
      </c>
      <c r="D174" s="12">
        <v>1.29E7</v>
      </c>
      <c r="E174" s="8">
        <v>5.6</v>
      </c>
      <c r="F174" s="8">
        <v>536.0</v>
      </c>
      <c r="G174" s="5">
        <v>25.799999999999997</v>
      </c>
      <c r="H174" s="5">
        <v>5.0</v>
      </c>
      <c r="I174" s="11">
        <v>8600000.0</v>
      </c>
      <c r="K174" s="13">
        <v>78.0</v>
      </c>
      <c r="L174" s="13">
        <v>1.4863855312018683E7</v>
      </c>
      <c r="M174" s="13">
        <v>-1363855.3120186832</v>
      </c>
      <c r="N174" s="13">
        <v>-0.9895885878673017</v>
      </c>
    </row>
    <row r="175">
      <c r="A175" s="5">
        <v>273.0</v>
      </c>
      <c r="B175" s="5" t="s">
        <v>10</v>
      </c>
      <c r="C175" s="8">
        <v>21.599999999999998</v>
      </c>
      <c r="D175" s="12">
        <v>1.183E7</v>
      </c>
      <c r="E175" s="8">
        <v>13.1</v>
      </c>
      <c r="F175" s="8">
        <v>536.0</v>
      </c>
      <c r="G175" s="5">
        <v>21.84</v>
      </c>
      <c r="H175" s="9">
        <v>29.900000000000006</v>
      </c>
      <c r="I175" s="11">
        <v>9100000.0</v>
      </c>
      <c r="K175" s="13">
        <v>79.0</v>
      </c>
      <c r="L175" s="13">
        <v>1.5083248915044611E7</v>
      </c>
      <c r="M175" s="13">
        <v>-883248.9150446113</v>
      </c>
      <c r="N175" s="13">
        <v>-0.6408693347981401</v>
      </c>
    </row>
    <row r="176">
      <c r="A176" s="5">
        <v>274.0</v>
      </c>
      <c r="B176" s="5" t="s">
        <v>9</v>
      </c>
      <c r="C176" s="8">
        <v>24.0</v>
      </c>
      <c r="D176" s="12">
        <v>1.728E7</v>
      </c>
      <c r="E176" s="8">
        <v>23.2</v>
      </c>
      <c r="F176" s="8">
        <v>716.3000000000001</v>
      </c>
      <c r="G176" s="9">
        <v>34.56</v>
      </c>
      <c r="H176" s="5">
        <v>25.0</v>
      </c>
      <c r="I176" s="11">
        <v>9600000.0</v>
      </c>
      <c r="K176" s="13">
        <v>80.0</v>
      </c>
      <c r="L176" s="13">
        <v>1.4791211665802632E7</v>
      </c>
      <c r="M176" s="13">
        <v>-291211.6658026315</v>
      </c>
      <c r="N176" s="13">
        <v>-0.2112978837216737</v>
      </c>
    </row>
    <row r="177">
      <c r="A177" s="5">
        <v>275.0</v>
      </c>
      <c r="B177" s="5" t="s">
        <v>10</v>
      </c>
      <c r="C177" s="8">
        <v>27.0</v>
      </c>
      <c r="D177" s="7">
        <v>3.09E7</v>
      </c>
      <c r="E177" s="8">
        <v>12.299999999999999</v>
      </c>
      <c r="F177" s="8">
        <v>596.7</v>
      </c>
      <c r="G177" s="9">
        <v>20.599999999999998</v>
      </c>
      <c r="H177" s="5">
        <v>15.0</v>
      </c>
      <c r="I177" s="11">
        <v>1.03E7</v>
      </c>
      <c r="K177" s="13">
        <v>81.0</v>
      </c>
      <c r="L177" s="13">
        <v>1.6432388158656357E7</v>
      </c>
      <c r="M177" s="13">
        <v>-1432388.1586563569</v>
      </c>
      <c r="N177" s="13">
        <v>-1.0393147738703614</v>
      </c>
    </row>
    <row r="178">
      <c r="A178" s="5">
        <v>276.0</v>
      </c>
      <c r="B178" s="5" t="s">
        <v>9</v>
      </c>
      <c r="C178" s="8">
        <v>25.799999999999997</v>
      </c>
      <c r="D178" s="7">
        <v>2.12E7</v>
      </c>
      <c r="E178" s="8">
        <v>7.6</v>
      </c>
      <c r="F178" s="8">
        <v>656.0</v>
      </c>
      <c r="G178" s="9">
        <v>21.2</v>
      </c>
      <c r="H178" s="5">
        <v>15.0</v>
      </c>
      <c r="I178" s="11">
        <v>1.06E7</v>
      </c>
      <c r="K178" s="13">
        <v>82.0</v>
      </c>
      <c r="L178" s="13">
        <v>1.5257254061559312E7</v>
      </c>
      <c r="M178" s="13">
        <v>442745.93844068795</v>
      </c>
      <c r="N178" s="13">
        <v>0.3212483935389048</v>
      </c>
    </row>
    <row r="179">
      <c r="A179" s="5">
        <v>277.0</v>
      </c>
      <c r="B179" s="5" t="s">
        <v>10</v>
      </c>
      <c r="C179" s="8">
        <v>27.299999999999997</v>
      </c>
      <c r="D179" s="7">
        <v>1.665E7</v>
      </c>
      <c r="E179" s="8">
        <v>15.1</v>
      </c>
      <c r="F179" s="8">
        <v>656.0</v>
      </c>
      <c r="G179" s="5">
        <v>30.0</v>
      </c>
      <c r="H179" s="5">
        <v>5.0</v>
      </c>
      <c r="I179" s="11">
        <v>1.11E7</v>
      </c>
      <c r="K179" s="13">
        <v>83.0</v>
      </c>
      <c r="L179" s="13">
        <v>1.7698524521579377E7</v>
      </c>
      <c r="M179" s="13">
        <v>-1498524.5215793774</v>
      </c>
      <c r="N179" s="13">
        <v>-1.0873021149137452</v>
      </c>
    </row>
    <row r="180">
      <c r="A180" s="5">
        <v>278.0</v>
      </c>
      <c r="B180" s="5" t="s">
        <v>9</v>
      </c>
      <c r="C180" s="8">
        <v>29.4</v>
      </c>
      <c r="D180" s="7">
        <v>1.534E7</v>
      </c>
      <c r="E180" s="8">
        <v>27.599999999999998</v>
      </c>
      <c r="F180" s="8">
        <v>887.9</v>
      </c>
      <c r="G180" s="5">
        <v>27.0</v>
      </c>
      <c r="H180" s="5">
        <v>15.0</v>
      </c>
      <c r="I180" s="11">
        <v>1.18E7</v>
      </c>
      <c r="K180" s="13">
        <v>84.0</v>
      </c>
      <c r="L180" s="13">
        <v>1.727275459077863E7</v>
      </c>
      <c r="M180" s="13">
        <v>-372754.5907786302</v>
      </c>
      <c r="N180" s="13">
        <v>-0.2704639457419406</v>
      </c>
    </row>
    <row r="181">
      <c r="A181" s="5">
        <v>279.0</v>
      </c>
      <c r="B181" s="5" t="s">
        <v>10</v>
      </c>
      <c r="C181" s="6">
        <v>22.0</v>
      </c>
      <c r="D181" s="7">
        <v>2.178E7</v>
      </c>
      <c r="E181" s="8">
        <v>14.1</v>
      </c>
      <c r="F181" s="8">
        <v>693.9</v>
      </c>
      <c r="G181" s="5">
        <v>28.0</v>
      </c>
      <c r="H181" s="5">
        <v>15.0</v>
      </c>
      <c r="I181" s="11">
        <v>1.21E7</v>
      </c>
      <c r="K181" s="13">
        <v>85.0</v>
      </c>
      <c r="L181" s="13">
        <v>1.830784106876543E7</v>
      </c>
      <c r="M181" s="13">
        <v>-907841.0687654316</v>
      </c>
      <c r="N181" s="13">
        <v>-0.6587129538820308</v>
      </c>
    </row>
    <row r="182">
      <c r="A182" s="5">
        <v>280.0</v>
      </c>
      <c r="B182" s="5" t="s">
        <v>9</v>
      </c>
      <c r="C182" s="6">
        <v>22.0</v>
      </c>
      <c r="D182" s="7">
        <v>3.78E7</v>
      </c>
      <c r="E182" s="8">
        <v>9.6</v>
      </c>
      <c r="F182" s="8">
        <v>776.0</v>
      </c>
      <c r="G182" s="5">
        <v>21.0</v>
      </c>
      <c r="H182" s="9">
        <v>11.400000000000006</v>
      </c>
      <c r="I182" s="11">
        <v>1.26E7</v>
      </c>
      <c r="K182" s="13">
        <v>86.0</v>
      </c>
      <c r="L182" s="13">
        <v>1.6747033103397205E7</v>
      </c>
      <c r="M182" s="13">
        <v>1352966.8966027945</v>
      </c>
      <c r="N182" s="13">
        <v>0.9816881518455559</v>
      </c>
    </row>
    <row r="183">
      <c r="A183" s="5">
        <v>281.0</v>
      </c>
      <c r="B183" s="5" t="s">
        <v>10</v>
      </c>
      <c r="C183" s="8">
        <v>19.799999999999997</v>
      </c>
      <c r="D183" s="7">
        <v>2.66E7</v>
      </c>
      <c r="E183" s="8">
        <v>17.299999999999997</v>
      </c>
      <c r="F183" s="8">
        <v>788.0</v>
      </c>
      <c r="G183" s="5">
        <v>23.0</v>
      </c>
      <c r="H183" s="5">
        <v>15.0</v>
      </c>
      <c r="I183" s="11">
        <v>1.33E7</v>
      </c>
      <c r="K183" s="13">
        <v>87.0</v>
      </c>
      <c r="L183" s="13">
        <v>1.7924648640716154E7</v>
      </c>
      <c r="M183" s="13">
        <v>475351.3592838459</v>
      </c>
      <c r="N183" s="13">
        <v>0.3449062933796452</v>
      </c>
    </row>
    <row r="184">
      <c r="A184" s="5">
        <v>282.0</v>
      </c>
      <c r="B184" s="5" t="s">
        <v>9</v>
      </c>
      <c r="C184" s="8">
        <v>21.299999999999997</v>
      </c>
      <c r="D184" s="7">
        <v>2.07E7</v>
      </c>
      <c r="E184" s="8">
        <v>31.599999999999998</v>
      </c>
      <c r="F184" s="8">
        <v>1043.9</v>
      </c>
      <c r="G184" s="5">
        <v>28.0</v>
      </c>
      <c r="H184" s="5">
        <v>15.0</v>
      </c>
      <c r="I184" s="11">
        <v>1.38E7</v>
      </c>
      <c r="K184" s="13">
        <v>88.0</v>
      </c>
      <c r="L184" s="13">
        <v>1152372.2043086085</v>
      </c>
      <c r="M184" s="13">
        <v>-352372.20430860855</v>
      </c>
      <c r="N184" s="13">
        <v>-0.25567485714398674</v>
      </c>
    </row>
    <row r="185">
      <c r="A185" s="5">
        <v>283.0</v>
      </c>
      <c r="B185" s="5" t="s">
        <v>10</v>
      </c>
      <c r="C185" s="8">
        <v>23.4</v>
      </c>
      <c r="D185" s="7">
        <v>1.885E7</v>
      </c>
      <c r="E185" s="8">
        <v>25.0</v>
      </c>
      <c r="F185" s="8">
        <v>823.5</v>
      </c>
      <c r="G185" s="9">
        <v>29.0</v>
      </c>
      <c r="H185" s="5">
        <v>5.0</v>
      </c>
      <c r="I185" s="11">
        <v>1.45E7</v>
      </c>
      <c r="K185" s="13">
        <v>89.0</v>
      </c>
      <c r="L185" s="13">
        <v>1112897.2458800385</v>
      </c>
      <c r="M185" s="13">
        <v>-12897.245880038477</v>
      </c>
      <c r="N185" s="13">
        <v>-0.00935800683938665</v>
      </c>
    </row>
    <row r="186">
      <c r="A186" s="5">
        <v>284.0</v>
      </c>
      <c r="B186" s="5" t="s">
        <v>9</v>
      </c>
      <c r="C186" s="8">
        <v>24.299999999999997</v>
      </c>
      <c r="D186" s="7">
        <v>2.664E7</v>
      </c>
      <c r="E186" s="8">
        <v>19.799999999999997</v>
      </c>
      <c r="F186" s="8">
        <v>908.0</v>
      </c>
      <c r="G186" s="9">
        <v>29.599999999999998</v>
      </c>
      <c r="H186" s="5">
        <v>15.0</v>
      </c>
      <c r="I186" s="11">
        <v>1.48E7</v>
      </c>
      <c r="K186" s="13">
        <v>90.0</v>
      </c>
      <c r="L186" s="13">
        <v>1558873.0594341764</v>
      </c>
      <c r="M186" s="13">
        <v>41126.94056582358</v>
      </c>
      <c r="N186" s="13">
        <v>0.02984095943256353</v>
      </c>
    </row>
    <row r="187">
      <c r="A187" s="5">
        <v>285.0</v>
      </c>
      <c r="B187" s="5" t="s">
        <v>10</v>
      </c>
      <c r="C187" s="8">
        <v>25.799999999999997</v>
      </c>
      <c r="D187" s="17">
        <v>1.5E7</v>
      </c>
      <c r="E187" s="8">
        <v>10.299999999999999</v>
      </c>
      <c r="F187" s="8">
        <v>908.0</v>
      </c>
      <c r="G187" s="9">
        <v>30.599999999999998</v>
      </c>
      <c r="H187" s="5">
        <v>5.0</v>
      </c>
      <c r="I187" s="11">
        <v>1.53E7</v>
      </c>
      <c r="K187" s="13">
        <v>91.0</v>
      </c>
      <c r="L187" s="13">
        <v>1635785.7966552624</v>
      </c>
      <c r="M187" s="13">
        <v>664214.2033447376</v>
      </c>
      <c r="N187" s="13">
        <v>0.48194173512176747</v>
      </c>
    </row>
    <row r="188">
      <c r="A188" s="5">
        <v>286.0</v>
      </c>
      <c r="B188" s="5" t="s">
        <v>9</v>
      </c>
      <c r="C188" s="8">
        <v>27.9</v>
      </c>
      <c r="D188" s="12">
        <v>3.2E7</v>
      </c>
      <c r="E188" s="8">
        <v>23.0</v>
      </c>
      <c r="F188" s="8">
        <v>1215.5</v>
      </c>
      <c r="G188" s="9">
        <v>32.0</v>
      </c>
      <c r="H188" s="5">
        <v>4.0</v>
      </c>
      <c r="I188" s="11">
        <v>1.6E7</v>
      </c>
      <c r="K188" s="13">
        <v>92.0</v>
      </c>
      <c r="L188" s="13">
        <v>1826513.5662363223</v>
      </c>
      <c r="M188" s="13">
        <v>773486.4337636777</v>
      </c>
      <c r="N188" s="13">
        <v>0.5612276764092903</v>
      </c>
    </row>
    <row r="189">
      <c r="A189" s="5">
        <v>287.0</v>
      </c>
      <c r="B189" s="5" t="s">
        <v>10</v>
      </c>
      <c r="C189" s="8">
        <v>33.0</v>
      </c>
      <c r="D189" s="12">
        <v>2.475E7</v>
      </c>
      <c r="E189" s="8">
        <v>29.0</v>
      </c>
      <c r="F189" s="8">
        <v>931.5</v>
      </c>
      <c r="G189" s="9">
        <v>33.0</v>
      </c>
      <c r="H189" s="5">
        <v>4.0</v>
      </c>
      <c r="I189" s="11">
        <v>1.65E7</v>
      </c>
      <c r="K189" s="13">
        <v>93.0</v>
      </c>
      <c r="L189" s="13">
        <v>2078089.8326337496</v>
      </c>
      <c r="M189" s="13">
        <v>1021910.1673662504</v>
      </c>
      <c r="N189" s="13">
        <v>0.7414794154039652</v>
      </c>
    </row>
    <row r="190">
      <c r="A190" s="5">
        <v>288.0</v>
      </c>
      <c r="B190" s="5" t="s">
        <v>9</v>
      </c>
      <c r="C190" s="8">
        <v>34.4</v>
      </c>
      <c r="D190" s="12">
        <v>2.236E7</v>
      </c>
      <c r="E190" s="8">
        <v>22.2</v>
      </c>
      <c r="F190" s="8">
        <v>1052.0</v>
      </c>
      <c r="G190" s="9">
        <v>34.4</v>
      </c>
      <c r="H190" s="5">
        <v>4.0</v>
      </c>
      <c r="I190" s="11">
        <v>1.72E7</v>
      </c>
      <c r="K190" s="13">
        <v>94.0</v>
      </c>
      <c r="L190" s="13">
        <v>2368229.259297742</v>
      </c>
      <c r="M190" s="13">
        <v>1031770.740702258</v>
      </c>
      <c r="N190" s="13">
        <v>0.7486340679225661</v>
      </c>
    </row>
    <row r="191">
      <c r="A191" s="5">
        <v>289.0</v>
      </c>
      <c r="B191" s="5" t="s">
        <v>10</v>
      </c>
      <c r="C191" s="8">
        <v>35.4</v>
      </c>
      <c r="D191" s="12">
        <v>3.186E7</v>
      </c>
      <c r="E191" s="8">
        <v>12.7</v>
      </c>
      <c r="F191" s="8">
        <v>1052.0</v>
      </c>
      <c r="G191" s="5">
        <v>32.0</v>
      </c>
      <c r="H191" s="5">
        <v>5.0</v>
      </c>
      <c r="I191" s="11">
        <v>1.77E7</v>
      </c>
      <c r="K191" s="13">
        <v>95.0</v>
      </c>
      <c r="L191" s="13">
        <v>3463390.906042273</v>
      </c>
      <c r="M191" s="13">
        <v>436609.09395772684</v>
      </c>
      <c r="N191" s="13">
        <v>0.3167956108922867</v>
      </c>
    </row>
    <row r="192">
      <c r="A192" s="5">
        <v>290.0</v>
      </c>
      <c r="B192" s="5" t="s">
        <v>9</v>
      </c>
      <c r="C192" s="8">
        <v>36.8</v>
      </c>
      <c r="D192" s="12">
        <v>3.0E7</v>
      </c>
      <c r="E192" s="8">
        <v>25.4</v>
      </c>
      <c r="F192" s="8">
        <v>1402.7</v>
      </c>
      <c r="G192" s="5">
        <v>31.0</v>
      </c>
      <c r="H192" s="5">
        <v>5.0</v>
      </c>
      <c r="I192" s="11">
        <v>1.84E7</v>
      </c>
      <c r="K192" s="13">
        <v>96.0</v>
      </c>
      <c r="L192" s="13">
        <v>4577785.371075528</v>
      </c>
      <c r="M192" s="13">
        <v>22214.628924472257</v>
      </c>
      <c r="N192" s="13">
        <v>0.016118530370224104</v>
      </c>
    </row>
    <row r="193">
      <c r="A193" s="5">
        <v>291.0</v>
      </c>
      <c r="B193" s="5" t="s">
        <v>10</v>
      </c>
      <c r="C193" s="8">
        <v>37.4</v>
      </c>
      <c r="D193" s="12">
        <v>3.74E7</v>
      </c>
      <c r="E193" s="8">
        <v>33.4</v>
      </c>
      <c r="F193" s="8">
        <v>1050.3</v>
      </c>
      <c r="G193" s="5">
        <v>36.0</v>
      </c>
      <c r="H193" s="5">
        <v>5.0</v>
      </c>
      <c r="I193" s="11">
        <v>1.87E7</v>
      </c>
      <c r="K193" s="13">
        <v>97.0</v>
      </c>
      <c r="L193" s="13">
        <v>4929756.72955854</v>
      </c>
      <c r="M193" s="13">
        <v>-29756.729558539577</v>
      </c>
      <c r="N193" s="13">
        <v>-0.021590941299923602</v>
      </c>
    </row>
    <row r="194">
      <c r="A194" s="5">
        <v>292.0</v>
      </c>
      <c r="B194" s="5" t="s">
        <v>9</v>
      </c>
      <c r="C194" s="8">
        <v>19.0</v>
      </c>
      <c r="D194" s="18">
        <v>3000000.0</v>
      </c>
      <c r="E194" s="8">
        <v>5.5</v>
      </c>
      <c r="F194" s="8">
        <v>160.0</v>
      </c>
      <c r="G194" s="5">
        <v>7.0</v>
      </c>
      <c r="H194" s="5">
        <v>74.0</v>
      </c>
      <c r="I194" s="10">
        <v>500000.0</v>
      </c>
      <c r="K194" s="13">
        <v>98.0</v>
      </c>
      <c r="L194" s="13">
        <v>5549858.454092346</v>
      </c>
      <c r="M194" s="13">
        <v>-149858.45409234613</v>
      </c>
      <c r="N194" s="13">
        <v>-0.10873456638572683</v>
      </c>
    </row>
    <row r="195">
      <c r="A195" s="5">
        <v>293.0</v>
      </c>
      <c r="B195" s="5" t="s">
        <v>10</v>
      </c>
      <c r="C195" s="8">
        <v>19.0</v>
      </c>
      <c r="D195" s="12">
        <v>3.0E7</v>
      </c>
      <c r="E195" s="6">
        <v>9.0</v>
      </c>
      <c r="F195" s="8">
        <v>80.0</v>
      </c>
      <c r="G195" s="5">
        <v>8.0</v>
      </c>
      <c r="H195" s="5">
        <v>76.0</v>
      </c>
      <c r="I195" s="11">
        <v>800000.0</v>
      </c>
      <c r="K195" s="13">
        <v>99.0</v>
      </c>
      <c r="L195" s="13">
        <v>6224200.788697875</v>
      </c>
      <c r="M195" s="13">
        <v>-124200.7886978751</v>
      </c>
      <c r="N195" s="13">
        <v>-0.09011783142715925</v>
      </c>
    </row>
    <row r="196">
      <c r="A196" s="5">
        <v>294.0</v>
      </c>
      <c r="B196" s="5" t="s">
        <v>9</v>
      </c>
      <c r="C196" s="8">
        <v>19.799999999999997</v>
      </c>
      <c r="D196" s="18">
        <v>3000000.0</v>
      </c>
      <c r="E196" s="8">
        <v>8.3</v>
      </c>
      <c r="F196" s="8">
        <v>156.0</v>
      </c>
      <c r="G196" s="5">
        <v>4.0</v>
      </c>
      <c r="H196" s="5">
        <v>81.0</v>
      </c>
      <c r="I196" s="11">
        <v>1300000.0</v>
      </c>
      <c r="K196" s="13">
        <v>100.0</v>
      </c>
      <c r="L196" s="13">
        <v>5160450.9656671425</v>
      </c>
      <c r="M196" s="13">
        <v>1239549.0343328575</v>
      </c>
      <c r="N196" s="13">
        <v>0.899394215550723</v>
      </c>
    </row>
    <row r="197">
      <c r="A197" s="5">
        <v>295.0</v>
      </c>
      <c r="B197" s="5" t="s">
        <v>10</v>
      </c>
      <c r="C197" s="8">
        <v>21.299999999999997</v>
      </c>
      <c r="D197" s="12">
        <v>6000000.0</v>
      </c>
      <c r="E197" s="8">
        <v>4.0</v>
      </c>
      <c r="F197" s="8">
        <v>148.5</v>
      </c>
      <c r="G197" s="5">
        <v>3.0</v>
      </c>
      <c r="H197" s="9">
        <v>78.0</v>
      </c>
      <c r="I197" s="11">
        <v>2000000.0</v>
      </c>
      <c r="K197" s="13">
        <v>101.0</v>
      </c>
      <c r="L197" s="13">
        <v>7586924.111374682</v>
      </c>
      <c r="M197" s="13">
        <v>-686924.1113746818</v>
      </c>
      <c r="N197" s="13">
        <v>-0.4984196309952565</v>
      </c>
    </row>
    <row r="198">
      <c r="A198" s="5">
        <v>296.0</v>
      </c>
      <c r="B198" s="5" t="s">
        <v>9</v>
      </c>
      <c r="C198" s="8">
        <v>23.4</v>
      </c>
      <c r="D198" s="12">
        <v>3.0E7</v>
      </c>
      <c r="E198" s="8">
        <v>7.3</v>
      </c>
      <c r="F198" s="8">
        <v>160.0</v>
      </c>
      <c r="G198" s="5">
        <v>5.0</v>
      </c>
      <c r="H198" s="9">
        <v>74.7</v>
      </c>
      <c r="I198" s="11">
        <v>2300000.0</v>
      </c>
      <c r="K198" s="13">
        <v>102.0</v>
      </c>
      <c r="L198" s="13">
        <v>8135230.869977149</v>
      </c>
      <c r="M198" s="13">
        <v>-535230.8699771492</v>
      </c>
      <c r="N198" s="13">
        <v>-0.38835377633988993</v>
      </c>
    </row>
    <row r="199">
      <c r="A199" s="5">
        <v>297.0</v>
      </c>
      <c r="B199" s="5" t="s">
        <v>10</v>
      </c>
      <c r="C199" s="8">
        <v>24.299999999999997</v>
      </c>
      <c r="D199" s="12">
        <v>4200000.0</v>
      </c>
      <c r="E199" s="6">
        <v>12.0</v>
      </c>
      <c r="F199" s="8">
        <v>158.0</v>
      </c>
      <c r="G199" s="5">
        <v>6.0</v>
      </c>
      <c r="H199" s="9">
        <v>69.2</v>
      </c>
      <c r="I199" s="11">
        <v>2800000.0</v>
      </c>
      <c r="K199" s="13">
        <v>103.0</v>
      </c>
      <c r="L199" s="13">
        <v>8657994.003852485</v>
      </c>
      <c r="M199" s="13">
        <v>-757994.0038524847</v>
      </c>
      <c r="N199" s="13">
        <v>-0.5499866512775565</v>
      </c>
    </row>
    <row r="200">
      <c r="A200" s="5">
        <v>298.0</v>
      </c>
      <c r="B200" s="5" t="s">
        <v>9</v>
      </c>
      <c r="C200" s="6">
        <v>30.0</v>
      </c>
      <c r="D200" s="12">
        <v>4030000.0</v>
      </c>
      <c r="E200" s="8">
        <v>10.1</v>
      </c>
      <c r="F200" s="8">
        <v>209.3</v>
      </c>
      <c r="G200" s="5">
        <v>7.0</v>
      </c>
      <c r="H200" s="9">
        <v>65.9</v>
      </c>
      <c r="I200" s="11">
        <v>3100000.0</v>
      </c>
      <c r="K200" s="13">
        <v>104.0</v>
      </c>
      <c r="L200" s="13">
        <v>7941107.993287</v>
      </c>
      <c r="M200" s="13">
        <v>458892.0067130001</v>
      </c>
      <c r="N200" s="13">
        <v>0.33296368676715565</v>
      </c>
    </row>
    <row r="201">
      <c r="A201" s="5">
        <v>299.0</v>
      </c>
      <c r="B201" s="5" t="s">
        <v>10</v>
      </c>
      <c r="C201" s="6">
        <v>30.0</v>
      </c>
      <c r="D201" s="12">
        <v>3.0E7</v>
      </c>
      <c r="E201" s="8">
        <v>3.1999999999999993</v>
      </c>
      <c r="F201" s="8">
        <v>234.9</v>
      </c>
      <c r="G201" s="9">
        <v>7.199999999999999</v>
      </c>
      <c r="H201" s="9">
        <v>60.4</v>
      </c>
      <c r="I201" s="11">
        <v>3600000.0</v>
      </c>
      <c r="K201" s="13">
        <v>105.0</v>
      </c>
      <c r="L201" s="13">
        <v>9341360.845346065</v>
      </c>
      <c r="M201" s="13">
        <v>-441360.84534606524</v>
      </c>
      <c r="N201" s="13">
        <v>-0.32024339520257566</v>
      </c>
    </row>
    <row r="202">
      <c r="A202" s="5">
        <v>300.0</v>
      </c>
      <c r="B202" s="5" t="s">
        <v>9</v>
      </c>
      <c r="C202" s="6">
        <v>30.0</v>
      </c>
      <c r="D202" s="12">
        <v>1.29E7</v>
      </c>
      <c r="E202" s="8">
        <v>9.3</v>
      </c>
      <c r="F202" s="8">
        <v>278.0</v>
      </c>
      <c r="G202" s="9">
        <v>8.6</v>
      </c>
      <c r="H202" s="9">
        <v>52.7</v>
      </c>
      <c r="I202" s="11">
        <v>4300000.0</v>
      </c>
      <c r="K202" s="13">
        <v>106.0</v>
      </c>
      <c r="L202" s="13">
        <v>9735360.270832175</v>
      </c>
      <c r="M202" s="13">
        <v>-135360.2708321754</v>
      </c>
      <c r="N202" s="13">
        <v>-0.09821494852550239</v>
      </c>
    </row>
    <row r="203">
      <c r="A203" s="5">
        <v>301.0</v>
      </c>
      <c r="B203" s="5" t="s">
        <v>10</v>
      </c>
      <c r="C203" s="6">
        <v>30.0</v>
      </c>
      <c r="D203" s="12">
        <v>9200000.0</v>
      </c>
      <c r="E203" s="6">
        <v>16.0</v>
      </c>
      <c r="F203" s="8">
        <v>266.0</v>
      </c>
      <c r="G203" s="5">
        <v>10.0</v>
      </c>
      <c r="H203" s="5">
        <v>50.0</v>
      </c>
      <c r="I203" s="11">
        <v>4600000.0</v>
      </c>
      <c r="K203" s="13">
        <v>107.0</v>
      </c>
      <c r="L203" s="13">
        <v>1.0695015179719482E7</v>
      </c>
      <c r="M203" s="13">
        <v>-795015.1797194816</v>
      </c>
      <c r="N203" s="13">
        <v>-0.5768485425827147</v>
      </c>
    </row>
    <row r="204">
      <c r="A204" s="5">
        <v>302.0</v>
      </c>
      <c r="B204" s="5" t="s">
        <v>9</v>
      </c>
      <c r="C204" s="6">
        <v>20.0</v>
      </c>
      <c r="D204" s="12">
        <v>7650000.0</v>
      </c>
      <c r="E204" s="8">
        <v>12.1</v>
      </c>
      <c r="F204" s="8">
        <v>365.3</v>
      </c>
      <c r="G204" s="5">
        <v>12.0</v>
      </c>
      <c r="H204" s="5">
        <v>49.0</v>
      </c>
      <c r="I204" s="11">
        <v>5100000.0</v>
      </c>
      <c r="K204" s="13">
        <v>108.0</v>
      </c>
      <c r="L204" s="13">
        <v>9361325.115204059</v>
      </c>
      <c r="M204" s="13">
        <v>1038674.8847959414</v>
      </c>
      <c r="N204" s="13">
        <v>0.7536435891994147</v>
      </c>
    </row>
    <row r="205">
      <c r="A205" s="5">
        <v>303.0</v>
      </c>
      <c r="B205" s="5" t="s">
        <v>10</v>
      </c>
      <c r="C205" s="6">
        <v>20.0</v>
      </c>
      <c r="D205" s="12">
        <v>7540000.0</v>
      </c>
      <c r="E205" s="8">
        <v>7.6</v>
      </c>
      <c r="F205" s="8">
        <v>353.7</v>
      </c>
      <c r="G205" s="5">
        <v>11.0</v>
      </c>
      <c r="H205" s="9">
        <v>36.2</v>
      </c>
      <c r="I205" s="11">
        <v>5800000.0</v>
      </c>
      <c r="K205" s="13">
        <v>109.0</v>
      </c>
      <c r="L205" s="13">
        <v>1.2006629212663285E7</v>
      </c>
      <c r="M205" s="13">
        <v>-906629.2126632854</v>
      </c>
      <c r="N205" s="13">
        <v>-0.6578336531539746</v>
      </c>
    </row>
    <row r="206">
      <c r="A206" s="5">
        <v>304.0</v>
      </c>
      <c r="B206" s="5" t="s">
        <v>9</v>
      </c>
      <c r="C206" s="6">
        <v>20.0</v>
      </c>
      <c r="D206" s="12">
        <v>1.098E7</v>
      </c>
      <c r="E206" s="8">
        <v>11.1</v>
      </c>
      <c r="F206" s="8">
        <v>386.0</v>
      </c>
      <c r="G206" s="5">
        <v>10.0</v>
      </c>
      <c r="H206" s="5">
        <v>30.0</v>
      </c>
      <c r="I206" s="11">
        <v>6100000.0</v>
      </c>
      <c r="K206" s="13">
        <v>110.0</v>
      </c>
      <c r="L206" s="13">
        <v>1.2037889771669796E7</v>
      </c>
      <c r="M206" s="13">
        <v>-637889.7716697957</v>
      </c>
      <c r="N206" s="13">
        <v>-0.4628412066873714</v>
      </c>
    </row>
    <row r="207">
      <c r="A207" s="5">
        <v>305.0</v>
      </c>
      <c r="B207" s="5" t="s">
        <v>10</v>
      </c>
      <c r="C207" s="8">
        <v>19.799999999999997</v>
      </c>
      <c r="D207" s="12">
        <v>1.98E7</v>
      </c>
      <c r="E207" s="8">
        <v>1.5999999999999996</v>
      </c>
      <c r="F207" s="8">
        <v>386.0</v>
      </c>
      <c r="G207" s="9">
        <v>13.2</v>
      </c>
      <c r="H207" s="5">
        <v>25.0</v>
      </c>
      <c r="I207" s="11">
        <v>6600000.0</v>
      </c>
      <c r="K207" s="13">
        <v>111.0</v>
      </c>
      <c r="L207" s="13">
        <v>1.2661106261515206E7</v>
      </c>
      <c r="M207" s="13">
        <v>-761106.2615152057</v>
      </c>
      <c r="N207" s="13">
        <v>-0.5522448487845726</v>
      </c>
    </row>
    <row r="208">
      <c r="A208" s="5">
        <v>306.0</v>
      </c>
      <c r="B208" s="5" t="s">
        <v>9</v>
      </c>
      <c r="C208" s="8">
        <v>21.9</v>
      </c>
      <c r="D208" s="12">
        <v>1.46E7</v>
      </c>
      <c r="E208" s="8">
        <v>14.3</v>
      </c>
      <c r="F208" s="8">
        <v>536.9</v>
      </c>
      <c r="G208" s="9">
        <v>14.6</v>
      </c>
      <c r="H208" s="9">
        <v>19.700000000000003</v>
      </c>
      <c r="I208" s="11">
        <v>7300000.0</v>
      </c>
      <c r="K208" s="13">
        <v>112.0</v>
      </c>
      <c r="L208" s="13">
        <v>1.108718302503131E7</v>
      </c>
      <c r="M208" s="13">
        <v>1512816.9749686904</v>
      </c>
      <c r="N208" s="13">
        <v>1.0976724589246176</v>
      </c>
    </row>
    <row r="209">
      <c r="A209" s="5">
        <v>307.0</v>
      </c>
      <c r="B209" s="5" t="s">
        <v>10</v>
      </c>
      <c r="C209" s="8">
        <v>22.799999999999997</v>
      </c>
      <c r="D209" s="12">
        <v>1.14E7</v>
      </c>
      <c r="E209" s="8">
        <v>11.2</v>
      </c>
      <c r="F209" s="8">
        <v>450.90000000000003</v>
      </c>
      <c r="G209" s="5">
        <v>15.0</v>
      </c>
      <c r="H209" s="5">
        <v>15.0</v>
      </c>
      <c r="I209" s="11">
        <v>7600000.0</v>
      </c>
      <c r="K209" s="13">
        <v>113.0</v>
      </c>
      <c r="L209" s="13">
        <v>1.3225278936228666E7</v>
      </c>
      <c r="M209" s="13">
        <v>-125278.93622866645</v>
      </c>
      <c r="N209" s="13">
        <v>-0.09090011564976438</v>
      </c>
    </row>
    <row r="210">
      <c r="A210" s="5">
        <v>308.0</v>
      </c>
      <c r="B210" s="5" t="s">
        <v>9</v>
      </c>
      <c r="C210" s="8">
        <v>24.299999999999997</v>
      </c>
      <c r="D210" s="12">
        <v>1.053E7</v>
      </c>
      <c r="E210" s="8">
        <v>13.1</v>
      </c>
      <c r="F210" s="8">
        <v>506.0</v>
      </c>
      <c r="G210" s="5">
        <v>17.0</v>
      </c>
      <c r="H210" s="9">
        <v>10.900000000000006</v>
      </c>
      <c r="I210" s="11">
        <v>8100000.0</v>
      </c>
      <c r="K210" s="13">
        <v>114.0</v>
      </c>
      <c r="L210" s="13">
        <v>1.302988632835676E7</v>
      </c>
      <c r="M210" s="13">
        <v>770113.6716432404</v>
      </c>
      <c r="N210" s="13">
        <v>0.5587804616097704</v>
      </c>
    </row>
    <row r="211">
      <c r="A211" s="5">
        <v>309.0</v>
      </c>
      <c r="B211" s="5" t="s">
        <v>10</v>
      </c>
      <c r="C211" s="8">
        <v>25.799999999999997</v>
      </c>
      <c r="D211" s="12">
        <v>1.548E7</v>
      </c>
      <c r="E211" s="8">
        <v>3.5999999999999996</v>
      </c>
      <c r="F211" s="8">
        <v>506.0</v>
      </c>
      <c r="G211" s="9">
        <v>17.2</v>
      </c>
      <c r="H211" s="5">
        <v>5.0</v>
      </c>
      <c r="I211" s="11">
        <v>8600000.0</v>
      </c>
      <c r="K211" s="13">
        <v>115.0</v>
      </c>
      <c r="L211" s="13">
        <v>1.4944210278341368E7</v>
      </c>
      <c r="M211" s="13">
        <v>-844210.2783413678</v>
      </c>
      <c r="N211" s="13">
        <v>-0.6125436106344481</v>
      </c>
    </row>
    <row r="212">
      <c r="A212" s="5">
        <v>310.0</v>
      </c>
      <c r="B212" s="5" t="s">
        <v>9</v>
      </c>
      <c r="C212" s="8">
        <v>27.9</v>
      </c>
      <c r="D212" s="7">
        <v>1.32E7</v>
      </c>
      <c r="E212" s="8">
        <v>16.299999999999997</v>
      </c>
      <c r="F212" s="8">
        <v>692.9</v>
      </c>
      <c r="G212" s="9">
        <v>18.599999999999998</v>
      </c>
      <c r="H212" s="5">
        <v>25.0</v>
      </c>
      <c r="I212" s="11">
        <v>9300000.0</v>
      </c>
      <c r="K212" s="13">
        <v>116.0</v>
      </c>
      <c r="L212" s="13">
        <v>1.2192423490823237E7</v>
      </c>
      <c r="M212" s="13">
        <v>2407576.509176763</v>
      </c>
      <c r="N212" s="13">
        <v>1.7468936894576417</v>
      </c>
    </row>
    <row r="213">
      <c r="A213" s="5">
        <v>311.0</v>
      </c>
      <c r="B213" s="5" t="s">
        <v>10</v>
      </c>
      <c r="C213" s="8">
        <v>28.799999999999997</v>
      </c>
      <c r="D213" s="7">
        <v>1.065E7</v>
      </c>
      <c r="E213" s="8">
        <v>15.2</v>
      </c>
      <c r="F213" s="8">
        <v>558.9</v>
      </c>
      <c r="G213" s="9">
        <v>19.2</v>
      </c>
      <c r="H213" s="5">
        <v>25.0</v>
      </c>
      <c r="I213" s="11">
        <v>9600000.0</v>
      </c>
      <c r="K213" s="13">
        <v>117.0</v>
      </c>
      <c r="L213" s="13">
        <v>1.4961894468146369E7</v>
      </c>
      <c r="M213" s="13">
        <v>338105.53185363114</v>
      </c>
      <c r="N213" s="13">
        <v>0.2453232193097727</v>
      </c>
    </row>
    <row r="214">
      <c r="A214" s="5">
        <v>312.0</v>
      </c>
      <c r="B214" s="5" t="s">
        <v>9</v>
      </c>
      <c r="C214" s="8">
        <v>20.2</v>
      </c>
      <c r="D214" s="7">
        <v>1.014E7</v>
      </c>
      <c r="E214" s="8">
        <v>15.1</v>
      </c>
      <c r="F214" s="8">
        <v>626.0</v>
      </c>
      <c r="G214" s="9">
        <v>20.2</v>
      </c>
      <c r="H214" s="9">
        <v>18.900000000000006</v>
      </c>
      <c r="I214" s="11">
        <v>1.01E7</v>
      </c>
      <c r="K214" s="13">
        <v>118.0</v>
      </c>
      <c r="L214" s="13">
        <v>1.4887715597151754E7</v>
      </c>
      <c r="M214" s="13">
        <v>912284.4028482456</v>
      </c>
      <c r="N214" s="13">
        <v>0.6619369562096136</v>
      </c>
    </row>
    <row r="215">
      <c r="A215" s="5">
        <v>313.0</v>
      </c>
      <c r="B215" s="5" t="s">
        <v>10</v>
      </c>
      <c r="C215" s="8">
        <v>21.599999999999998</v>
      </c>
      <c r="D215" s="7">
        <v>1.458E7</v>
      </c>
      <c r="E215" s="8">
        <v>5.799999999999999</v>
      </c>
      <c r="F215" s="8">
        <v>638.0</v>
      </c>
      <c r="G215" s="9">
        <v>21.599999999999998</v>
      </c>
      <c r="H215" s="9">
        <v>11.200000000000003</v>
      </c>
      <c r="I215" s="11">
        <v>1.08E7</v>
      </c>
      <c r="K215" s="13">
        <v>119.0</v>
      </c>
      <c r="L215" s="13">
        <v>1.70854464335774E7</v>
      </c>
      <c r="M215" s="13">
        <v>-585446.4335773997</v>
      </c>
      <c r="N215" s="13">
        <v>-0.42478927520419457</v>
      </c>
    </row>
    <row r="216">
      <c r="A216" s="5">
        <v>314.0</v>
      </c>
      <c r="B216" s="5" t="s">
        <v>9</v>
      </c>
      <c r="C216" s="8">
        <v>22.2</v>
      </c>
      <c r="D216" s="7">
        <v>1.998E7</v>
      </c>
      <c r="E216" s="8">
        <v>18.1</v>
      </c>
      <c r="F216" s="8">
        <v>833.3000000000001</v>
      </c>
      <c r="G216" s="5">
        <v>27.0</v>
      </c>
      <c r="H216" s="5">
        <v>5.0</v>
      </c>
      <c r="I216" s="11">
        <v>1.11E7</v>
      </c>
      <c r="K216" s="13">
        <v>120.0</v>
      </c>
      <c r="L216" s="13">
        <v>1.4938879842471706E7</v>
      </c>
      <c r="M216" s="13">
        <v>2061120.1575282943</v>
      </c>
      <c r="N216" s="13">
        <v>1.4955112673163928</v>
      </c>
    </row>
    <row r="217">
      <c r="A217" s="5">
        <v>315.0</v>
      </c>
      <c r="B217" s="5" t="s">
        <v>10</v>
      </c>
      <c r="C217" s="8">
        <v>23.2</v>
      </c>
      <c r="D217" s="7">
        <v>3.48E7</v>
      </c>
      <c r="E217" s="8">
        <v>19.2</v>
      </c>
      <c r="F217" s="8">
        <v>666.9</v>
      </c>
      <c r="G217" s="5">
        <v>25.0</v>
      </c>
      <c r="H217" s="5">
        <v>15.0</v>
      </c>
      <c r="I217" s="11">
        <v>1.16E7</v>
      </c>
      <c r="K217" s="13">
        <v>121.0</v>
      </c>
      <c r="L217" s="13">
        <v>1.6239764542897666E7</v>
      </c>
      <c r="M217" s="13">
        <v>1460235.4571023341</v>
      </c>
      <c r="N217" s="13">
        <v>1.0595202667127697</v>
      </c>
    </row>
    <row r="218">
      <c r="A218" s="5">
        <v>316.0</v>
      </c>
      <c r="B218" s="5" t="s">
        <v>9</v>
      </c>
      <c r="C218" s="8">
        <v>24.599999999999998</v>
      </c>
      <c r="D218" s="7">
        <v>2.46E7</v>
      </c>
      <c r="E218" s="8">
        <v>17.299999999999997</v>
      </c>
      <c r="F218" s="8">
        <v>758.0</v>
      </c>
      <c r="G218" s="5">
        <v>23.0</v>
      </c>
      <c r="H218" s="5">
        <v>15.0</v>
      </c>
      <c r="I218" s="11">
        <v>1.23E7</v>
      </c>
      <c r="K218" s="13">
        <v>122.0</v>
      </c>
      <c r="L218" s="13">
        <v>1.7194060205008224E7</v>
      </c>
      <c r="M218" s="13">
        <v>805939.7949917763</v>
      </c>
      <c r="N218" s="13">
        <v>0.5847752445613155</v>
      </c>
    </row>
    <row r="219">
      <c r="A219" s="5">
        <v>317.0</v>
      </c>
      <c r="B219" s="5" t="s">
        <v>10</v>
      </c>
      <c r="C219" s="8">
        <v>25.599999999999998</v>
      </c>
      <c r="D219" s="7">
        <v>1.92E7</v>
      </c>
      <c r="E219" s="8">
        <v>7.799999999999999</v>
      </c>
      <c r="F219" s="8">
        <v>758.0</v>
      </c>
      <c r="G219" s="5">
        <v>22.0</v>
      </c>
      <c r="H219" s="9">
        <v>9.200000000000017</v>
      </c>
      <c r="I219" s="11">
        <v>1.28E7</v>
      </c>
      <c r="K219" s="13">
        <v>123.0</v>
      </c>
      <c r="L219" s="13">
        <v>1729882.76454777</v>
      </c>
      <c r="M219" s="13">
        <v>270117.2354522301</v>
      </c>
      <c r="N219" s="13">
        <v>0.19599214904559473</v>
      </c>
    </row>
    <row r="220">
      <c r="A220" s="5">
        <v>318.0</v>
      </c>
      <c r="B220" s="5" t="s">
        <v>9</v>
      </c>
      <c r="C220" s="8">
        <v>27.0</v>
      </c>
      <c r="D220" s="7">
        <v>1.755E7</v>
      </c>
      <c r="E220" s="8">
        <v>20.5</v>
      </c>
      <c r="F220" s="8">
        <v>1020.5</v>
      </c>
      <c r="G220" s="5">
        <v>20.0</v>
      </c>
      <c r="H220" s="5">
        <v>15.0</v>
      </c>
      <c r="I220" s="11">
        <v>1.35E7</v>
      </c>
      <c r="K220" s="13">
        <v>124.0</v>
      </c>
      <c r="L220" s="13">
        <v>1178776.5207666005</v>
      </c>
      <c r="M220" s="13">
        <v>1121223.4792333995</v>
      </c>
      <c r="N220" s="13">
        <v>0.8135393466745124</v>
      </c>
    </row>
    <row r="221">
      <c r="A221" s="5">
        <v>319.0</v>
      </c>
      <c r="B221" s="5" t="s">
        <v>10</v>
      </c>
      <c r="C221" s="8">
        <v>27.599999999999998</v>
      </c>
      <c r="D221" s="7">
        <v>2.484E7</v>
      </c>
      <c r="E221" s="8">
        <v>23.599999999999998</v>
      </c>
      <c r="F221" s="8">
        <v>785.7</v>
      </c>
      <c r="G221" s="5">
        <v>19.0</v>
      </c>
      <c r="H221" s="5">
        <v>15.0</v>
      </c>
      <c r="I221" s="11">
        <v>1.38E7</v>
      </c>
      <c r="K221" s="13">
        <v>125.0</v>
      </c>
      <c r="L221" s="13">
        <v>2635667.371270067</v>
      </c>
      <c r="M221" s="13">
        <v>164332.62872993294</v>
      </c>
      <c r="N221" s="13">
        <v>0.11923676402643817</v>
      </c>
    </row>
    <row r="222">
      <c r="A222" s="5">
        <v>320.0</v>
      </c>
      <c r="B222" s="5" t="s">
        <v>9</v>
      </c>
      <c r="C222" s="8">
        <v>28.599999999999998</v>
      </c>
      <c r="D222" s="17">
        <v>1.5E7</v>
      </c>
      <c r="E222" s="8">
        <v>19.299999999999997</v>
      </c>
      <c r="F222" s="8">
        <v>878.0</v>
      </c>
      <c r="G222" s="9">
        <v>28.599999999999998</v>
      </c>
      <c r="H222" s="5">
        <v>5.0</v>
      </c>
      <c r="I222" s="11">
        <v>1.43E7</v>
      </c>
      <c r="K222" s="13">
        <v>126.0</v>
      </c>
      <c r="L222" s="13">
        <v>3445852.493869792</v>
      </c>
      <c r="M222" s="13">
        <v>54147.506130207796</v>
      </c>
      <c r="N222" s="13">
        <v>0.039288444790098354</v>
      </c>
    </row>
    <row r="223">
      <c r="A223" s="5">
        <v>321.0</v>
      </c>
      <c r="B223" s="5" t="s">
        <v>10</v>
      </c>
      <c r="C223" s="8">
        <v>30.0</v>
      </c>
      <c r="D223" s="7">
        <v>1.32E7</v>
      </c>
      <c r="E223" s="8">
        <v>10.0</v>
      </c>
      <c r="F223" s="8">
        <v>890.0</v>
      </c>
      <c r="G223" s="9">
        <v>30.0</v>
      </c>
      <c r="H223" s="5">
        <v>15.0</v>
      </c>
      <c r="I223" s="11">
        <v>1.5E7</v>
      </c>
      <c r="K223" s="13">
        <v>127.0</v>
      </c>
      <c r="L223" s="13">
        <v>3970748.315811152</v>
      </c>
      <c r="M223" s="13">
        <v>-170748.3158111521</v>
      </c>
      <c r="N223" s="13">
        <v>-0.12389186978652424</v>
      </c>
    </row>
    <row r="224">
      <c r="A224" s="5">
        <v>322.0</v>
      </c>
      <c r="B224" s="5" t="s">
        <v>9</v>
      </c>
      <c r="C224" s="8">
        <v>31.0</v>
      </c>
      <c r="D224" s="7">
        <v>1.065E7</v>
      </c>
      <c r="E224" s="8">
        <v>22.5</v>
      </c>
      <c r="F224" s="8">
        <v>1176.5</v>
      </c>
      <c r="G224" s="9">
        <v>31.0</v>
      </c>
      <c r="H224" s="5">
        <v>15.0</v>
      </c>
      <c r="I224" s="11">
        <v>1.55E7</v>
      </c>
      <c r="K224" s="13">
        <v>128.0</v>
      </c>
      <c r="L224" s="13">
        <v>3472264.4288956095</v>
      </c>
      <c r="M224" s="13">
        <v>827735.5711043905</v>
      </c>
      <c r="N224" s="13">
        <v>0.6005898629557176</v>
      </c>
    </row>
    <row r="225">
      <c r="A225" s="5">
        <v>323.0</v>
      </c>
      <c r="B225" s="5" t="s">
        <v>10</v>
      </c>
      <c r="C225" s="8">
        <v>32.4</v>
      </c>
      <c r="D225" s="7">
        <v>1.014E7</v>
      </c>
      <c r="E225" s="8">
        <v>28.4</v>
      </c>
      <c r="F225" s="8">
        <v>915.3000000000001</v>
      </c>
      <c r="G225" s="9">
        <v>32.4</v>
      </c>
      <c r="H225" s="5">
        <v>5.0</v>
      </c>
      <c r="I225" s="11">
        <v>1.62E7</v>
      </c>
      <c r="K225" s="13">
        <v>129.0</v>
      </c>
      <c r="L225" s="13">
        <v>5682162.144714268</v>
      </c>
      <c r="M225" s="13">
        <v>-1082162.144714268</v>
      </c>
      <c r="N225" s="13">
        <v>-0.7851971533887849</v>
      </c>
    </row>
    <row r="226">
      <c r="A226" s="5">
        <v>324.0</v>
      </c>
      <c r="B226" s="5" t="s">
        <v>9</v>
      </c>
      <c r="C226" s="8">
        <v>33.4</v>
      </c>
      <c r="D226" s="7">
        <v>1.458E7</v>
      </c>
      <c r="E226" s="8">
        <v>21.7</v>
      </c>
      <c r="F226" s="8">
        <v>1022.0</v>
      </c>
      <c r="G226" s="9">
        <v>33.4</v>
      </c>
      <c r="H226" s="5">
        <v>4.0</v>
      </c>
      <c r="I226" s="11">
        <v>1.67E7</v>
      </c>
      <c r="K226" s="13">
        <v>130.0</v>
      </c>
      <c r="L226" s="13">
        <v>5148224.689344744</v>
      </c>
      <c r="M226" s="13">
        <v>-48224.6893447442</v>
      </c>
      <c r="N226" s="13">
        <v>-0.03499095674479507</v>
      </c>
    </row>
    <row r="227">
      <c r="A227" s="5">
        <v>325.0</v>
      </c>
      <c r="B227" s="5" t="s">
        <v>10</v>
      </c>
      <c r="C227" s="8">
        <v>34.8</v>
      </c>
      <c r="D227" s="17">
        <v>1.5E7</v>
      </c>
      <c r="E227" s="8">
        <v>12.399999999999999</v>
      </c>
      <c r="F227" s="8">
        <v>1034.0</v>
      </c>
      <c r="G227" s="9">
        <v>34.8</v>
      </c>
      <c r="H227" s="5">
        <v>4.0</v>
      </c>
      <c r="I227" s="11">
        <v>1.74E7</v>
      </c>
      <c r="K227" s="13">
        <v>131.0</v>
      </c>
      <c r="L227" s="13">
        <v>6181924.334295884</v>
      </c>
      <c r="M227" s="13">
        <v>-381924.3342958838</v>
      </c>
      <c r="N227" s="13">
        <v>-0.2771173447193682</v>
      </c>
    </row>
    <row r="228">
      <c r="A228" s="5">
        <v>326.0</v>
      </c>
      <c r="B228" s="5" t="s">
        <v>9</v>
      </c>
      <c r="C228" s="8">
        <v>35.4</v>
      </c>
      <c r="D228" s="12">
        <v>3.54E7</v>
      </c>
      <c r="E228" s="8">
        <v>24.7</v>
      </c>
      <c r="F228" s="8">
        <v>1348.1000000000001</v>
      </c>
      <c r="G228" s="5">
        <v>33.0</v>
      </c>
      <c r="H228" s="5">
        <v>4.0</v>
      </c>
      <c r="I228" s="11">
        <v>1.77E7</v>
      </c>
      <c r="K228" s="13">
        <v>132.0</v>
      </c>
      <c r="L228" s="13">
        <v>7292031.061462571</v>
      </c>
      <c r="M228" s="13">
        <v>-1192031.061462571</v>
      </c>
      <c r="N228" s="13">
        <v>-0.8649160394152917</v>
      </c>
    </row>
    <row r="229">
      <c r="A229" s="5">
        <v>327.0</v>
      </c>
      <c r="B229" s="5" t="s">
        <v>10</v>
      </c>
      <c r="C229" s="8">
        <v>21.0</v>
      </c>
      <c r="D229" s="7">
        <v>1.32E7</v>
      </c>
      <c r="E229" s="8">
        <v>12.0</v>
      </c>
      <c r="F229" s="8">
        <v>148.5</v>
      </c>
      <c r="G229" s="5">
        <v>8.0</v>
      </c>
      <c r="H229" s="5">
        <v>65.0</v>
      </c>
      <c r="I229" s="10">
        <v>1700000.0</v>
      </c>
      <c r="K229" s="13">
        <v>133.0</v>
      </c>
      <c r="L229" s="13">
        <v>7333232.09232159</v>
      </c>
      <c r="M229" s="13">
        <v>-733232.0923215896</v>
      </c>
      <c r="N229" s="13">
        <v>-0.5320198590168113</v>
      </c>
    </row>
    <row r="230">
      <c r="A230" s="5">
        <v>328.0</v>
      </c>
      <c r="B230" s="5" t="s">
        <v>9</v>
      </c>
      <c r="C230" s="8">
        <v>21.0</v>
      </c>
      <c r="D230" s="7">
        <v>1.065E7</v>
      </c>
      <c r="E230" s="8">
        <v>6.0</v>
      </c>
      <c r="F230" s="8">
        <v>160.0</v>
      </c>
      <c r="G230" s="5">
        <v>4.0</v>
      </c>
      <c r="H230" s="9">
        <v>78.0</v>
      </c>
      <c r="I230" s="11">
        <v>2000000.0</v>
      </c>
      <c r="K230" s="13">
        <v>134.0</v>
      </c>
      <c r="L230" s="13">
        <v>7088663.051272927</v>
      </c>
      <c r="M230" s="13">
        <v>211336.94872707315</v>
      </c>
      <c r="N230" s="13">
        <v>0.15334224298724128</v>
      </c>
    </row>
    <row r="231">
      <c r="A231" s="5">
        <v>329.0</v>
      </c>
      <c r="B231" s="5" t="s">
        <v>10</v>
      </c>
      <c r="C231" s="8">
        <v>25.0</v>
      </c>
      <c r="D231" s="7">
        <v>1.014E7</v>
      </c>
      <c r="E231" s="8">
        <v>5.5</v>
      </c>
      <c r="F231" s="8">
        <v>140.0</v>
      </c>
      <c r="G231" s="5">
        <v>5.0</v>
      </c>
      <c r="H231" s="9">
        <v>72.5</v>
      </c>
      <c r="I231" s="11">
        <v>2500000.0</v>
      </c>
      <c r="K231" s="13">
        <v>135.0</v>
      </c>
      <c r="L231" s="13">
        <v>1.0872154948202059E7</v>
      </c>
      <c r="M231" s="13">
        <v>-3272154.9482020587</v>
      </c>
      <c r="N231" s="13">
        <v>-2.374216066718609</v>
      </c>
    </row>
    <row r="232">
      <c r="A232" s="5">
        <v>330.0</v>
      </c>
      <c r="B232" s="5" t="s">
        <v>9</v>
      </c>
      <c r="C232" s="8">
        <v>24.0</v>
      </c>
      <c r="D232" s="7">
        <v>1.458E7</v>
      </c>
      <c r="E232" s="8">
        <v>1.1999999999999993</v>
      </c>
      <c r="F232" s="8">
        <v>217.1</v>
      </c>
      <c r="G232" s="5">
        <v>6.0</v>
      </c>
      <c r="H232" s="9">
        <v>64.80000000000001</v>
      </c>
      <c r="I232" s="11">
        <v>3200000.0</v>
      </c>
      <c r="K232" s="13">
        <v>136.0</v>
      </c>
      <c r="L232" s="13">
        <v>8892969.576161796</v>
      </c>
      <c r="M232" s="13">
        <v>-792969.5761617962</v>
      </c>
      <c r="N232" s="13">
        <v>-0.5753642898777924</v>
      </c>
    </row>
    <row r="233">
      <c r="A233" s="5">
        <v>331.0</v>
      </c>
      <c r="B233" s="5" t="s">
        <v>10</v>
      </c>
      <c r="C233" s="8">
        <v>24.0</v>
      </c>
      <c r="D233" s="12">
        <v>7000000.0</v>
      </c>
      <c r="E233" s="8">
        <v>6.5</v>
      </c>
      <c r="F233" s="8">
        <v>229.5</v>
      </c>
      <c r="G233" s="9">
        <v>7.0</v>
      </c>
      <c r="H233" s="9">
        <v>61.5</v>
      </c>
      <c r="I233" s="11">
        <v>3500000.0</v>
      </c>
      <c r="K233" s="13">
        <v>137.0</v>
      </c>
      <c r="L233" s="13">
        <v>8848594.497419575</v>
      </c>
      <c r="M233" s="13">
        <v>-48594.49741957523</v>
      </c>
      <c r="N233" s="13">
        <v>-0.03525928275220146</v>
      </c>
    </row>
    <row r="234">
      <c r="A234" s="5">
        <v>332.0</v>
      </c>
      <c r="B234" s="5" t="s">
        <v>9</v>
      </c>
      <c r="C234" s="8">
        <v>24.0</v>
      </c>
      <c r="D234" s="12">
        <v>3.0E7</v>
      </c>
      <c r="E234" s="8">
        <v>10.0</v>
      </c>
      <c r="F234" s="8">
        <v>260.0</v>
      </c>
      <c r="G234" s="9">
        <v>8.0</v>
      </c>
      <c r="H234" s="9">
        <v>56.0</v>
      </c>
      <c r="I234" s="11">
        <v>4000000.0</v>
      </c>
      <c r="K234" s="13">
        <v>138.0</v>
      </c>
      <c r="L234" s="13">
        <v>1.1022969043914437E7</v>
      </c>
      <c r="M234" s="13">
        <v>-1922969.0439144373</v>
      </c>
      <c r="N234" s="13">
        <v>-1.3952713340707767</v>
      </c>
    </row>
    <row r="235">
      <c r="A235" s="5">
        <v>333.0</v>
      </c>
      <c r="B235" s="5" t="s">
        <v>10</v>
      </c>
      <c r="C235" s="8">
        <v>27.0</v>
      </c>
      <c r="D235" s="12">
        <v>5590000.0</v>
      </c>
      <c r="E235" s="8">
        <v>7.3</v>
      </c>
      <c r="F235" s="8">
        <v>248.0</v>
      </c>
      <c r="G235" s="9">
        <v>8.6</v>
      </c>
      <c r="H235" s="9">
        <v>52.7</v>
      </c>
      <c r="I235" s="11">
        <v>4300000.0</v>
      </c>
      <c r="K235" s="13">
        <v>139.0</v>
      </c>
      <c r="L235" s="13">
        <v>1.0997532033802368E7</v>
      </c>
      <c r="M235" s="13">
        <v>-1397532.0338023677</v>
      </c>
      <c r="N235" s="13">
        <v>-1.0140238041693812</v>
      </c>
    </row>
    <row r="236">
      <c r="A236" s="5">
        <v>334.0</v>
      </c>
      <c r="B236" s="5" t="s">
        <v>9</v>
      </c>
      <c r="C236" s="8">
        <v>27.0</v>
      </c>
      <c r="D236" s="12">
        <v>3.0E7</v>
      </c>
      <c r="E236" s="8">
        <v>2.8</v>
      </c>
      <c r="F236" s="8">
        <v>341.90000000000003</v>
      </c>
      <c r="G236" s="5">
        <v>9.0</v>
      </c>
      <c r="H236" s="5">
        <v>52.0</v>
      </c>
      <c r="I236" s="11">
        <v>4800000.0</v>
      </c>
      <c r="K236" s="13">
        <v>140.0</v>
      </c>
      <c r="L236" s="13">
        <v>9027237.509271357</v>
      </c>
      <c r="M236" s="13">
        <v>1072762.4907286428</v>
      </c>
      <c r="N236" s="13">
        <v>0.7783769355606135</v>
      </c>
    </row>
    <row r="237">
      <c r="A237" s="5">
        <v>335.0</v>
      </c>
      <c r="B237" s="5" t="s">
        <v>10</v>
      </c>
      <c r="C237" s="6">
        <v>22.0</v>
      </c>
      <c r="D237" s="12">
        <v>1.65E7</v>
      </c>
      <c r="E237" s="8">
        <v>8.5</v>
      </c>
      <c r="F237" s="8">
        <v>337.5</v>
      </c>
      <c r="G237" s="5">
        <v>8.0</v>
      </c>
      <c r="H237" s="9">
        <v>39.5</v>
      </c>
      <c r="I237" s="11">
        <v>5500000.0</v>
      </c>
      <c r="K237" s="13">
        <v>141.0</v>
      </c>
      <c r="L237" s="13">
        <v>1.3854484574444413E7</v>
      </c>
      <c r="M237" s="13">
        <v>-3054484.574444413</v>
      </c>
      <c r="N237" s="13">
        <v>-2.2162784058177984</v>
      </c>
    </row>
    <row r="238">
      <c r="A238" s="5">
        <v>336.0</v>
      </c>
      <c r="B238" s="5" t="s">
        <v>9</v>
      </c>
      <c r="C238" s="6">
        <v>22.0</v>
      </c>
      <c r="D238" s="12">
        <v>1.16E7</v>
      </c>
      <c r="E238" s="8">
        <v>13.6</v>
      </c>
      <c r="F238" s="8">
        <v>368.0</v>
      </c>
      <c r="G238" s="5">
        <v>9.0</v>
      </c>
      <c r="H238" s="9">
        <v>36.2</v>
      </c>
      <c r="I238" s="11">
        <v>5800000.0</v>
      </c>
      <c r="K238" s="13">
        <v>142.0</v>
      </c>
      <c r="L238" s="13">
        <v>1.238193436822804E7</v>
      </c>
      <c r="M238" s="13">
        <v>-1281934.3682280406</v>
      </c>
      <c r="N238" s="13">
        <v>-0.930148242276282</v>
      </c>
    </row>
    <row r="239">
      <c r="A239" s="5">
        <v>337.0</v>
      </c>
      <c r="B239" s="5" t="s">
        <v>10</v>
      </c>
      <c r="C239" s="6">
        <v>30.0</v>
      </c>
      <c r="D239" s="12">
        <v>9450000.0</v>
      </c>
      <c r="E239" s="8">
        <v>9.3</v>
      </c>
      <c r="F239" s="8">
        <v>368.0</v>
      </c>
      <c r="G239" s="5">
        <v>11.0</v>
      </c>
      <c r="H239" s="9">
        <v>30.700000000000003</v>
      </c>
      <c r="I239" s="11">
        <v>6300000.0</v>
      </c>
      <c r="K239" s="13">
        <v>143.0</v>
      </c>
      <c r="L239" s="13">
        <v>1.2286807796044888E7</v>
      </c>
      <c r="M239" s="13">
        <v>-686807.796044888</v>
      </c>
      <c r="N239" s="13">
        <v>-0.49833523470926955</v>
      </c>
    </row>
    <row r="240">
      <c r="A240" s="5">
        <v>338.0</v>
      </c>
      <c r="B240" s="5" t="s">
        <v>9</v>
      </c>
      <c r="C240" s="6">
        <v>30.0</v>
      </c>
      <c r="D240" s="12">
        <v>3.0E7</v>
      </c>
      <c r="E240" s="8">
        <v>5.0</v>
      </c>
      <c r="F240" s="8">
        <v>513.5</v>
      </c>
      <c r="G240" s="9">
        <v>14.0</v>
      </c>
      <c r="H240" s="5">
        <v>25.0</v>
      </c>
      <c r="I240" s="11">
        <v>7000000.0</v>
      </c>
      <c r="K240" s="13">
        <v>144.0</v>
      </c>
      <c r="L240" s="13">
        <v>1.0829054847885571E7</v>
      </c>
      <c r="M240" s="13">
        <v>1470945.1521144286</v>
      </c>
      <c r="N240" s="13">
        <v>1.067291026462806</v>
      </c>
    </row>
    <row r="241">
      <c r="A241" s="5">
        <v>339.0</v>
      </c>
      <c r="B241" s="5" t="s">
        <v>10</v>
      </c>
      <c r="C241" s="6">
        <v>30.0</v>
      </c>
      <c r="D241" s="12">
        <v>1.314E7</v>
      </c>
      <c r="E241" s="8">
        <v>10.3</v>
      </c>
      <c r="F241" s="8">
        <v>434.7</v>
      </c>
      <c r="G241" s="9">
        <v>14.6</v>
      </c>
      <c r="H241" s="9">
        <v>19.700000000000003</v>
      </c>
      <c r="I241" s="11">
        <v>7300000.0</v>
      </c>
      <c r="K241" s="13">
        <v>145.0</v>
      </c>
      <c r="L241" s="13">
        <v>1.1129062479611281E7</v>
      </c>
      <c r="M241" s="13">
        <v>1470937.5203887187</v>
      </c>
      <c r="N241" s="13">
        <v>1.0672854890215526</v>
      </c>
    </row>
    <row r="242">
      <c r="A242" s="5">
        <v>340.0</v>
      </c>
      <c r="B242" s="5" t="s">
        <v>9</v>
      </c>
      <c r="C242" s="6">
        <v>30.0</v>
      </c>
      <c r="D242" s="12">
        <v>2.34E7</v>
      </c>
      <c r="E242" s="8">
        <v>17.6</v>
      </c>
      <c r="F242" s="8">
        <v>448.0</v>
      </c>
      <c r="G242" s="5">
        <v>16.0</v>
      </c>
      <c r="H242" s="5">
        <v>15.0</v>
      </c>
      <c r="I242" s="11">
        <v>7800000.0</v>
      </c>
      <c r="K242" s="13">
        <v>146.0</v>
      </c>
      <c r="L242" s="13">
        <v>1.1509219187326636E7</v>
      </c>
      <c r="M242" s="13">
        <v>1590780.8126733638</v>
      </c>
      <c r="N242" s="13">
        <v>1.1542416003716587</v>
      </c>
    </row>
    <row r="243">
      <c r="A243" s="5">
        <v>341.0</v>
      </c>
      <c r="B243" s="5" t="s">
        <v>10</v>
      </c>
      <c r="C243" s="6">
        <v>20.0</v>
      </c>
      <c r="D243" s="12">
        <v>1.7E7</v>
      </c>
      <c r="E243" s="8">
        <v>11.5</v>
      </c>
      <c r="F243" s="8">
        <v>540.0</v>
      </c>
      <c r="G243" s="5">
        <v>18.0</v>
      </c>
      <c r="H243" s="5">
        <v>5.0</v>
      </c>
      <c r="I243" s="11">
        <v>8500000.0</v>
      </c>
      <c r="K243" s="13">
        <v>147.0</v>
      </c>
      <c r="L243" s="13">
        <v>1.5478179712225227E7</v>
      </c>
      <c r="M243" s="13">
        <v>-1678179.7122252267</v>
      </c>
      <c r="N243" s="13">
        <v>-1.2176566509466857</v>
      </c>
    </row>
    <row r="244">
      <c r="A244" s="5">
        <v>342.0</v>
      </c>
      <c r="B244" s="5" t="s">
        <v>9</v>
      </c>
      <c r="C244" s="6">
        <v>20.0</v>
      </c>
      <c r="D244" s="12">
        <v>1.32E7</v>
      </c>
      <c r="E244" s="8">
        <v>6.799999999999999</v>
      </c>
      <c r="F244" s="8">
        <v>503.0</v>
      </c>
      <c r="G244" s="9">
        <v>17.599999999999998</v>
      </c>
      <c r="H244" s="5">
        <v>15.0</v>
      </c>
      <c r="I244" s="11">
        <v>8800000.0</v>
      </c>
      <c r="K244" s="13">
        <v>148.0</v>
      </c>
      <c r="L244" s="13">
        <v>1.323496262792774E7</v>
      </c>
      <c r="M244" s="13">
        <v>1065037.3720722608</v>
      </c>
      <c r="N244" s="13">
        <v>0.7727717300854365</v>
      </c>
    </row>
    <row r="245">
      <c r="A245" s="5">
        <v>343.0</v>
      </c>
      <c r="B245" s="5" t="s">
        <v>10</v>
      </c>
      <c r="C245" s="6">
        <v>20.0</v>
      </c>
      <c r="D245" s="12">
        <v>1.209E7</v>
      </c>
      <c r="E245" s="8">
        <v>12.299999999999999</v>
      </c>
      <c r="F245" s="8">
        <v>603.0</v>
      </c>
      <c r="G245" s="9">
        <v>18.599999999999998</v>
      </c>
      <c r="H245" s="5">
        <v>25.0</v>
      </c>
      <c r="I245" s="11">
        <v>9300000.0</v>
      </c>
      <c r="K245" s="13">
        <v>149.0</v>
      </c>
      <c r="L245" s="13">
        <v>1.3264442323655393E7</v>
      </c>
      <c r="M245" s="13">
        <v>1735557.676344607</v>
      </c>
      <c r="N245" s="13">
        <v>1.2592890572490492</v>
      </c>
    </row>
    <row r="246">
      <c r="A246" s="5">
        <v>344.0</v>
      </c>
      <c r="B246" s="5" t="s">
        <v>9</v>
      </c>
      <c r="C246" s="8">
        <v>29.4</v>
      </c>
      <c r="D246" s="12">
        <v>1.764E7</v>
      </c>
      <c r="E246" s="8">
        <v>21.599999999999998</v>
      </c>
      <c r="F246" s="8">
        <v>568.0</v>
      </c>
      <c r="G246" s="9">
        <v>19.599999999999998</v>
      </c>
      <c r="H246" s="5">
        <v>25.0</v>
      </c>
      <c r="I246" s="11">
        <v>9800000.0</v>
      </c>
      <c r="K246" s="13">
        <v>150.0</v>
      </c>
      <c r="L246" s="13">
        <v>1.4529744877640476E7</v>
      </c>
      <c r="M246" s="13">
        <v>770255.1223595235</v>
      </c>
      <c r="N246" s="13">
        <v>0.5588830956746494</v>
      </c>
    </row>
    <row r="247">
      <c r="A247" s="5">
        <v>345.0</v>
      </c>
      <c r="B247" s="5" t="s">
        <v>10</v>
      </c>
      <c r="C247" s="8">
        <v>21.0</v>
      </c>
      <c r="D247" s="7">
        <v>3.15E7</v>
      </c>
      <c r="E247" s="8">
        <v>13.5</v>
      </c>
      <c r="F247" s="8">
        <v>660.0</v>
      </c>
      <c r="G247" s="9">
        <v>21.0</v>
      </c>
      <c r="H247" s="5">
        <v>15.0</v>
      </c>
      <c r="I247" s="11">
        <v>1.05E7</v>
      </c>
      <c r="K247" s="13">
        <v>151.0</v>
      </c>
      <c r="L247" s="13">
        <v>1.6615581318848511E7</v>
      </c>
      <c r="M247" s="13">
        <v>-815581.3188485112</v>
      </c>
      <c r="N247" s="13">
        <v>-0.591770958765158</v>
      </c>
    </row>
    <row r="248">
      <c r="A248" s="5">
        <v>346.0</v>
      </c>
      <c r="B248" s="5" t="s">
        <v>9</v>
      </c>
      <c r="C248" s="8">
        <v>21.599999999999998</v>
      </c>
      <c r="D248" s="7">
        <v>2.16E7</v>
      </c>
      <c r="E248" s="8">
        <v>8.799999999999999</v>
      </c>
      <c r="F248" s="8">
        <v>623.0</v>
      </c>
      <c r="G248" s="9">
        <v>21.599999999999998</v>
      </c>
      <c r="H248" s="9">
        <v>11.200000000000003</v>
      </c>
      <c r="I248" s="11">
        <v>1.08E7</v>
      </c>
      <c r="K248" s="13">
        <v>152.0</v>
      </c>
      <c r="L248" s="13">
        <v>1.5155036864110611E7</v>
      </c>
      <c r="M248" s="13">
        <v>1344963.1358893886</v>
      </c>
      <c r="N248" s="13">
        <v>0.97588076876598</v>
      </c>
    </row>
    <row r="249">
      <c r="A249" s="5">
        <v>347.0</v>
      </c>
      <c r="B249" s="5" t="s">
        <v>10</v>
      </c>
      <c r="C249" s="8">
        <v>22.599999999999998</v>
      </c>
      <c r="D249" s="7">
        <v>1.695E7</v>
      </c>
      <c r="E249" s="8">
        <v>14.299999999999999</v>
      </c>
      <c r="F249" s="8">
        <v>723.0</v>
      </c>
      <c r="G249" s="5">
        <v>21.0</v>
      </c>
      <c r="H249" s="5">
        <v>5.0</v>
      </c>
      <c r="I249" s="11">
        <v>1.13E7</v>
      </c>
      <c r="K249" s="13">
        <v>153.0</v>
      </c>
      <c r="L249" s="13">
        <v>1.5412364157058258E7</v>
      </c>
      <c r="M249" s="13">
        <v>1587635.8429417424</v>
      </c>
      <c r="N249" s="13">
        <v>1.151959667582913</v>
      </c>
    </row>
    <row r="250">
      <c r="A250" s="5">
        <v>348.0</v>
      </c>
      <c r="B250" s="5" t="s">
        <v>9</v>
      </c>
      <c r="C250" s="8">
        <v>24.0</v>
      </c>
      <c r="D250" s="7">
        <v>1.56E7</v>
      </c>
      <c r="E250" s="8">
        <v>26.0</v>
      </c>
      <c r="F250" s="8">
        <v>700.0</v>
      </c>
      <c r="G250" s="5">
        <v>23.0</v>
      </c>
      <c r="H250" s="5">
        <v>15.0</v>
      </c>
      <c r="I250" s="11">
        <v>1.2E7</v>
      </c>
      <c r="K250" s="13">
        <v>154.0</v>
      </c>
      <c r="L250" s="13">
        <v>1.5349373422325458E7</v>
      </c>
      <c r="M250" s="13">
        <v>2350626.5776745416</v>
      </c>
      <c r="N250" s="13">
        <v>1.7055718558307251</v>
      </c>
    </row>
    <row r="251">
      <c r="A251" s="5">
        <v>349.0</v>
      </c>
      <c r="B251" s="5" t="s">
        <v>10</v>
      </c>
      <c r="C251" s="8">
        <v>24.599999999999998</v>
      </c>
      <c r="D251" s="7">
        <v>2.214E7</v>
      </c>
      <c r="E251" s="8">
        <v>15.299999999999999</v>
      </c>
      <c r="F251" s="8">
        <v>768.0</v>
      </c>
      <c r="G251" s="5">
        <v>28.0</v>
      </c>
      <c r="H251" s="5">
        <v>15.0</v>
      </c>
      <c r="I251" s="11">
        <v>1.23E7</v>
      </c>
      <c r="K251" s="13">
        <v>155.0</v>
      </c>
      <c r="L251" s="13">
        <v>1.9722079437433265E7</v>
      </c>
      <c r="M251" s="13">
        <v>-1522079.4374332651</v>
      </c>
      <c r="N251" s="13">
        <v>-1.1043931330824397</v>
      </c>
    </row>
    <row r="252">
      <c r="A252" s="5">
        <v>350.0</v>
      </c>
      <c r="B252" s="5" t="s">
        <v>9</v>
      </c>
      <c r="C252" s="8">
        <v>25.599999999999998</v>
      </c>
      <c r="D252" s="17">
        <v>1.5E7</v>
      </c>
      <c r="E252" s="8">
        <v>10.799999999999999</v>
      </c>
      <c r="F252" s="8">
        <v>743.0</v>
      </c>
      <c r="G252" s="5">
        <v>27.0</v>
      </c>
      <c r="H252" s="9">
        <v>9.200000000000017</v>
      </c>
      <c r="I252" s="11">
        <v>1.28E7</v>
      </c>
      <c r="K252" s="13">
        <v>156.0</v>
      </c>
      <c r="L252" s="13">
        <v>1.606255312354325E7</v>
      </c>
      <c r="M252" s="13">
        <v>2837446.8764567506</v>
      </c>
      <c r="N252" s="13">
        <v>2.0587998029389625</v>
      </c>
    </row>
    <row r="253">
      <c r="A253" s="5">
        <v>351.0</v>
      </c>
      <c r="B253" s="5" t="s">
        <v>10</v>
      </c>
      <c r="C253" s="8">
        <v>27.0</v>
      </c>
      <c r="D253" s="7">
        <v>2.7E7</v>
      </c>
      <c r="E253" s="8">
        <v>16.5</v>
      </c>
      <c r="F253" s="8">
        <v>855.0</v>
      </c>
      <c r="G253" s="5">
        <v>25.0</v>
      </c>
      <c r="H253" s="5">
        <v>15.0</v>
      </c>
      <c r="I253" s="11">
        <v>1.35E7</v>
      </c>
      <c r="K253" s="13">
        <v>157.0</v>
      </c>
      <c r="L253" s="13">
        <v>1.6598509543705897E7</v>
      </c>
      <c r="M253" s="13">
        <v>2601490.4562941026</v>
      </c>
      <c r="N253" s="13">
        <v>1.8875941196312747</v>
      </c>
    </row>
    <row r="254">
      <c r="A254" s="5">
        <v>352.0</v>
      </c>
      <c r="B254" s="5" t="s">
        <v>9</v>
      </c>
      <c r="C254" s="8">
        <v>28.0</v>
      </c>
      <c r="D254" s="7">
        <v>2.1E7</v>
      </c>
      <c r="E254" s="8">
        <v>30.0</v>
      </c>
      <c r="F254" s="8">
        <v>820.0</v>
      </c>
      <c r="G254" s="5">
        <v>23.0</v>
      </c>
      <c r="H254" s="9">
        <v>11.0</v>
      </c>
      <c r="I254" s="11">
        <v>1.4E7</v>
      </c>
      <c r="K254" s="13">
        <v>158.0</v>
      </c>
      <c r="L254" s="13">
        <v>906001.0531492447</v>
      </c>
      <c r="M254" s="13">
        <v>593998.9468507553</v>
      </c>
      <c r="N254" s="13">
        <v>0.43099482315221643</v>
      </c>
    </row>
    <row r="255">
      <c r="A255" s="5">
        <v>353.0</v>
      </c>
      <c r="B255" s="5" t="s">
        <v>10</v>
      </c>
      <c r="C255" s="8">
        <v>29.4</v>
      </c>
      <c r="D255" s="7">
        <v>1.911E7</v>
      </c>
      <c r="E255" s="8">
        <v>17.7</v>
      </c>
      <c r="F255" s="8">
        <v>912.0</v>
      </c>
      <c r="G255" s="9">
        <v>29.4</v>
      </c>
      <c r="H255" s="5">
        <v>15.0</v>
      </c>
      <c r="I255" s="11">
        <v>1.47E7</v>
      </c>
      <c r="K255" s="13">
        <v>159.0</v>
      </c>
      <c r="L255" s="13">
        <v>591911.1800759784</v>
      </c>
      <c r="M255" s="13">
        <v>1208088.8199240216</v>
      </c>
      <c r="N255" s="13">
        <v>0.8765672566523028</v>
      </c>
    </row>
    <row r="256">
      <c r="A256" s="5">
        <v>354.0</v>
      </c>
      <c r="B256" s="5" t="s">
        <v>9</v>
      </c>
      <c r="C256" s="8">
        <v>30.0</v>
      </c>
      <c r="D256" s="7">
        <v>2.7E7</v>
      </c>
      <c r="E256" s="8">
        <v>13.0</v>
      </c>
      <c r="F256" s="8">
        <v>875.0</v>
      </c>
      <c r="G256" s="9">
        <v>30.0</v>
      </c>
      <c r="H256" s="5">
        <v>15.0</v>
      </c>
      <c r="I256" s="11">
        <v>1.5E7</v>
      </c>
      <c r="K256" s="13">
        <v>160.0</v>
      </c>
      <c r="L256" s="13">
        <v>1100990.793560295</v>
      </c>
      <c r="M256" s="13">
        <v>1199009.206439705</v>
      </c>
      <c r="N256" s="13">
        <v>0.8699792543861191</v>
      </c>
    </row>
    <row r="257">
      <c r="A257" s="5">
        <v>355.0</v>
      </c>
      <c r="B257" s="5" t="s">
        <v>10</v>
      </c>
      <c r="C257" s="8">
        <v>31.0</v>
      </c>
      <c r="D257" s="17">
        <v>1.5E7</v>
      </c>
      <c r="E257" s="8">
        <v>18.5</v>
      </c>
      <c r="F257" s="8">
        <v>975.0</v>
      </c>
      <c r="G257" s="9">
        <v>31.0</v>
      </c>
      <c r="H257" s="5">
        <v>15.0</v>
      </c>
      <c r="I257" s="11">
        <v>1.55E7</v>
      </c>
      <c r="K257" s="13">
        <v>161.0</v>
      </c>
      <c r="L257" s="13">
        <v>2430916.565304608</v>
      </c>
      <c r="M257" s="13">
        <v>569083.4346953919</v>
      </c>
      <c r="N257" s="13">
        <v>0.41291658107438023</v>
      </c>
    </row>
    <row r="258">
      <c r="A258" s="5">
        <v>356.0</v>
      </c>
      <c r="B258" s="5" t="s">
        <v>9</v>
      </c>
      <c r="C258" s="8">
        <v>32.4</v>
      </c>
      <c r="D258" s="12">
        <v>3.24E7</v>
      </c>
      <c r="E258" s="8">
        <v>34.4</v>
      </c>
      <c r="F258" s="8">
        <v>952.0</v>
      </c>
      <c r="G258" s="9">
        <v>32.4</v>
      </c>
      <c r="H258" s="5">
        <v>4.0</v>
      </c>
      <c r="I258" s="11">
        <v>1.62E7</v>
      </c>
      <c r="K258" s="13">
        <v>162.0</v>
      </c>
      <c r="L258" s="13">
        <v>2342732.5775919734</v>
      </c>
      <c r="M258" s="13">
        <v>957267.4224080266</v>
      </c>
      <c r="N258" s="13">
        <v>0.6945758163672087</v>
      </c>
    </row>
    <row r="259">
      <c r="A259" s="5">
        <v>357.0</v>
      </c>
      <c r="B259" s="5" t="s">
        <v>10</v>
      </c>
      <c r="C259" s="8">
        <v>33.4</v>
      </c>
      <c r="D259" s="12">
        <v>2.505E7</v>
      </c>
      <c r="E259" s="8">
        <v>19.7</v>
      </c>
      <c r="F259" s="8">
        <v>1032.0</v>
      </c>
      <c r="G259" s="9">
        <v>33.4</v>
      </c>
      <c r="H259" s="5">
        <v>4.0</v>
      </c>
      <c r="I259" s="11">
        <v>1.67E7</v>
      </c>
      <c r="K259" s="13">
        <v>163.0</v>
      </c>
      <c r="L259" s="13">
        <v>4221489.220759848</v>
      </c>
      <c r="M259" s="13">
        <v>-421489.22075984813</v>
      </c>
      <c r="N259" s="13">
        <v>-0.30582490613000873</v>
      </c>
    </row>
    <row r="260">
      <c r="A260" s="5">
        <v>358.0</v>
      </c>
      <c r="B260" s="5" t="s">
        <v>9</v>
      </c>
      <c r="C260" s="8">
        <v>34.8</v>
      </c>
      <c r="D260" s="12">
        <v>2.262E7</v>
      </c>
      <c r="E260" s="8">
        <v>15.399999999999999</v>
      </c>
      <c r="F260" s="8">
        <v>1019.0</v>
      </c>
      <c r="G260" s="9">
        <v>34.8</v>
      </c>
      <c r="H260" s="5">
        <v>5.0</v>
      </c>
      <c r="I260" s="11">
        <v>1.74E7</v>
      </c>
      <c r="K260" s="13">
        <v>164.0</v>
      </c>
      <c r="L260" s="13">
        <v>3814510.5283397306</v>
      </c>
      <c r="M260" s="13">
        <v>285489.4716602694</v>
      </c>
      <c r="N260" s="13">
        <v>0.20714596381423042</v>
      </c>
    </row>
    <row r="261">
      <c r="A261" s="5">
        <v>359.0</v>
      </c>
      <c r="B261" s="5" t="s">
        <v>10</v>
      </c>
      <c r="C261" s="8">
        <v>35.8</v>
      </c>
      <c r="D261" s="12">
        <v>3.222E7</v>
      </c>
      <c r="E261" s="8">
        <v>20.9</v>
      </c>
      <c r="F261" s="8">
        <v>1119.0</v>
      </c>
      <c r="G261" s="5">
        <v>30.0</v>
      </c>
      <c r="H261" s="5">
        <v>5.0</v>
      </c>
      <c r="I261" s="11">
        <v>1.79E7</v>
      </c>
      <c r="K261" s="13">
        <v>165.0</v>
      </c>
      <c r="L261" s="13">
        <v>4590444.57221753</v>
      </c>
      <c r="M261" s="13">
        <v>9555.42778247036</v>
      </c>
      <c r="N261" s="13">
        <v>0.006933244459580395</v>
      </c>
    </row>
    <row r="262">
      <c r="A262" s="5">
        <v>360.0</v>
      </c>
      <c r="B262" s="5" t="s">
        <v>9</v>
      </c>
      <c r="C262" s="8">
        <v>37.199999999999996</v>
      </c>
      <c r="D262" s="12">
        <v>3.0E7</v>
      </c>
      <c r="E262" s="8">
        <v>39.199999999999996</v>
      </c>
      <c r="F262" s="8">
        <v>1096.0</v>
      </c>
      <c r="G262" s="9">
        <v>35.0</v>
      </c>
      <c r="H262" s="5">
        <v>5.0</v>
      </c>
      <c r="I262" s="11">
        <v>1.86E7</v>
      </c>
      <c r="K262" s="13">
        <v>166.0</v>
      </c>
      <c r="L262" s="13">
        <v>6459231.797602751</v>
      </c>
      <c r="M262" s="13">
        <v>-1159231.7976027513</v>
      </c>
      <c r="N262" s="13">
        <v>-0.8411174906102251</v>
      </c>
    </row>
    <row r="263">
      <c r="A263" s="5">
        <v>361.0</v>
      </c>
      <c r="B263" s="5" t="s">
        <v>10</v>
      </c>
      <c r="C263" s="8">
        <v>37.8</v>
      </c>
      <c r="D263" s="12">
        <v>3.78E7</v>
      </c>
      <c r="E263" s="8">
        <v>21.9</v>
      </c>
      <c r="F263" s="8">
        <v>1164.0</v>
      </c>
      <c r="G263" s="5">
        <v>37.0</v>
      </c>
      <c r="H263" s="5">
        <v>5.0</v>
      </c>
      <c r="I263" s="11">
        <v>1.89E7</v>
      </c>
      <c r="K263" s="13">
        <v>167.0</v>
      </c>
      <c r="L263" s="13">
        <v>6292616.571887052</v>
      </c>
      <c r="M263" s="13">
        <v>-692616.5718870517</v>
      </c>
      <c r="N263" s="13">
        <v>-0.5025499767220247</v>
      </c>
    </row>
    <row r="264">
      <c r="A264" s="5">
        <v>362.0</v>
      </c>
      <c r="B264" s="5" t="s">
        <v>9</v>
      </c>
      <c r="C264" s="8">
        <v>25.0</v>
      </c>
      <c r="D264" s="12">
        <v>3300000.0</v>
      </c>
      <c r="E264" s="6">
        <v>12.0</v>
      </c>
      <c r="F264" s="8">
        <v>120.0</v>
      </c>
      <c r="G264" s="5">
        <v>7.0</v>
      </c>
      <c r="H264" s="9">
        <v>75.8</v>
      </c>
      <c r="I264" s="10">
        <v>2200000.0</v>
      </c>
      <c r="K264" s="13">
        <v>168.0</v>
      </c>
      <c r="L264" s="13">
        <v>5790414.925071623</v>
      </c>
      <c r="M264" s="13">
        <v>309585.0749283768</v>
      </c>
      <c r="N264" s="13">
        <v>0.22462929492844066</v>
      </c>
    </row>
    <row r="265">
      <c r="A265" s="5">
        <v>363.0</v>
      </c>
      <c r="B265" s="5" t="s">
        <v>10</v>
      </c>
      <c r="C265" s="8">
        <v>25.0</v>
      </c>
      <c r="D265" s="12">
        <v>3.0E7</v>
      </c>
      <c r="E265" s="8">
        <v>5.5</v>
      </c>
      <c r="F265" s="8">
        <v>195.0</v>
      </c>
      <c r="G265" s="5">
        <v>8.0</v>
      </c>
      <c r="H265" s="9">
        <v>72.5</v>
      </c>
      <c r="I265" s="11">
        <v>2500000.0</v>
      </c>
      <c r="K265" s="13">
        <v>169.0</v>
      </c>
      <c r="L265" s="13">
        <v>7978326.802369356</v>
      </c>
      <c r="M265" s="13">
        <v>-1178326.8023693562</v>
      </c>
      <c r="N265" s="13">
        <v>-0.8549724784786488</v>
      </c>
    </row>
    <row r="266">
      <c r="A266" s="5">
        <v>364.0</v>
      </c>
      <c r="B266" s="5" t="s">
        <v>9</v>
      </c>
      <c r="C266" s="8">
        <v>25.0</v>
      </c>
      <c r="D266" s="12">
        <v>5400000.0</v>
      </c>
      <c r="E266" s="8">
        <v>8.0</v>
      </c>
      <c r="F266" s="8">
        <v>160.0</v>
      </c>
      <c r="G266" s="5">
        <v>4.0</v>
      </c>
      <c r="H266" s="9">
        <v>67.0</v>
      </c>
      <c r="I266" s="11">
        <v>3000000.0</v>
      </c>
      <c r="K266" s="13">
        <v>170.0</v>
      </c>
      <c r="L266" s="13">
        <v>8238390.9758442715</v>
      </c>
      <c r="M266" s="13">
        <v>-1138390.9758442715</v>
      </c>
      <c r="N266" s="13">
        <v>-0.8259957697119561</v>
      </c>
    </row>
    <row r="267">
      <c r="A267" s="5">
        <v>365.0</v>
      </c>
      <c r="B267" s="5" t="s">
        <v>10</v>
      </c>
      <c r="C267" s="8">
        <v>24.0</v>
      </c>
      <c r="D267" s="12">
        <v>1.11E7</v>
      </c>
      <c r="E267" s="8">
        <v>6.699999999999999</v>
      </c>
      <c r="F267" s="8">
        <v>252.0</v>
      </c>
      <c r="G267" s="9">
        <v>7.3999999999999995</v>
      </c>
      <c r="H267" s="9">
        <v>59.300000000000004</v>
      </c>
      <c r="I267" s="11">
        <v>3700000.0</v>
      </c>
      <c r="K267" s="13">
        <v>171.0</v>
      </c>
      <c r="L267" s="13">
        <v>1.0099396076584816E7</v>
      </c>
      <c r="M267" s="13">
        <v>-2499396.076584816</v>
      </c>
      <c r="N267" s="13">
        <v>-1.8135162961588114</v>
      </c>
    </row>
    <row r="268">
      <c r="A268" s="5">
        <v>366.0</v>
      </c>
      <c r="B268" s="5" t="s">
        <v>9</v>
      </c>
      <c r="C268" s="8">
        <v>24.0</v>
      </c>
      <c r="D268" s="12">
        <v>8000000.0</v>
      </c>
      <c r="E268" s="8">
        <v>2.0</v>
      </c>
      <c r="F268" s="8">
        <v>215.0</v>
      </c>
      <c r="G268" s="9">
        <v>8.0</v>
      </c>
      <c r="H268" s="9">
        <v>56.0</v>
      </c>
      <c r="I268" s="11">
        <v>4000000.0</v>
      </c>
      <c r="K268" s="13">
        <v>172.0</v>
      </c>
      <c r="L268" s="13">
        <v>9969063.77378848</v>
      </c>
      <c r="M268" s="13">
        <v>-1669063.77378848</v>
      </c>
      <c r="N268" s="13">
        <v>-1.2110422919562494</v>
      </c>
    </row>
    <row r="269">
      <c r="A269" s="5">
        <v>367.0</v>
      </c>
      <c r="B269" s="5" t="s">
        <v>10</v>
      </c>
      <c r="C269" s="8">
        <v>27.0</v>
      </c>
      <c r="D269" s="12">
        <v>6750000.0</v>
      </c>
      <c r="E269" s="8">
        <v>7.5</v>
      </c>
      <c r="F269" s="8">
        <v>315.0</v>
      </c>
      <c r="G269" s="5">
        <v>10.0</v>
      </c>
      <c r="H269" s="9">
        <v>50.5</v>
      </c>
      <c r="I269" s="11">
        <v>4500000.0</v>
      </c>
      <c r="K269" s="13">
        <v>173.0</v>
      </c>
      <c r="L269" s="13">
        <v>1.0092970179398604E7</v>
      </c>
      <c r="M269" s="13">
        <v>-1492970.1793986037</v>
      </c>
      <c r="N269" s="13">
        <v>-1.0832719853341874</v>
      </c>
    </row>
    <row r="270">
      <c r="A270" s="5">
        <v>368.0</v>
      </c>
      <c r="B270" s="5" t="s">
        <v>9</v>
      </c>
      <c r="C270" s="8">
        <v>27.0</v>
      </c>
      <c r="D270" s="12">
        <v>6240000.0</v>
      </c>
      <c r="E270" s="8">
        <v>11.6</v>
      </c>
      <c r="F270" s="8">
        <v>268.0</v>
      </c>
      <c r="G270" s="5">
        <v>9.0</v>
      </c>
      <c r="H270" s="5">
        <v>51.0</v>
      </c>
      <c r="I270" s="11">
        <v>4800000.0</v>
      </c>
      <c r="K270" s="13">
        <v>174.0</v>
      </c>
      <c r="L270" s="13">
        <v>8773417.351563722</v>
      </c>
      <c r="M270" s="13">
        <v>326582.6484362781</v>
      </c>
      <c r="N270" s="13">
        <v>0.23696242485551336</v>
      </c>
    </row>
    <row r="271">
      <c r="A271" s="5">
        <v>369.0</v>
      </c>
      <c r="B271" s="5" t="s">
        <v>10</v>
      </c>
      <c r="C271" s="6">
        <v>22.0</v>
      </c>
      <c r="D271" s="12">
        <v>9540000.0</v>
      </c>
      <c r="E271" s="8">
        <v>8.3</v>
      </c>
      <c r="F271" s="8">
        <v>348.0</v>
      </c>
      <c r="G271" s="5">
        <v>8.0</v>
      </c>
      <c r="H271" s="5">
        <v>53.0</v>
      </c>
      <c r="I271" s="11">
        <v>5300000.0</v>
      </c>
      <c r="K271" s="13">
        <v>175.0</v>
      </c>
      <c r="L271" s="13">
        <v>1.2742801044312362E7</v>
      </c>
      <c r="M271" s="13">
        <v>-3142801.0443123616</v>
      </c>
      <c r="N271" s="13">
        <v>-2.2803592287114594</v>
      </c>
    </row>
    <row r="272">
      <c r="A272" s="5">
        <v>370.0</v>
      </c>
      <c r="B272" s="5" t="s">
        <v>9</v>
      </c>
      <c r="C272" s="6">
        <v>22.0</v>
      </c>
      <c r="D272" s="12">
        <v>1.8E7</v>
      </c>
      <c r="E272" s="8">
        <v>4.0</v>
      </c>
      <c r="F272" s="8">
        <v>335.0</v>
      </c>
      <c r="G272" s="5">
        <v>9.0</v>
      </c>
      <c r="H272" s="5">
        <v>30.0</v>
      </c>
      <c r="I272" s="11">
        <v>6000000.0</v>
      </c>
      <c r="K272" s="13">
        <v>176.0</v>
      </c>
      <c r="L272" s="13">
        <v>1.0373701950096916E7</v>
      </c>
      <c r="M272" s="13">
        <v>-73701.95009691641</v>
      </c>
      <c r="N272" s="13">
        <v>-0.053476793378852736</v>
      </c>
    </row>
    <row r="273">
      <c r="A273" s="5">
        <v>371.0</v>
      </c>
      <c r="B273" s="5" t="s">
        <v>10</v>
      </c>
      <c r="C273" s="6">
        <v>22.0</v>
      </c>
      <c r="D273" s="12">
        <v>1.26E7</v>
      </c>
      <c r="E273" s="8">
        <v>9.3</v>
      </c>
      <c r="F273" s="8">
        <v>423.0</v>
      </c>
      <c r="G273" s="5">
        <v>10.0</v>
      </c>
      <c r="H273" s="9">
        <v>30.700000000000003</v>
      </c>
      <c r="I273" s="11">
        <v>6300000.0</v>
      </c>
      <c r="K273" s="13">
        <v>177.0</v>
      </c>
      <c r="L273" s="13">
        <v>1.0170578364047807E7</v>
      </c>
      <c r="M273" s="13">
        <v>429421.6359521933</v>
      </c>
      <c r="N273" s="13">
        <v>0.31158052219821997</v>
      </c>
    </row>
    <row r="274">
      <c r="A274" s="5">
        <v>372.0</v>
      </c>
      <c r="B274" s="5" t="s">
        <v>9</v>
      </c>
      <c r="C274" s="8">
        <v>20.4</v>
      </c>
      <c r="D274" s="12">
        <v>1.02E7</v>
      </c>
      <c r="E274" s="8">
        <v>15.6</v>
      </c>
      <c r="F274" s="8">
        <v>388.0</v>
      </c>
      <c r="G274" s="9">
        <v>13.6</v>
      </c>
      <c r="H274" s="5">
        <v>25.0</v>
      </c>
      <c r="I274" s="11">
        <v>6800000.0</v>
      </c>
      <c r="K274" s="13">
        <v>178.0</v>
      </c>
      <c r="L274" s="13">
        <v>1.2177454751950445E7</v>
      </c>
      <c r="M274" s="13">
        <v>-1077454.7519504447</v>
      </c>
      <c r="N274" s="13">
        <v>-0.7817815548889752</v>
      </c>
    </row>
    <row r="275">
      <c r="A275" s="5">
        <v>373.0</v>
      </c>
      <c r="B275" s="5" t="s">
        <v>10</v>
      </c>
      <c r="C275" s="8">
        <v>22.5</v>
      </c>
      <c r="D275" s="12">
        <v>9750000.0</v>
      </c>
      <c r="E275" s="8">
        <v>13.0</v>
      </c>
      <c r="F275" s="8">
        <v>480.0</v>
      </c>
      <c r="G275" s="5">
        <v>16.0</v>
      </c>
      <c r="H275" s="5">
        <v>15.0</v>
      </c>
      <c r="I275" s="11">
        <v>7500000.0</v>
      </c>
      <c r="K275" s="13">
        <v>179.0</v>
      </c>
      <c r="L275" s="13">
        <v>1.3506545431479441E7</v>
      </c>
      <c r="M275" s="13">
        <v>-1706545.431479441</v>
      </c>
      <c r="N275" s="13">
        <v>-1.2382383004906323</v>
      </c>
    </row>
    <row r="276">
      <c r="A276" s="5">
        <v>374.0</v>
      </c>
      <c r="B276" s="5" t="s">
        <v>9</v>
      </c>
      <c r="C276" s="8">
        <v>23.4</v>
      </c>
      <c r="D276" s="12">
        <v>1.404E7</v>
      </c>
      <c r="E276" s="8">
        <v>13.8</v>
      </c>
      <c r="F276" s="8">
        <v>443.0</v>
      </c>
      <c r="G276" s="5">
        <v>15.0</v>
      </c>
      <c r="H276" s="5">
        <v>15.0</v>
      </c>
      <c r="I276" s="11">
        <v>7800000.0</v>
      </c>
      <c r="K276" s="13">
        <v>180.0</v>
      </c>
      <c r="L276" s="13">
        <v>1.1777855385918317E7</v>
      </c>
      <c r="M276" s="13">
        <v>322144.61408168264</v>
      </c>
      <c r="N276" s="13">
        <v>0.2337422679142538</v>
      </c>
    </row>
    <row r="277">
      <c r="A277" s="5">
        <v>375.0</v>
      </c>
      <c r="B277" s="5" t="s">
        <v>10</v>
      </c>
      <c r="C277" s="8">
        <v>24.9</v>
      </c>
      <c r="D277" s="12">
        <v>2.49E7</v>
      </c>
      <c r="E277" s="8">
        <v>2.299999999999999</v>
      </c>
      <c r="F277" s="8">
        <v>543.0</v>
      </c>
      <c r="G277" s="5">
        <v>13.0</v>
      </c>
      <c r="H277" s="9">
        <v>8.700000000000003</v>
      </c>
      <c r="I277" s="11">
        <v>8300000.0</v>
      </c>
      <c r="K277" s="13">
        <v>181.0</v>
      </c>
      <c r="L277" s="13">
        <v>1.182227899557269E7</v>
      </c>
      <c r="M277" s="13">
        <v>777721.0044273101</v>
      </c>
      <c r="N277" s="13">
        <v>0.5643002038000776</v>
      </c>
    </row>
    <row r="278">
      <c r="A278" s="5">
        <v>376.0</v>
      </c>
      <c r="B278" s="5" t="s">
        <v>9</v>
      </c>
      <c r="C278" s="8">
        <v>27.0</v>
      </c>
      <c r="D278" s="12">
        <v>1.8E7</v>
      </c>
      <c r="E278" s="8">
        <v>15.0</v>
      </c>
      <c r="F278" s="8">
        <v>520.0</v>
      </c>
      <c r="G278" s="9">
        <v>18.0</v>
      </c>
      <c r="H278" s="5">
        <v>15.0</v>
      </c>
      <c r="I278" s="11">
        <v>9000000.0</v>
      </c>
      <c r="K278" s="13">
        <v>182.0</v>
      </c>
      <c r="L278" s="13">
        <v>1.2078117700575948E7</v>
      </c>
      <c r="M278" s="13">
        <v>1221882.2994240522</v>
      </c>
      <c r="N278" s="13">
        <v>0.8865755542920343</v>
      </c>
    </row>
    <row r="279">
      <c r="A279" s="5">
        <v>377.0</v>
      </c>
      <c r="B279" s="5" t="s">
        <v>10</v>
      </c>
      <c r="C279" s="8">
        <v>27.9</v>
      </c>
      <c r="D279" s="12">
        <v>1.395E7</v>
      </c>
      <c r="E279" s="8">
        <v>16.599999999999998</v>
      </c>
      <c r="F279" s="8">
        <v>588.0</v>
      </c>
      <c r="G279" s="9">
        <v>18.599999999999998</v>
      </c>
      <c r="H279" s="5">
        <v>25.0</v>
      </c>
      <c r="I279" s="11">
        <v>9300000.0</v>
      </c>
      <c r="K279" s="13">
        <v>183.0</v>
      </c>
      <c r="L279" s="13">
        <v>1.5087814087399283E7</v>
      </c>
      <c r="M279" s="13">
        <v>-1287814.0873992834</v>
      </c>
      <c r="N279" s="13">
        <v>-0.9344144594772212</v>
      </c>
    </row>
    <row r="280">
      <c r="A280" s="5">
        <v>378.0</v>
      </c>
      <c r="B280" s="5" t="s">
        <v>9</v>
      </c>
      <c r="C280" s="8">
        <v>29.4</v>
      </c>
      <c r="D280" s="12">
        <v>1.274E7</v>
      </c>
      <c r="E280" s="8">
        <v>15.799999999999999</v>
      </c>
      <c r="F280" s="8">
        <v>563.0</v>
      </c>
      <c r="G280" s="9">
        <v>19.599999999999998</v>
      </c>
      <c r="H280" s="5">
        <v>25.0</v>
      </c>
      <c r="I280" s="11">
        <v>9800000.0</v>
      </c>
      <c r="K280" s="13">
        <v>184.0</v>
      </c>
      <c r="L280" s="13">
        <v>1.3823935058724124E7</v>
      </c>
      <c r="M280" s="13">
        <v>676064.941275876</v>
      </c>
      <c r="N280" s="13">
        <v>0.4905404148432276</v>
      </c>
    </row>
    <row r="281">
      <c r="A281" s="5">
        <v>379.0</v>
      </c>
      <c r="B281" s="5" t="s">
        <v>10</v>
      </c>
      <c r="C281" s="8">
        <v>20.599999999999998</v>
      </c>
      <c r="D281" s="12">
        <v>1.854E7</v>
      </c>
      <c r="E281" s="8">
        <v>4.299999999999999</v>
      </c>
      <c r="F281" s="8">
        <v>663.0</v>
      </c>
      <c r="G281" s="9">
        <v>20.599999999999998</v>
      </c>
      <c r="H281" s="5">
        <v>15.0</v>
      </c>
      <c r="I281" s="11">
        <v>1.03E7</v>
      </c>
      <c r="K281" s="13">
        <v>185.0</v>
      </c>
      <c r="L281" s="13">
        <v>1.3900635140572498E7</v>
      </c>
      <c r="M281" s="13">
        <v>899364.8594275024</v>
      </c>
      <c r="N281" s="13">
        <v>0.6525627706805782</v>
      </c>
    </row>
    <row r="282">
      <c r="A282" s="5">
        <v>380.0</v>
      </c>
      <c r="B282" s="5" t="s">
        <v>9</v>
      </c>
      <c r="C282" s="8">
        <v>22.0</v>
      </c>
      <c r="D282" s="7">
        <v>3.3E7</v>
      </c>
      <c r="E282" s="8">
        <v>17.0</v>
      </c>
      <c r="F282" s="8">
        <v>640.0</v>
      </c>
      <c r="G282" s="5">
        <v>19.8</v>
      </c>
      <c r="H282" s="9">
        <v>9.0</v>
      </c>
      <c r="I282" s="11">
        <v>1.1E7</v>
      </c>
      <c r="K282" s="13">
        <v>186.0</v>
      </c>
      <c r="L282" s="13">
        <v>1.3486545554742241E7</v>
      </c>
      <c r="M282" s="13">
        <v>1813454.4452577587</v>
      </c>
      <c r="N282" s="13">
        <v>1.3158095348018288</v>
      </c>
    </row>
    <row r="283">
      <c r="A283" s="5">
        <v>381.0</v>
      </c>
      <c r="B283" s="5" t="s">
        <v>10</v>
      </c>
      <c r="C283" s="8">
        <v>22.599999999999998</v>
      </c>
      <c r="D283" s="7">
        <v>2.26E7</v>
      </c>
      <c r="E283" s="8">
        <v>20.599999999999998</v>
      </c>
      <c r="F283" s="8">
        <v>658.0</v>
      </c>
      <c r="G283" s="5">
        <v>24.0</v>
      </c>
      <c r="H283" s="5">
        <v>5.0</v>
      </c>
      <c r="I283" s="11">
        <v>1.13E7</v>
      </c>
      <c r="K283" s="13">
        <v>187.0</v>
      </c>
      <c r="L283" s="13">
        <v>1.7122948137002822E7</v>
      </c>
      <c r="M283" s="13">
        <v>-1122948.137002822</v>
      </c>
      <c r="N283" s="13">
        <v>-0.8147907269577119</v>
      </c>
    </row>
    <row r="284">
      <c r="A284" s="5">
        <v>382.0</v>
      </c>
      <c r="B284" s="5" t="s">
        <v>9</v>
      </c>
      <c r="C284" s="8">
        <v>23.599999999999998</v>
      </c>
      <c r="D284" s="7">
        <v>1.77E7</v>
      </c>
      <c r="E284" s="8">
        <v>17.799999999999997</v>
      </c>
      <c r="F284" s="8">
        <v>738.0</v>
      </c>
      <c r="G284" s="5">
        <v>24.7</v>
      </c>
      <c r="H284" s="5">
        <v>15.0</v>
      </c>
      <c r="I284" s="11">
        <v>1.18E7</v>
      </c>
      <c r="K284" s="13">
        <v>188.0</v>
      </c>
      <c r="L284" s="13">
        <v>1.5578340043675343E7</v>
      </c>
      <c r="M284" s="13">
        <v>921659.9563246574</v>
      </c>
      <c r="N284" s="13">
        <v>0.6687396871470063</v>
      </c>
    </row>
    <row r="285">
      <c r="A285" s="5">
        <v>383.0</v>
      </c>
      <c r="B285" s="5" t="s">
        <v>10</v>
      </c>
      <c r="C285" s="8">
        <v>25.0</v>
      </c>
      <c r="D285" s="7">
        <v>1.625E7</v>
      </c>
      <c r="E285" s="8">
        <v>6.5</v>
      </c>
      <c r="F285" s="8">
        <v>725.0</v>
      </c>
      <c r="G285" s="5">
        <v>26.1</v>
      </c>
      <c r="H285" s="5">
        <v>15.0</v>
      </c>
      <c r="I285" s="11">
        <v>1.25E7</v>
      </c>
      <c r="K285" s="13">
        <v>189.0</v>
      </c>
      <c r="L285" s="13">
        <v>1.6005972575589923E7</v>
      </c>
      <c r="M285" s="13">
        <v>1194027.4244100768</v>
      </c>
      <c r="N285" s="13">
        <v>0.8663645640298044</v>
      </c>
    </row>
    <row r="286">
      <c r="A286" s="5">
        <v>384.0</v>
      </c>
      <c r="B286" s="5" t="s">
        <v>9</v>
      </c>
      <c r="C286" s="8">
        <v>25.599999999999998</v>
      </c>
      <c r="D286" s="7">
        <v>2.304E7</v>
      </c>
      <c r="E286" s="8">
        <v>18.799999999999997</v>
      </c>
      <c r="F286" s="8">
        <v>813.0</v>
      </c>
      <c r="G286" s="5">
        <v>36.0</v>
      </c>
      <c r="H286" s="9">
        <v>9.200000000000017</v>
      </c>
      <c r="I286" s="11">
        <v>1.28E7</v>
      </c>
      <c r="K286" s="13">
        <v>190.0</v>
      </c>
      <c r="L286" s="13">
        <v>1.5366545040529013E7</v>
      </c>
      <c r="M286" s="13">
        <v>2333454.9594709873</v>
      </c>
      <c r="N286" s="13">
        <v>1.6931124422406572</v>
      </c>
    </row>
    <row r="287">
      <c r="A287" s="5">
        <v>385.0</v>
      </c>
      <c r="B287" s="5" t="s">
        <v>10</v>
      </c>
      <c r="C287" s="8">
        <v>26.599999999999998</v>
      </c>
      <c r="D287" s="17">
        <v>1.5E7</v>
      </c>
      <c r="E287" s="8">
        <v>24.599999999999998</v>
      </c>
      <c r="F287" s="8">
        <v>778.0</v>
      </c>
      <c r="G287" s="5">
        <v>35.1</v>
      </c>
      <c r="H287" s="5">
        <v>15.0</v>
      </c>
      <c r="I287" s="11">
        <v>1.33E7</v>
      </c>
      <c r="K287" s="13">
        <v>191.0</v>
      </c>
      <c r="L287" s="13">
        <v>1.8206091850090373E7</v>
      </c>
      <c r="M287" s="13">
        <v>193908.1499096267</v>
      </c>
      <c r="N287" s="13">
        <v>0.14069622382524394</v>
      </c>
    </row>
    <row r="288">
      <c r="A288" s="5">
        <v>386.0</v>
      </c>
      <c r="B288" s="5" t="s">
        <v>9</v>
      </c>
      <c r="C288" s="8">
        <v>28.0</v>
      </c>
      <c r="D288" s="7">
        <v>2.8E7</v>
      </c>
      <c r="E288" s="8">
        <v>20.0</v>
      </c>
      <c r="F288" s="8">
        <v>870.0</v>
      </c>
      <c r="G288" s="5">
        <v>25.2</v>
      </c>
      <c r="H288" s="9">
        <v>11.0</v>
      </c>
      <c r="I288" s="11">
        <v>1.4E7</v>
      </c>
      <c r="K288" s="13">
        <v>192.0</v>
      </c>
      <c r="L288" s="13">
        <v>1.7441193501354095E7</v>
      </c>
      <c r="M288" s="13">
        <v>1258806.4986459054</v>
      </c>
      <c r="N288" s="13">
        <v>0.9133670811087616</v>
      </c>
    </row>
    <row r="289">
      <c r="A289" s="5">
        <v>387.0</v>
      </c>
      <c r="B289" s="5" t="s">
        <v>10</v>
      </c>
      <c r="C289" s="8">
        <v>29.0</v>
      </c>
      <c r="D289" s="7">
        <v>2.175E7</v>
      </c>
      <c r="E289" s="8">
        <v>8.5</v>
      </c>
      <c r="F289" s="8">
        <v>845.0</v>
      </c>
      <c r="G289" s="5">
        <v>34.8</v>
      </c>
      <c r="H289" s="5">
        <v>5.0</v>
      </c>
      <c r="I289" s="11">
        <v>1.45E7</v>
      </c>
      <c r="K289" s="13">
        <v>193.0</v>
      </c>
      <c r="L289" s="13">
        <v>1382203.1730195144</v>
      </c>
      <c r="M289" s="13">
        <v>-882203.1730195144</v>
      </c>
      <c r="N289" s="13">
        <v>-0.6401105634205829</v>
      </c>
    </row>
    <row r="290">
      <c r="A290" s="5">
        <v>388.0</v>
      </c>
      <c r="B290" s="5" t="s">
        <v>9</v>
      </c>
      <c r="C290" s="8">
        <v>30.4</v>
      </c>
      <c r="D290" s="7">
        <v>1.976E7</v>
      </c>
      <c r="E290" s="8">
        <v>21.2</v>
      </c>
      <c r="F290" s="8">
        <v>957.0</v>
      </c>
      <c r="G290" s="5">
        <v>39.519999999999996</v>
      </c>
      <c r="H290" s="5">
        <v>5.0</v>
      </c>
      <c r="I290" s="11">
        <v>1.52E7</v>
      </c>
      <c r="K290" s="13">
        <v>194.0</v>
      </c>
      <c r="L290" s="13">
        <v>2133362.9547260045</v>
      </c>
      <c r="M290" s="13">
        <v>-1333362.9547260045</v>
      </c>
      <c r="N290" s="13">
        <v>-0.9674638884742669</v>
      </c>
    </row>
    <row r="291">
      <c r="A291" s="5">
        <v>389.0</v>
      </c>
      <c r="B291" s="5" t="s">
        <v>10</v>
      </c>
      <c r="C291" s="8">
        <v>31.0</v>
      </c>
      <c r="D291" s="7">
        <v>2.79E7</v>
      </c>
      <c r="E291" s="8">
        <v>29.0</v>
      </c>
      <c r="F291" s="8">
        <v>910.0</v>
      </c>
      <c r="G291" s="5">
        <v>27.900000000000002</v>
      </c>
      <c r="H291" s="5">
        <v>15.0</v>
      </c>
      <c r="I291" s="11">
        <v>1.55E7</v>
      </c>
      <c r="K291" s="13">
        <v>195.0</v>
      </c>
      <c r="L291" s="13">
        <v>784741.9084346076</v>
      </c>
      <c r="M291" s="13">
        <v>515258.09156539245</v>
      </c>
      <c r="N291" s="13">
        <v>0.3738618918928349</v>
      </c>
    </row>
    <row r="292">
      <c r="A292" s="5">
        <v>390.0</v>
      </c>
      <c r="B292" s="5" t="s">
        <v>9</v>
      </c>
      <c r="C292" s="8">
        <v>32.0</v>
      </c>
      <c r="D292" s="17">
        <v>1.5E7</v>
      </c>
      <c r="E292" s="8">
        <v>22.0</v>
      </c>
      <c r="F292" s="8">
        <v>990.0</v>
      </c>
      <c r="G292" s="5">
        <v>38.4</v>
      </c>
      <c r="H292" s="5">
        <v>4.0</v>
      </c>
      <c r="I292" s="11">
        <v>1.6E7</v>
      </c>
      <c r="K292" s="13">
        <v>196.0</v>
      </c>
      <c r="L292" s="13">
        <v>581509.1063441494</v>
      </c>
      <c r="M292" s="13">
        <v>1418490.8936558506</v>
      </c>
      <c r="N292" s="13">
        <v>1.029231171360713</v>
      </c>
    </row>
    <row r="293">
      <c r="A293" s="5">
        <v>391.0</v>
      </c>
      <c r="B293" s="5" t="s">
        <v>10</v>
      </c>
      <c r="C293" s="6">
        <v>30.0</v>
      </c>
      <c r="D293" s="12">
        <v>3.34E7</v>
      </c>
      <c r="E293" s="8">
        <v>10.7</v>
      </c>
      <c r="F293" s="8">
        <v>977.0</v>
      </c>
      <c r="G293" s="5">
        <v>43.42</v>
      </c>
      <c r="H293" s="5">
        <v>4.0</v>
      </c>
      <c r="I293" s="11">
        <v>1.67E7</v>
      </c>
      <c r="K293" s="13">
        <v>197.0</v>
      </c>
      <c r="L293" s="13">
        <v>2186464.22229448</v>
      </c>
      <c r="M293" s="13">
        <v>113535.77770551993</v>
      </c>
      <c r="N293" s="13">
        <v>0.08237949358845349</v>
      </c>
    </row>
    <row r="294">
      <c r="A294" s="5">
        <v>392.0</v>
      </c>
      <c r="B294" s="5" t="s">
        <v>9</v>
      </c>
      <c r="C294" s="6">
        <v>30.0</v>
      </c>
      <c r="D294" s="12">
        <v>2.58E7</v>
      </c>
      <c r="E294" s="8">
        <v>23.2</v>
      </c>
      <c r="F294" s="8">
        <v>1077.0</v>
      </c>
      <c r="G294" s="5">
        <v>30.96</v>
      </c>
      <c r="H294" s="5">
        <v>4.0</v>
      </c>
      <c r="I294" s="11">
        <v>1.72E7</v>
      </c>
      <c r="K294" s="13">
        <v>198.0</v>
      </c>
      <c r="L294" s="13">
        <v>1933532.64791359</v>
      </c>
      <c r="M294" s="13">
        <v>866467.3520864099</v>
      </c>
      <c r="N294" s="13">
        <v>0.628692938193846</v>
      </c>
    </row>
    <row r="295">
      <c r="A295" s="5">
        <v>393.0</v>
      </c>
      <c r="B295" s="5" t="s">
        <v>10</v>
      </c>
      <c r="C295" s="6">
        <v>30.0</v>
      </c>
      <c r="D295" s="12">
        <v>2.327E7</v>
      </c>
      <c r="E295" s="8">
        <v>33.8</v>
      </c>
      <c r="F295" s="8">
        <v>1054.0</v>
      </c>
      <c r="G295" s="5">
        <v>45.6</v>
      </c>
      <c r="H295" s="5">
        <v>4.0</v>
      </c>
      <c r="I295" s="11">
        <v>1.79E7</v>
      </c>
      <c r="K295" s="13">
        <v>199.0</v>
      </c>
      <c r="L295" s="13">
        <v>2428451.9010145664</v>
      </c>
      <c r="M295" s="13">
        <v>671548.0989854336</v>
      </c>
      <c r="N295" s="13">
        <v>0.4872630762982742</v>
      </c>
    </row>
    <row r="296">
      <c r="A296" s="5">
        <v>394.0</v>
      </c>
      <c r="B296" s="5" t="s">
        <v>9</v>
      </c>
      <c r="C296" s="6">
        <v>30.0</v>
      </c>
      <c r="D296" s="12">
        <v>3.312E7</v>
      </c>
      <c r="E296" s="8">
        <v>24.4</v>
      </c>
      <c r="F296" s="8">
        <v>1134.0</v>
      </c>
      <c r="G296" s="5">
        <v>41.6</v>
      </c>
      <c r="H296" s="5">
        <v>4.0</v>
      </c>
      <c r="I296" s="11">
        <v>1.84E7</v>
      </c>
      <c r="K296" s="13">
        <v>200.0</v>
      </c>
      <c r="L296" s="13">
        <v>3399925.6840705913</v>
      </c>
      <c r="M296" s="13">
        <v>200074.31592940865</v>
      </c>
      <c r="N296" s="13">
        <v>0.1451702816452334</v>
      </c>
    </row>
    <row r="297">
      <c r="A297" s="5">
        <v>395.0</v>
      </c>
      <c r="B297" s="5" t="s">
        <v>10</v>
      </c>
      <c r="C297" s="6">
        <v>20.0</v>
      </c>
      <c r="D297" s="17">
        <v>1.5E7</v>
      </c>
      <c r="E297" s="8">
        <v>13.099999999999998</v>
      </c>
      <c r="F297" s="8">
        <v>1121.0</v>
      </c>
      <c r="G297" s="5">
        <v>27.900000000000002</v>
      </c>
      <c r="H297" s="5">
        <v>15.0</v>
      </c>
      <c r="I297" s="11">
        <v>1.91E7</v>
      </c>
      <c r="K297" s="13">
        <v>201.0</v>
      </c>
      <c r="L297" s="13">
        <v>4006675.3572946386</v>
      </c>
      <c r="M297" s="13">
        <v>293324.64270536136</v>
      </c>
      <c r="N297" s="13">
        <v>0.21283102129934955</v>
      </c>
    </row>
    <row r="298">
      <c r="A298" s="5">
        <v>396.0</v>
      </c>
      <c r="B298" s="5" t="s">
        <v>9</v>
      </c>
      <c r="C298" s="6">
        <v>20.0</v>
      </c>
      <c r="D298" s="17">
        <v>1.5E7</v>
      </c>
      <c r="E298" s="8">
        <v>25.4</v>
      </c>
      <c r="F298" s="8">
        <v>1209.0</v>
      </c>
      <c r="G298" s="5">
        <v>43.199999999999996</v>
      </c>
      <c r="H298" s="5">
        <v>5.0</v>
      </c>
      <c r="I298" s="11">
        <v>1.94E7</v>
      </c>
      <c r="K298" s="13">
        <v>202.0</v>
      </c>
      <c r="L298" s="13">
        <v>4550384.875764354</v>
      </c>
      <c r="M298" s="13">
        <v>49615.12423564587</v>
      </c>
      <c r="N298" s="13">
        <v>0.03599983099126643</v>
      </c>
    </row>
    <row r="299">
      <c r="A299" s="5">
        <v>397.0</v>
      </c>
      <c r="B299" s="5" t="s">
        <v>10</v>
      </c>
      <c r="C299" s="6">
        <v>20.0</v>
      </c>
      <c r="D299" s="18">
        <v>3000000.0</v>
      </c>
      <c r="E299" s="8">
        <v>14.0</v>
      </c>
      <c r="F299" s="8">
        <v>120.0</v>
      </c>
      <c r="G299" s="5">
        <v>3.9000000000000004</v>
      </c>
      <c r="H299" s="5">
        <v>63.0</v>
      </c>
      <c r="I299" s="17">
        <v>1300000.0</v>
      </c>
      <c r="K299" s="13">
        <v>203.0</v>
      </c>
      <c r="L299" s="13">
        <v>5192686.136776131</v>
      </c>
      <c r="M299" s="13">
        <v>-92686.13677613065</v>
      </c>
      <c r="N299" s="13">
        <v>-0.06725137366030969</v>
      </c>
    </row>
    <row r="300">
      <c r="A300" s="5">
        <v>398.0</v>
      </c>
      <c r="B300" s="5" t="s">
        <v>9</v>
      </c>
      <c r="C300" s="8">
        <v>27.0</v>
      </c>
      <c r="D300" s="12">
        <v>6500000.0</v>
      </c>
      <c r="E300" s="8">
        <v>11.0</v>
      </c>
      <c r="F300" s="8">
        <v>330.0</v>
      </c>
      <c r="G300" s="5">
        <v>12.0</v>
      </c>
      <c r="H300" s="9">
        <v>45.0</v>
      </c>
      <c r="I300" s="17">
        <v>5000000.0</v>
      </c>
      <c r="K300" s="13">
        <v>204.0</v>
      </c>
      <c r="L300" s="13">
        <v>5318203.461813813</v>
      </c>
      <c r="M300" s="13">
        <v>481796.5381861869</v>
      </c>
      <c r="N300" s="13">
        <v>0.3495827978682917</v>
      </c>
    </row>
    <row r="301">
      <c r="C301" s="19"/>
      <c r="D301" s="36"/>
      <c r="E301" s="19"/>
      <c r="F301" s="19"/>
      <c r="G301" s="19"/>
      <c r="H301" s="19"/>
      <c r="I301" s="36"/>
      <c r="K301" s="13">
        <v>205.0</v>
      </c>
      <c r="L301" s="13">
        <v>6044753.01221061</v>
      </c>
      <c r="M301" s="13">
        <v>55246.98778938968</v>
      </c>
      <c r="N301" s="13">
        <v>0.04008620866791422</v>
      </c>
    </row>
    <row r="302">
      <c r="C302" s="19"/>
      <c r="D302" s="20"/>
      <c r="E302" s="19"/>
      <c r="F302" s="19"/>
      <c r="K302" s="13">
        <v>206.0</v>
      </c>
      <c r="L302" s="13">
        <v>6437954.1285105515</v>
      </c>
      <c r="M302" s="13">
        <v>162045.87148944847</v>
      </c>
      <c r="N302" s="13">
        <v>0.11757753459904613</v>
      </c>
    </row>
    <row r="303">
      <c r="C303" s="19"/>
      <c r="D303" s="20"/>
      <c r="E303" s="19"/>
      <c r="F303" s="19"/>
      <c r="K303" s="13">
        <v>207.0</v>
      </c>
      <c r="L303" s="13">
        <v>8474895.681904119</v>
      </c>
      <c r="M303" s="13">
        <v>-1174895.6819041185</v>
      </c>
      <c r="N303" s="13">
        <v>-0.8524829199264504</v>
      </c>
    </row>
    <row r="304">
      <c r="C304" s="19"/>
      <c r="D304" s="20"/>
      <c r="E304" s="19"/>
      <c r="F304" s="19"/>
      <c r="K304" s="13">
        <v>208.0</v>
      </c>
      <c r="L304" s="13">
        <v>7897149.700153033</v>
      </c>
      <c r="M304" s="13">
        <v>-297149.70015303325</v>
      </c>
      <c r="N304" s="13">
        <v>-0.2156064133550877</v>
      </c>
    </row>
    <row r="305">
      <c r="C305" s="19"/>
      <c r="D305" s="20"/>
      <c r="E305" s="19"/>
      <c r="F305" s="19"/>
      <c r="K305" s="13">
        <v>209.0</v>
      </c>
      <c r="L305" s="13">
        <v>8811282.592962373</v>
      </c>
      <c r="M305" s="13">
        <v>-711282.592962373</v>
      </c>
      <c r="N305" s="13">
        <v>-0.5160937018329297</v>
      </c>
    </row>
    <row r="306">
      <c r="C306" s="19"/>
      <c r="D306" s="20"/>
      <c r="E306" s="19"/>
      <c r="F306" s="19"/>
      <c r="K306" s="13">
        <v>210.0</v>
      </c>
      <c r="L306" s="13">
        <v>8697745.668672152</v>
      </c>
      <c r="M306" s="13">
        <v>-97745.66867215186</v>
      </c>
      <c r="N306" s="13">
        <v>-0.07092247790438262</v>
      </c>
    </row>
    <row r="307">
      <c r="C307" s="19"/>
      <c r="D307" s="20"/>
      <c r="E307" s="19"/>
      <c r="F307" s="19"/>
      <c r="K307" s="13">
        <v>211.0</v>
      </c>
      <c r="L307" s="13">
        <v>9825586.855157085</v>
      </c>
      <c r="M307" s="13">
        <v>-525586.8551570848</v>
      </c>
      <c r="N307" s="13">
        <v>-0.381356254738399</v>
      </c>
    </row>
    <row r="308">
      <c r="C308" s="19"/>
      <c r="D308" s="20"/>
      <c r="E308" s="19"/>
      <c r="F308" s="19"/>
      <c r="K308" s="13">
        <v>212.0</v>
      </c>
      <c r="L308" s="13">
        <v>8892476.732149722</v>
      </c>
      <c r="M308" s="13">
        <v>707523.267850278</v>
      </c>
      <c r="N308" s="13">
        <v>0.5133660039633471</v>
      </c>
    </row>
    <row r="309">
      <c r="C309" s="19"/>
      <c r="D309" s="20"/>
      <c r="E309" s="19"/>
      <c r="F309" s="19"/>
      <c r="K309" s="13">
        <v>213.0</v>
      </c>
      <c r="L309" s="13">
        <v>9729094.090710988</v>
      </c>
      <c r="M309" s="13">
        <v>370905.90928901173</v>
      </c>
      <c r="N309" s="13">
        <v>0.2691225761049956</v>
      </c>
    </row>
    <row r="310">
      <c r="C310" s="19"/>
      <c r="D310" s="20"/>
      <c r="E310" s="19"/>
      <c r="F310" s="19"/>
      <c r="K310" s="13">
        <v>214.0</v>
      </c>
      <c r="L310" s="13">
        <v>9937738.906392835</v>
      </c>
      <c r="M310" s="13">
        <v>862261.0936071649</v>
      </c>
      <c r="N310" s="13">
        <v>0.6256409536086778</v>
      </c>
    </row>
    <row r="311">
      <c r="C311" s="19"/>
      <c r="D311" s="20"/>
      <c r="E311" s="19"/>
      <c r="F311" s="19"/>
      <c r="K311" s="13">
        <v>215.0</v>
      </c>
      <c r="L311" s="13">
        <v>1.3209847163440261E7</v>
      </c>
      <c r="M311" s="13">
        <v>-2109847.163440261</v>
      </c>
      <c r="N311" s="13">
        <v>-1.5308666958185948</v>
      </c>
    </row>
    <row r="312">
      <c r="C312" s="19"/>
      <c r="D312" s="20"/>
      <c r="E312" s="19"/>
      <c r="F312" s="19"/>
      <c r="K312" s="13">
        <v>216.0</v>
      </c>
      <c r="L312" s="13">
        <v>1.2007217683975853E7</v>
      </c>
      <c r="M312" s="13">
        <v>-407217.683975853</v>
      </c>
      <c r="N312" s="13">
        <v>-0.2954697388272058</v>
      </c>
    </row>
    <row r="313">
      <c r="C313" s="19"/>
      <c r="D313" s="20"/>
      <c r="E313" s="19"/>
      <c r="F313" s="19"/>
      <c r="K313" s="13">
        <v>217.0</v>
      </c>
      <c r="L313" s="13">
        <v>1.1814174301205523E7</v>
      </c>
      <c r="M313" s="13">
        <v>485825.6987944767</v>
      </c>
      <c r="N313" s="13">
        <v>0.35250628346204316</v>
      </c>
    </row>
    <row r="314">
      <c r="C314" s="19"/>
      <c r="D314" s="20"/>
      <c r="E314" s="19"/>
      <c r="F314" s="19"/>
      <c r="K314" s="13">
        <v>218.0</v>
      </c>
      <c r="L314" s="13">
        <v>1.1151012344093613E7</v>
      </c>
      <c r="M314" s="13">
        <v>1648987.6559063867</v>
      </c>
      <c r="N314" s="13">
        <v>1.1964754262706272</v>
      </c>
    </row>
    <row r="315">
      <c r="C315" s="19"/>
      <c r="D315" s="20"/>
      <c r="E315" s="19"/>
      <c r="F315" s="19"/>
      <c r="K315" s="13">
        <v>219.0</v>
      </c>
      <c r="L315" s="13">
        <v>1.3017379833454477E7</v>
      </c>
      <c r="M315" s="13">
        <v>482620.16654552333</v>
      </c>
      <c r="N315" s="13">
        <v>0.350180407613153</v>
      </c>
    </row>
    <row r="316">
      <c r="C316" s="19"/>
      <c r="D316" s="20"/>
      <c r="E316" s="19"/>
      <c r="F316" s="19"/>
      <c r="K316" s="13">
        <v>220.0</v>
      </c>
      <c r="L316" s="13">
        <v>1.1860926589942163E7</v>
      </c>
      <c r="M316" s="13">
        <v>1939073.4100578371</v>
      </c>
      <c r="N316" s="13">
        <v>1.406956368993401</v>
      </c>
    </row>
    <row r="317">
      <c r="C317" s="19"/>
      <c r="D317" s="21"/>
      <c r="E317" s="19"/>
      <c r="F317" s="19"/>
      <c r="K317" s="13">
        <v>221.0</v>
      </c>
      <c r="L317" s="13">
        <v>1.3605178976197438E7</v>
      </c>
      <c r="M317" s="13">
        <v>694821.0238025617</v>
      </c>
      <c r="N317" s="13">
        <v>0.5041494869038358</v>
      </c>
    </row>
    <row r="318">
      <c r="C318" s="19"/>
      <c r="D318" s="21"/>
      <c r="E318" s="19"/>
      <c r="F318" s="19"/>
      <c r="K318" s="13">
        <v>222.0</v>
      </c>
      <c r="L318" s="13">
        <v>1.2712920849052312E7</v>
      </c>
      <c r="M318" s="13">
        <v>2287079.150947688</v>
      </c>
      <c r="N318" s="13">
        <v>1.659462999764352</v>
      </c>
    </row>
    <row r="319">
      <c r="C319" s="19"/>
      <c r="D319" s="21"/>
      <c r="E319" s="19"/>
      <c r="F319" s="19"/>
      <c r="K319" s="13">
        <v>223.0</v>
      </c>
      <c r="L319" s="13">
        <v>1.5379275983351769E7</v>
      </c>
      <c r="M319" s="13">
        <v>120724.01664823107</v>
      </c>
      <c r="N319" s="13">
        <v>0.08759514891632073</v>
      </c>
    </row>
    <row r="320">
      <c r="C320" s="19"/>
      <c r="D320" s="21"/>
      <c r="E320" s="19"/>
      <c r="F320" s="19"/>
      <c r="K320" s="13">
        <v>224.0</v>
      </c>
      <c r="L320" s="13">
        <v>1.4767678973955698E7</v>
      </c>
      <c r="M320" s="13">
        <v>1432321.0260443017</v>
      </c>
      <c r="N320" s="13">
        <v>1.0392660636690825</v>
      </c>
    </row>
    <row r="321">
      <c r="C321" s="19"/>
      <c r="D321" s="21"/>
      <c r="E321" s="19"/>
      <c r="F321" s="19"/>
      <c r="K321" s="13">
        <v>225.0</v>
      </c>
      <c r="L321" s="13">
        <v>1.5360639799743826E7</v>
      </c>
      <c r="M321" s="13">
        <v>1339360.2002561744</v>
      </c>
      <c r="N321" s="13">
        <v>0.9718153806618877</v>
      </c>
    </row>
    <row r="322">
      <c r="C322" s="19"/>
      <c r="D322" s="21"/>
      <c r="E322" s="19"/>
      <c r="F322" s="19"/>
      <c r="K322" s="13">
        <v>226.0</v>
      </c>
      <c r="L322" s="13">
        <v>1.5042264782622488E7</v>
      </c>
      <c r="M322" s="13">
        <v>2357735.217377512</v>
      </c>
      <c r="N322" s="13">
        <v>1.7107297553991971</v>
      </c>
    </row>
    <row r="323">
      <c r="C323" s="19"/>
      <c r="D323" s="21"/>
      <c r="E323" s="19"/>
      <c r="F323" s="19"/>
      <c r="K323" s="13">
        <v>227.0</v>
      </c>
      <c r="L323" s="13">
        <v>1.833507838119918E7</v>
      </c>
      <c r="M323" s="13">
        <v>-635078.3811991811</v>
      </c>
      <c r="N323" s="13">
        <v>-0.4608013129382014</v>
      </c>
    </row>
    <row r="324">
      <c r="C324" s="19"/>
      <c r="D324" s="21"/>
      <c r="E324" s="19"/>
      <c r="F324" s="19"/>
      <c r="K324" s="13">
        <v>228.0</v>
      </c>
      <c r="L324" s="13">
        <v>2683846.9263399024</v>
      </c>
      <c r="M324" s="13">
        <v>-983846.9263399024</v>
      </c>
      <c r="N324" s="13">
        <v>-0.7138614205881042</v>
      </c>
    </row>
    <row r="325">
      <c r="C325" s="19"/>
      <c r="D325" s="21"/>
      <c r="E325" s="19"/>
      <c r="F325" s="19"/>
      <c r="K325" s="13">
        <v>229.0</v>
      </c>
      <c r="L325" s="13">
        <v>1091061.8856332917</v>
      </c>
      <c r="M325" s="13">
        <v>908938.1143667083</v>
      </c>
      <c r="N325" s="13">
        <v>0.6595089502005747</v>
      </c>
    </row>
    <row r="326">
      <c r="C326" s="19"/>
      <c r="D326" s="21"/>
      <c r="E326" s="19"/>
      <c r="F326" s="19"/>
      <c r="K326" s="13">
        <v>230.0</v>
      </c>
      <c r="L326" s="13">
        <v>1319943.6445256039</v>
      </c>
      <c r="M326" s="13">
        <v>1180056.3554743961</v>
      </c>
      <c r="N326" s="13">
        <v>0.8562274107282616</v>
      </c>
    </row>
    <row r="327">
      <c r="C327" s="19"/>
      <c r="D327" s="21"/>
      <c r="E327" s="19"/>
      <c r="F327" s="19"/>
      <c r="K327" s="13">
        <v>231.0</v>
      </c>
      <c r="L327" s="13">
        <v>2209868.238289341</v>
      </c>
      <c r="M327" s="13">
        <v>990131.7617106591</v>
      </c>
      <c r="N327" s="13">
        <v>0.7184215827289988</v>
      </c>
    </row>
    <row r="328">
      <c r="C328" s="19"/>
      <c r="D328" s="21"/>
      <c r="E328" s="19"/>
      <c r="F328" s="19"/>
      <c r="K328" s="13">
        <v>232.0</v>
      </c>
      <c r="L328" s="13">
        <v>2650028.3306452665</v>
      </c>
      <c r="M328" s="13">
        <v>849971.6693547335</v>
      </c>
      <c r="N328" s="13">
        <v>0.616723971077983</v>
      </c>
    </row>
    <row r="329">
      <c r="C329" s="19"/>
      <c r="D329" s="21"/>
      <c r="E329" s="19"/>
      <c r="F329" s="19"/>
      <c r="K329" s="13">
        <v>233.0</v>
      </c>
      <c r="L329" s="13">
        <v>4323664.002017774</v>
      </c>
      <c r="M329" s="13">
        <v>-323664.0020177737</v>
      </c>
      <c r="N329" s="13">
        <v>-0.23484470814295624</v>
      </c>
    </row>
    <row r="330">
      <c r="C330" s="19"/>
      <c r="D330" s="21"/>
      <c r="E330" s="19"/>
      <c r="F330" s="19"/>
      <c r="K330" s="13">
        <v>234.0</v>
      </c>
      <c r="L330" s="13">
        <v>3417942.2768464433</v>
      </c>
      <c r="M330" s="13">
        <v>882057.7231535567</v>
      </c>
      <c r="N330" s="13">
        <v>0.6400050276454973</v>
      </c>
    </row>
    <row r="331">
      <c r="C331" s="19"/>
      <c r="D331" s="21"/>
      <c r="E331" s="19"/>
      <c r="F331" s="19"/>
      <c r="K331" s="13">
        <v>235.0</v>
      </c>
      <c r="L331" s="13">
        <v>4711101.244897211</v>
      </c>
      <c r="M331" s="13">
        <v>88898.75510278903</v>
      </c>
      <c r="N331" s="13">
        <v>0.06450331846060585</v>
      </c>
    </row>
    <row r="332">
      <c r="C332" s="19"/>
      <c r="D332" s="21"/>
      <c r="E332" s="19"/>
      <c r="F332" s="19"/>
      <c r="K332" s="13">
        <v>236.0</v>
      </c>
      <c r="L332" s="13">
        <v>5032864.798639215</v>
      </c>
      <c r="M332" s="13">
        <v>467135.2013607854</v>
      </c>
      <c r="N332" s="13">
        <v>0.3389447987510531</v>
      </c>
    </row>
    <row r="333">
      <c r="C333" s="19"/>
      <c r="D333" s="21"/>
      <c r="E333" s="19"/>
      <c r="F333" s="19"/>
      <c r="K333" s="13">
        <v>237.0</v>
      </c>
      <c r="L333" s="13">
        <v>5673637.775803447</v>
      </c>
      <c r="M333" s="13">
        <v>126362.22419655323</v>
      </c>
      <c r="N333" s="13">
        <v>0.09168612967995356</v>
      </c>
    </row>
    <row r="334">
      <c r="C334" s="19"/>
      <c r="D334" s="21"/>
      <c r="E334" s="19"/>
      <c r="F334" s="19"/>
      <c r="K334" s="13">
        <v>238.0</v>
      </c>
      <c r="L334" s="13">
        <v>5859692.876269336</v>
      </c>
      <c r="M334" s="13">
        <v>440307.12373066414</v>
      </c>
      <c r="N334" s="13">
        <v>0.3194788339795478</v>
      </c>
    </row>
    <row r="335">
      <c r="C335" s="19"/>
      <c r="D335" s="21"/>
      <c r="E335" s="19"/>
      <c r="F335" s="19"/>
      <c r="K335" s="13">
        <v>239.0</v>
      </c>
      <c r="L335" s="13">
        <v>7950824.275812816</v>
      </c>
      <c r="M335" s="13">
        <v>-950824.2758128159</v>
      </c>
      <c r="N335" s="13">
        <v>-0.6899007864836213</v>
      </c>
    </row>
    <row r="336">
      <c r="C336" s="19"/>
      <c r="D336" s="21"/>
      <c r="E336" s="19"/>
      <c r="F336" s="19"/>
      <c r="K336" s="13">
        <v>240.0</v>
      </c>
      <c r="L336" s="13">
        <v>7514657.440249032</v>
      </c>
      <c r="M336" s="13">
        <v>-214657.44024903234</v>
      </c>
      <c r="N336" s="13">
        <v>-0.15575153119199764</v>
      </c>
    </row>
    <row r="337">
      <c r="C337" s="19"/>
      <c r="D337" s="21"/>
      <c r="E337" s="19"/>
      <c r="F337" s="19"/>
      <c r="K337" s="13">
        <v>241.0</v>
      </c>
      <c r="L337" s="13">
        <v>8870311.763036536</v>
      </c>
      <c r="M337" s="13">
        <v>-1070311.763036536</v>
      </c>
      <c r="N337" s="13">
        <v>-0.7765987321583117</v>
      </c>
    </row>
    <row r="338">
      <c r="C338" s="19"/>
      <c r="D338" s="21"/>
      <c r="E338" s="19"/>
      <c r="F338" s="19"/>
      <c r="K338" s="13">
        <v>242.0</v>
      </c>
      <c r="L338" s="13">
        <v>9588442.215111887</v>
      </c>
      <c r="M338" s="13">
        <v>-1088442.215111887</v>
      </c>
      <c r="N338" s="13">
        <v>-0.7897538581519087</v>
      </c>
    </row>
    <row r="339">
      <c r="C339" s="19"/>
      <c r="D339" s="21"/>
      <c r="E339" s="19"/>
      <c r="F339" s="19"/>
      <c r="K339" s="13">
        <v>243.0</v>
      </c>
      <c r="L339" s="13">
        <v>8363729.235025271</v>
      </c>
      <c r="M339" s="13">
        <v>436270.76497472916</v>
      </c>
      <c r="N339" s="13">
        <v>0.3165501255408943</v>
      </c>
    </row>
    <row r="340">
      <c r="C340" s="19"/>
      <c r="D340" s="21"/>
      <c r="E340" s="19"/>
      <c r="F340" s="19"/>
      <c r="K340" s="13">
        <v>244.0</v>
      </c>
      <c r="L340" s="13">
        <v>8956249.115414958</v>
      </c>
      <c r="M340" s="13">
        <v>343750.88458504155</v>
      </c>
      <c r="N340" s="13">
        <v>0.24941938448818915</v>
      </c>
    </row>
    <row r="341">
      <c r="C341" s="19"/>
      <c r="D341" s="21"/>
      <c r="E341" s="19"/>
      <c r="F341" s="19"/>
      <c r="K341" s="13">
        <v>245.0</v>
      </c>
      <c r="L341" s="13">
        <v>9675468.679132031</v>
      </c>
      <c r="M341" s="13">
        <v>124531.32086796872</v>
      </c>
      <c r="N341" s="13">
        <v>0.09035765955303537</v>
      </c>
    </row>
    <row r="342">
      <c r="C342" s="19"/>
      <c r="D342" s="21"/>
      <c r="E342" s="19"/>
      <c r="F342" s="19"/>
      <c r="K342" s="13">
        <v>246.0</v>
      </c>
      <c r="L342" s="13">
        <v>1.0929200777866004E7</v>
      </c>
      <c r="M342" s="13">
        <v>-429200.77786600403</v>
      </c>
      <c r="N342" s="13">
        <v>-0.31142027159120533</v>
      </c>
    </row>
    <row r="343">
      <c r="C343" s="19"/>
      <c r="D343" s="21"/>
      <c r="E343" s="19"/>
      <c r="F343" s="19"/>
      <c r="K343" s="13">
        <v>247.0</v>
      </c>
      <c r="L343" s="13">
        <v>1.0294978102900002E7</v>
      </c>
      <c r="M343" s="13">
        <v>505021.89709999785</v>
      </c>
      <c r="N343" s="13">
        <v>0.36643469552025804</v>
      </c>
    </row>
    <row r="344">
      <c r="C344" s="19"/>
      <c r="D344" s="21"/>
      <c r="E344" s="19"/>
      <c r="F344" s="19"/>
      <c r="K344" s="13">
        <v>248.0</v>
      </c>
      <c r="L344" s="13">
        <v>1.1336424636239368E7</v>
      </c>
      <c r="M344" s="13">
        <v>-36424.63623936847</v>
      </c>
      <c r="N344" s="13">
        <v>-0.02642905301028223</v>
      </c>
    </row>
    <row r="345">
      <c r="C345" s="19"/>
      <c r="D345" s="21"/>
      <c r="E345" s="19"/>
      <c r="F345" s="19"/>
      <c r="K345" s="13">
        <v>249.0</v>
      </c>
      <c r="L345" s="13">
        <v>1.1676568491000544E7</v>
      </c>
      <c r="M345" s="13">
        <v>323431.5089994557</v>
      </c>
      <c r="N345" s="13">
        <v>0.23467601544098204</v>
      </c>
    </row>
    <row r="346">
      <c r="C346" s="19"/>
      <c r="D346" s="21"/>
      <c r="E346" s="19"/>
      <c r="F346" s="19"/>
      <c r="K346" s="13">
        <v>250.0</v>
      </c>
      <c r="L346" s="13">
        <v>1.233854530091771E7</v>
      </c>
      <c r="M346" s="13">
        <v>-38545.300917709246</v>
      </c>
      <c r="N346" s="13">
        <v>-0.027967768697999232</v>
      </c>
    </row>
    <row r="347">
      <c r="C347" s="19"/>
      <c r="D347" s="21"/>
      <c r="E347" s="19"/>
      <c r="F347" s="19"/>
      <c r="K347" s="13">
        <v>251.0</v>
      </c>
      <c r="L347" s="13">
        <v>1.177560974469236E7</v>
      </c>
      <c r="M347" s="13">
        <v>1024390.2553076409</v>
      </c>
      <c r="N347" s="13">
        <v>0.7432789220686968</v>
      </c>
    </row>
    <row r="348">
      <c r="C348" s="19"/>
      <c r="D348" s="21"/>
      <c r="E348" s="19"/>
      <c r="F348" s="19"/>
      <c r="K348" s="13">
        <v>252.0</v>
      </c>
      <c r="L348" s="13">
        <v>1.273839686086165E7</v>
      </c>
      <c r="M348" s="13">
        <v>761603.1391383503</v>
      </c>
      <c r="N348" s="13">
        <v>0.5526053741431626</v>
      </c>
    </row>
    <row r="349">
      <c r="C349" s="19"/>
      <c r="D349" s="21"/>
      <c r="E349" s="19"/>
      <c r="F349" s="19"/>
      <c r="K349" s="13">
        <v>253.0</v>
      </c>
      <c r="L349" s="13">
        <v>1.3091691194387063E7</v>
      </c>
      <c r="M349" s="13">
        <v>908308.8056129366</v>
      </c>
      <c r="N349" s="13">
        <v>0.6590523352242721</v>
      </c>
    </row>
    <row r="350">
      <c r="C350" s="19"/>
      <c r="D350" s="21"/>
      <c r="E350" s="19"/>
      <c r="F350" s="19"/>
      <c r="K350" s="13">
        <v>254.0</v>
      </c>
      <c r="L350" s="13">
        <v>1.3485734053774498E7</v>
      </c>
      <c r="M350" s="13">
        <v>1214265.9462255016</v>
      </c>
      <c r="N350" s="13">
        <v>0.8810492670531801</v>
      </c>
    </row>
    <row r="351">
      <c r="C351" s="19"/>
      <c r="D351" s="21"/>
      <c r="E351" s="19"/>
      <c r="F351" s="19"/>
      <c r="K351" s="13">
        <v>255.0</v>
      </c>
      <c r="L351" s="13">
        <v>1.3319956765985081E7</v>
      </c>
      <c r="M351" s="13">
        <v>1680043.234014919</v>
      </c>
      <c r="N351" s="13">
        <v>1.2190087884352234</v>
      </c>
    </row>
    <row r="352">
      <c r="C352" s="19"/>
      <c r="D352" s="21"/>
      <c r="E352" s="19"/>
      <c r="F352" s="19"/>
      <c r="K352" s="13">
        <v>256.0</v>
      </c>
      <c r="L352" s="13">
        <v>1.4003345743894182E7</v>
      </c>
      <c r="M352" s="13">
        <v>1496654.2561058179</v>
      </c>
      <c r="N352" s="13">
        <v>1.0859450843309502</v>
      </c>
    </row>
    <row r="353">
      <c r="C353" s="19"/>
      <c r="D353" s="21"/>
      <c r="E353" s="19"/>
      <c r="F353" s="19"/>
      <c r="K353" s="13">
        <v>257.0</v>
      </c>
      <c r="L353" s="13">
        <v>1.6257222228207579E7</v>
      </c>
      <c r="M353" s="13">
        <v>-57222.22820757888</v>
      </c>
      <c r="N353" s="13">
        <v>-0.0415194071596524</v>
      </c>
    </row>
    <row r="354">
      <c r="C354" s="19"/>
      <c r="D354" s="21"/>
      <c r="E354" s="19"/>
      <c r="F354" s="19"/>
      <c r="K354" s="13">
        <v>258.0</v>
      </c>
      <c r="L354" s="13">
        <v>1.5680654423082398E7</v>
      </c>
      <c r="M354" s="13">
        <v>1019345.5769176017</v>
      </c>
      <c r="N354" s="13">
        <v>0.7396185952581832</v>
      </c>
    </row>
    <row r="355">
      <c r="C355" s="19"/>
      <c r="D355" s="21"/>
      <c r="E355" s="19"/>
      <c r="F355" s="19"/>
      <c r="K355" s="13">
        <v>259.0</v>
      </c>
      <c r="L355" s="13">
        <v>1.537240075724082E7</v>
      </c>
      <c r="M355" s="13">
        <v>2027599.2427591793</v>
      </c>
      <c r="N355" s="13">
        <v>1.4711891017478989</v>
      </c>
    </row>
    <row r="356">
      <c r="C356" s="19"/>
      <c r="D356" s="21"/>
      <c r="E356" s="19"/>
      <c r="F356" s="19"/>
      <c r="K356" s="13">
        <v>260.0</v>
      </c>
      <c r="L356" s="13">
        <v>1.6061945499452326E7</v>
      </c>
      <c r="M356" s="13">
        <v>1838054.5005476736</v>
      </c>
      <c r="N356" s="13">
        <v>1.3336588871204205</v>
      </c>
    </row>
    <row r="357">
      <c r="C357" s="19"/>
      <c r="D357" s="21"/>
      <c r="E357" s="19"/>
      <c r="F357" s="19"/>
      <c r="K357" s="13">
        <v>261.0</v>
      </c>
      <c r="L357" s="13">
        <v>1.769677323451026E7</v>
      </c>
      <c r="M357" s="13">
        <v>903226.7654897384</v>
      </c>
      <c r="N357" s="13">
        <v>0.6553648994202814</v>
      </c>
    </row>
    <row r="358">
      <c r="C358" s="19"/>
      <c r="D358" s="21"/>
      <c r="E358" s="19"/>
      <c r="F358" s="19"/>
      <c r="K358" s="13">
        <v>262.0</v>
      </c>
      <c r="L358" s="13">
        <v>1.7570526265544E7</v>
      </c>
      <c r="M358" s="13">
        <v>1329473.734455999</v>
      </c>
      <c r="N358" s="13">
        <v>0.9646419410426122</v>
      </c>
    </row>
    <row r="359">
      <c r="C359" s="19"/>
      <c r="D359" s="21"/>
      <c r="E359" s="19"/>
      <c r="F359" s="19"/>
      <c r="K359" s="13">
        <v>263.0</v>
      </c>
      <c r="L359" s="13">
        <v>1470749.0160038057</v>
      </c>
      <c r="M359" s="13">
        <v>729250.9839961943</v>
      </c>
      <c r="N359" s="13">
        <v>0.5291312392848226</v>
      </c>
    </row>
    <row r="360">
      <c r="C360" s="19"/>
      <c r="D360" s="21"/>
      <c r="E360" s="19"/>
      <c r="F360" s="19"/>
      <c r="K360" s="13">
        <v>264.0</v>
      </c>
      <c r="L360" s="13">
        <v>2808896.846553533</v>
      </c>
      <c r="M360" s="13">
        <v>-308896.8465535329</v>
      </c>
      <c r="N360" s="13">
        <v>-0.22412992894761385</v>
      </c>
    </row>
    <row r="361">
      <c r="C361" s="19"/>
      <c r="D361" s="21"/>
      <c r="E361" s="19"/>
      <c r="F361" s="19"/>
      <c r="K361" s="13">
        <v>265.0</v>
      </c>
      <c r="L361" s="13">
        <v>1568088.038036095</v>
      </c>
      <c r="M361" s="13">
        <v>1431911.961963905</v>
      </c>
      <c r="N361" s="13">
        <v>1.0389692542186229</v>
      </c>
    </row>
    <row r="362">
      <c r="C362" s="19"/>
      <c r="D362" s="21"/>
      <c r="E362" s="19"/>
      <c r="F362" s="19"/>
      <c r="K362" s="13">
        <v>266.0</v>
      </c>
      <c r="L362" s="13">
        <v>3119412.542878131</v>
      </c>
      <c r="M362" s="13">
        <v>580587.4571218691</v>
      </c>
      <c r="N362" s="13">
        <v>0.42126369033699046</v>
      </c>
    </row>
    <row r="363">
      <c r="C363" s="19"/>
      <c r="D363" s="21"/>
      <c r="E363" s="19"/>
      <c r="F363" s="19"/>
      <c r="K363" s="13">
        <v>267.0</v>
      </c>
      <c r="L363" s="13">
        <v>2711118.8886441765</v>
      </c>
      <c r="M363" s="13">
        <v>1288881.1113558235</v>
      </c>
      <c r="N363" s="13">
        <v>0.9351886726368344</v>
      </c>
    </row>
    <row r="364">
      <c r="C364" s="19"/>
      <c r="D364" s="21"/>
      <c r="E364" s="19"/>
      <c r="F364" s="19"/>
      <c r="K364" s="13">
        <v>268.0</v>
      </c>
      <c r="L364" s="13">
        <v>4197369.906611908</v>
      </c>
      <c r="M364" s="13">
        <v>302630.0933880918</v>
      </c>
      <c r="N364" s="13">
        <v>0.21958288692574224</v>
      </c>
    </row>
    <row r="365">
      <c r="C365" s="19"/>
      <c r="D365" s="21"/>
      <c r="E365" s="19"/>
      <c r="F365" s="19"/>
      <c r="K365" s="13">
        <v>269.0</v>
      </c>
      <c r="L365" s="13">
        <v>3984520.6954806615</v>
      </c>
      <c r="M365" s="13">
        <v>815479.3045193385</v>
      </c>
      <c r="N365" s="13">
        <v>0.5916969390248977</v>
      </c>
    </row>
    <row r="366">
      <c r="C366" s="19"/>
      <c r="D366" s="21"/>
      <c r="E366" s="19"/>
      <c r="F366" s="19"/>
      <c r="K366" s="13">
        <v>270.0</v>
      </c>
      <c r="L366" s="13">
        <v>4165787.8263809485</v>
      </c>
      <c r="M366" s="13">
        <v>1134212.1736190515</v>
      </c>
      <c r="N366" s="13">
        <v>0.8229637068849166</v>
      </c>
    </row>
    <row r="367">
      <c r="C367" s="19"/>
      <c r="D367" s="21"/>
      <c r="E367" s="19"/>
      <c r="F367" s="19"/>
      <c r="K367" s="13">
        <v>271.0</v>
      </c>
      <c r="L367" s="13">
        <v>5385316.269560172</v>
      </c>
      <c r="M367" s="13">
        <v>614683.7304398278</v>
      </c>
      <c r="N367" s="13">
        <v>0.4460033255951579</v>
      </c>
    </row>
    <row r="368">
      <c r="C368" s="19"/>
      <c r="D368" s="21"/>
      <c r="E368" s="19"/>
      <c r="F368" s="19"/>
      <c r="K368" s="13">
        <v>272.0</v>
      </c>
      <c r="L368" s="13">
        <v>6188405.744986825</v>
      </c>
      <c r="M368" s="13">
        <v>111594.25501317531</v>
      </c>
      <c r="N368" s="13">
        <v>0.08097076006481758</v>
      </c>
    </row>
    <row r="369">
      <c r="C369" s="19"/>
      <c r="D369" s="21"/>
      <c r="E369" s="19"/>
      <c r="F369" s="19"/>
      <c r="K369" s="13">
        <v>273.0</v>
      </c>
      <c r="L369" s="13">
        <v>7055469.536021486</v>
      </c>
      <c r="M369" s="13">
        <v>-255469.53602148592</v>
      </c>
      <c r="N369" s="13">
        <v>-0.18536404497367523</v>
      </c>
    </row>
    <row r="370">
      <c r="C370" s="19"/>
      <c r="D370" s="21"/>
      <c r="E370" s="19"/>
      <c r="F370" s="19"/>
      <c r="K370" s="13">
        <v>274.0</v>
      </c>
      <c r="L370" s="13">
        <v>8273292.709943217</v>
      </c>
      <c r="M370" s="13">
        <v>-773292.7099432172</v>
      </c>
      <c r="N370" s="13">
        <v>-0.5610871139315579</v>
      </c>
    </row>
    <row r="371">
      <c r="C371" s="19"/>
      <c r="D371" s="21"/>
      <c r="E371" s="19"/>
      <c r="F371" s="19"/>
      <c r="K371" s="13">
        <v>275.0</v>
      </c>
      <c r="L371" s="13">
        <v>8112212.810875745</v>
      </c>
      <c r="M371" s="13">
        <v>-312212.81087574456</v>
      </c>
      <c r="N371" s="13">
        <v>-0.226535932298643</v>
      </c>
    </row>
    <row r="372">
      <c r="C372" s="19"/>
      <c r="D372" s="21"/>
      <c r="E372" s="19"/>
      <c r="F372" s="19"/>
      <c r="K372" s="13">
        <v>276.0</v>
      </c>
      <c r="L372" s="13">
        <v>8441615.448319608</v>
      </c>
      <c r="M372" s="13">
        <v>-141615.44831960835</v>
      </c>
      <c r="N372" s="13">
        <v>-0.10275359144612571</v>
      </c>
    </row>
    <row r="373">
      <c r="C373" s="19"/>
      <c r="D373" s="21"/>
      <c r="E373" s="19"/>
      <c r="F373" s="19"/>
      <c r="K373" s="13">
        <v>277.0</v>
      </c>
      <c r="L373" s="13">
        <v>9232372.838119034</v>
      </c>
      <c r="M373" s="13">
        <v>-232372.83811903372</v>
      </c>
      <c r="N373" s="13">
        <v>-0.16860550140950847</v>
      </c>
    </row>
    <row r="374">
      <c r="C374" s="19"/>
      <c r="D374" s="21"/>
      <c r="E374" s="19"/>
      <c r="F374" s="19"/>
      <c r="K374" s="13">
        <v>278.0</v>
      </c>
      <c r="L374" s="13">
        <v>9207326.610825464</v>
      </c>
      <c r="M374" s="13">
        <v>92673.38917453587</v>
      </c>
      <c r="N374" s="13">
        <v>0.06724212423263967</v>
      </c>
    </row>
    <row r="375">
      <c r="C375" s="19"/>
      <c r="D375" s="21"/>
      <c r="E375" s="19"/>
      <c r="F375" s="19"/>
      <c r="K375" s="13">
        <v>279.0</v>
      </c>
      <c r="L375" s="13">
        <v>9088685.580398096</v>
      </c>
      <c r="M375" s="13">
        <v>711314.4196019042</v>
      </c>
      <c r="N375" s="13">
        <v>0.5161167946632268</v>
      </c>
    </row>
    <row r="376">
      <c r="C376" s="19"/>
      <c r="D376" s="21"/>
      <c r="E376" s="19"/>
      <c r="F376" s="19"/>
      <c r="K376" s="13">
        <v>280.0</v>
      </c>
      <c r="L376" s="13">
        <v>9822178.694898631</v>
      </c>
      <c r="M376" s="13">
        <v>477821.3051013686</v>
      </c>
      <c r="N376" s="13">
        <v>0.3466984411039175</v>
      </c>
    </row>
    <row r="377">
      <c r="C377" s="19"/>
      <c r="D377" s="21"/>
      <c r="E377" s="19"/>
      <c r="F377" s="19"/>
      <c r="K377" s="13">
        <v>281.0</v>
      </c>
      <c r="L377" s="13">
        <v>1.1215521741336169E7</v>
      </c>
      <c r="M377" s="13">
        <v>-215521.74133616872</v>
      </c>
      <c r="N377" s="13">
        <v>-0.1563786523277767</v>
      </c>
    </row>
    <row r="378">
      <c r="C378" s="19"/>
      <c r="D378" s="21"/>
      <c r="E378" s="19"/>
      <c r="F378" s="19"/>
      <c r="K378" s="13">
        <v>282.0</v>
      </c>
      <c r="L378" s="13">
        <v>1.1947638273342544E7</v>
      </c>
      <c r="M378" s="13">
        <v>-647638.2733425442</v>
      </c>
      <c r="N378" s="13">
        <v>-0.4699145420471746</v>
      </c>
    </row>
    <row r="379">
      <c r="C379" s="19"/>
      <c r="D379" s="21"/>
      <c r="E379" s="19"/>
      <c r="F379" s="19"/>
      <c r="K379" s="13">
        <v>283.0</v>
      </c>
      <c r="L379" s="13">
        <v>1.169685760238888E7</v>
      </c>
      <c r="M379" s="13">
        <v>103142.39761112072</v>
      </c>
      <c r="N379" s="13">
        <v>0.07483824618475254</v>
      </c>
    </row>
    <row r="380">
      <c r="C380" s="19"/>
      <c r="D380" s="21"/>
      <c r="E380" s="19"/>
      <c r="F380" s="19"/>
      <c r="K380" s="13">
        <v>284.0</v>
      </c>
      <c r="L380" s="13">
        <v>1.102188588047254E7</v>
      </c>
      <c r="M380" s="13">
        <v>1478114.1195274591</v>
      </c>
      <c r="N380" s="13">
        <v>1.0724926987195404</v>
      </c>
    </row>
    <row r="381">
      <c r="C381" s="19"/>
      <c r="D381" s="21"/>
      <c r="E381" s="19"/>
      <c r="F381" s="19"/>
      <c r="K381" s="13">
        <v>285.0</v>
      </c>
      <c r="L381" s="13">
        <v>1.425770120177902E7</v>
      </c>
      <c r="M381" s="13">
        <v>-1457701.201779019</v>
      </c>
      <c r="N381" s="13">
        <v>-1.0576814571817332</v>
      </c>
    </row>
    <row r="382">
      <c r="C382" s="19"/>
      <c r="D382" s="21"/>
      <c r="E382" s="19"/>
      <c r="F382" s="19"/>
      <c r="K382" s="13">
        <v>286.0</v>
      </c>
      <c r="L382" s="13">
        <v>1.3706111675395433E7</v>
      </c>
      <c r="M382" s="13">
        <v>-406111.67539543286</v>
      </c>
      <c r="N382" s="13">
        <v>-0.29466723913415027</v>
      </c>
    </row>
    <row r="383">
      <c r="C383" s="19"/>
      <c r="D383" s="21"/>
      <c r="E383" s="19"/>
      <c r="F383" s="19"/>
      <c r="K383" s="13">
        <v>287.0</v>
      </c>
      <c r="L383" s="13">
        <v>1.332045135717755E7</v>
      </c>
      <c r="M383" s="13">
        <v>679548.64282245</v>
      </c>
      <c r="N383" s="13">
        <v>0.4930681252708995</v>
      </c>
    </row>
    <row r="384">
      <c r="C384" s="19"/>
      <c r="D384" s="21"/>
      <c r="E384" s="19"/>
      <c r="F384" s="19"/>
      <c r="K384" s="13">
        <v>288.0</v>
      </c>
      <c r="L384" s="13">
        <v>1.3791280427310273E7</v>
      </c>
      <c r="M384" s="13">
        <v>708719.572689727</v>
      </c>
      <c r="N384" s="13">
        <v>0.5142340209782729</v>
      </c>
    </row>
    <row r="385">
      <c r="C385" s="19"/>
      <c r="D385" s="21"/>
      <c r="E385" s="19"/>
      <c r="F385" s="19"/>
      <c r="K385" s="13">
        <v>289.0</v>
      </c>
      <c r="L385" s="13">
        <v>1.5890990665621791E7</v>
      </c>
      <c r="M385" s="13">
        <v>-690990.665621791</v>
      </c>
      <c r="N385" s="13">
        <v>-0.5013702487326515</v>
      </c>
    </row>
    <row r="386">
      <c r="C386" s="19"/>
      <c r="D386" s="21"/>
      <c r="E386" s="19"/>
      <c r="F386" s="19"/>
      <c r="K386" s="13">
        <v>290.0</v>
      </c>
      <c r="L386" s="13">
        <v>1.4322391375682795E7</v>
      </c>
      <c r="M386" s="13">
        <v>1177608.6243172046</v>
      </c>
      <c r="N386" s="13">
        <v>0.8544513815571475</v>
      </c>
    </row>
    <row r="387">
      <c r="C387" s="19"/>
      <c r="D387" s="21"/>
      <c r="E387" s="19"/>
      <c r="F387" s="19"/>
      <c r="K387" s="13">
        <v>291.0</v>
      </c>
      <c r="L387" s="13">
        <v>1.5873284559821466E7</v>
      </c>
      <c r="M387" s="13">
        <v>126715.44017853402</v>
      </c>
      <c r="N387" s="13">
        <v>0.09194241676681701</v>
      </c>
    </row>
    <row r="388">
      <c r="C388" s="19"/>
      <c r="D388" s="21"/>
      <c r="E388" s="19"/>
      <c r="F388" s="19"/>
      <c r="K388" s="13">
        <v>292.0</v>
      </c>
      <c r="L388" s="13">
        <v>1.6422504602969367E7</v>
      </c>
      <c r="M388" s="13">
        <v>277495.39703063294</v>
      </c>
      <c r="N388" s="13">
        <v>0.20134560878071978</v>
      </c>
    </row>
    <row r="389">
      <c r="C389" s="19"/>
      <c r="D389" s="21"/>
      <c r="E389" s="19"/>
      <c r="F389" s="19"/>
      <c r="K389" s="13">
        <v>293.0</v>
      </c>
      <c r="L389" s="13">
        <v>1.5887488681568729E7</v>
      </c>
      <c r="M389" s="13">
        <v>1312511.3184312712</v>
      </c>
      <c r="N389" s="13">
        <v>0.9523343207453515</v>
      </c>
    </row>
    <row r="390">
      <c r="C390" s="19"/>
      <c r="D390" s="21"/>
      <c r="E390" s="19"/>
      <c r="F390" s="19"/>
      <c r="K390" s="13">
        <v>294.0</v>
      </c>
      <c r="L390" s="13">
        <v>1.8326122244917262E7</v>
      </c>
      <c r="M390" s="13">
        <v>-426122.24491726235</v>
      </c>
      <c r="N390" s="13">
        <v>-0.3091865441227548</v>
      </c>
    </row>
    <row r="391">
      <c r="C391" s="19"/>
      <c r="D391" s="21"/>
      <c r="E391" s="19"/>
      <c r="F391" s="19"/>
      <c r="K391" s="13">
        <v>295.0</v>
      </c>
      <c r="L391" s="13">
        <v>1.80447723472935E7</v>
      </c>
      <c r="M391" s="13">
        <v>355227.65270650014</v>
      </c>
      <c r="N391" s="13">
        <v>0.2577467185231935</v>
      </c>
    </row>
    <row r="392">
      <c r="C392" s="19"/>
      <c r="D392" s="21"/>
      <c r="E392" s="19"/>
      <c r="F392" s="19"/>
      <c r="K392" s="13">
        <v>296.0</v>
      </c>
      <c r="L392" s="13">
        <v>1.4158493898229705E7</v>
      </c>
      <c r="M392" s="13">
        <v>4941506.101770295</v>
      </c>
      <c r="N392" s="13">
        <v>3.585466876211817</v>
      </c>
    </row>
    <row r="393">
      <c r="C393" s="19"/>
      <c r="D393" s="21"/>
      <c r="E393" s="19"/>
      <c r="F393" s="19"/>
      <c r="K393" s="13">
        <v>297.0</v>
      </c>
      <c r="L393" s="13">
        <v>1.8086020104987293E7</v>
      </c>
      <c r="M393" s="13">
        <v>1313979.8950127065</v>
      </c>
      <c r="N393" s="13">
        <v>0.9533998931800451</v>
      </c>
    </row>
    <row r="394">
      <c r="C394" s="19"/>
      <c r="D394" s="21"/>
      <c r="E394" s="19"/>
      <c r="F394" s="19"/>
      <c r="K394" s="13">
        <v>298.0</v>
      </c>
      <c r="L394" s="13">
        <v>1796667.3647797168</v>
      </c>
      <c r="M394" s="13">
        <v>-496667.3647797168</v>
      </c>
      <c r="N394" s="13">
        <v>-0.36037279894789975</v>
      </c>
    </row>
    <row r="395">
      <c r="C395" s="19"/>
      <c r="D395" s="21"/>
      <c r="E395" s="19"/>
      <c r="F395" s="19"/>
      <c r="K395" s="26">
        <v>299.0</v>
      </c>
      <c r="L395" s="26">
        <v>5052250.027138764</v>
      </c>
      <c r="M395" s="26">
        <v>-52250.02713876404</v>
      </c>
      <c r="N395" s="26">
        <v>-0.037911668574099736</v>
      </c>
    </row>
    <row r="396">
      <c r="C396" s="19"/>
      <c r="D396" s="21"/>
      <c r="E396" s="19"/>
      <c r="F396" s="19"/>
    </row>
    <row r="397">
      <c r="C397" s="19"/>
      <c r="D397" s="21"/>
      <c r="E397" s="19"/>
      <c r="F397" s="19"/>
    </row>
    <row r="398">
      <c r="C398" s="19"/>
      <c r="D398" s="21"/>
      <c r="E398" s="19"/>
      <c r="F398" s="19"/>
    </row>
    <row r="399">
      <c r="C399" s="19"/>
      <c r="D399" s="21"/>
      <c r="E399" s="19"/>
      <c r="F399" s="19"/>
    </row>
    <row r="400">
      <c r="C400" s="19"/>
      <c r="D400" s="21"/>
      <c r="E400" s="19"/>
      <c r="F400" s="19"/>
    </row>
    <row r="401">
      <c r="C401" s="19"/>
      <c r="D401" s="21"/>
      <c r="E401" s="19"/>
      <c r="F401" s="19"/>
    </row>
    <row r="402">
      <c r="C402" s="19"/>
      <c r="D402" s="21"/>
      <c r="E402" s="19"/>
      <c r="F402" s="19"/>
    </row>
    <row r="403">
      <c r="C403" s="19"/>
      <c r="D403" s="21"/>
      <c r="E403" s="19"/>
      <c r="F403" s="19"/>
    </row>
    <row r="404">
      <c r="C404" s="19"/>
      <c r="D404" s="21"/>
      <c r="E404" s="19"/>
      <c r="F404" s="19"/>
    </row>
    <row r="405">
      <c r="C405" s="19"/>
      <c r="D405" s="21"/>
      <c r="E405" s="19"/>
      <c r="F405" s="19"/>
    </row>
    <row r="406">
      <c r="C406" s="19"/>
      <c r="D406" s="21"/>
      <c r="E406" s="19"/>
      <c r="F406" s="19"/>
    </row>
    <row r="407">
      <c r="C407" s="19"/>
      <c r="D407" s="21"/>
      <c r="E407" s="19"/>
      <c r="F407" s="19"/>
    </row>
    <row r="408">
      <c r="C408" s="19"/>
      <c r="D408" s="21"/>
      <c r="E408" s="19"/>
      <c r="F408" s="19"/>
    </row>
    <row r="409">
      <c r="C409" s="19"/>
      <c r="D409" s="21"/>
      <c r="E409" s="19"/>
      <c r="F409" s="19"/>
    </row>
    <row r="410">
      <c r="C410" s="19"/>
      <c r="D410" s="21"/>
      <c r="E410" s="19"/>
      <c r="F410" s="19"/>
    </row>
    <row r="411">
      <c r="C411" s="19"/>
      <c r="D411" s="21"/>
      <c r="E411" s="19"/>
      <c r="F411" s="19"/>
    </row>
    <row r="412">
      <c r="C412" s="19"/>
      <c r="D412" s="21"/>
      <c r="E412" s="19"/>
      <c r="F412" s="19"/>
    </row>
    <row r="413">
      <c r="C413" s="19"/>
      <c r="D413" s="21"/>
      <c r="E413" s="19"/>
      <c r="F413" s="19"/>
    </row>
    <row r="414">
      <c r="C414" s="19"/>
      <c r="D414" s="21"/>
      <c r="E414" s="19"/>
      <c r="F414" s="19"/>
    </row>
    <row r="415">
      <c r="C415" s="19"/>
      <c r="D415" s="21"/>
      <c r="E415" s="19"/>
      <c r="F415" s="19"/>
    </row>
    <row r="416">
      <c r="C416" s="19"/>
      <c r="D416" s="21"/>
      <c r="E416" s="19"/>
      <c r="F416" s="19"/>
    </row>
    <row r="417">
      <c r="C417" s="19"/>
      <c r="D417" s="21"/>
      <c r="E417" s="19"/>
      <c r="F417" s="19"/>
    </row>
    <row r="418">
      <c r="C418" s="19"/>
      <c r="D418" s="21"/>
      <c r="E418" s="19"/>
      <c r="F418" s="19"/>
    </row>
    <row r="419">
      <c r="C419" s="19"/>
      <c r="D419" s="21"/>
      <c r="E419" s="19"/>
      <c r="F419" s="19"/>
    </row>
    <row r="420">
      <c r="C420" s="19"/>
      <c r="D420" s="21"/>
      <c r="E420" s="19"/>
      <c r="F420" s="19"/>
    </row>
    <row r="421">
      <c r="C421" s="19"/>
      <c r="D421" s="21"/>
      <c r="E421" s="19"/>
      <c r="F421" s="19"/>
    </row>
    <row r="422">
      <c r="C422" s="19"/>
      <c r="D422" s="21"/>
      <c r="E422" s="19"/>
      <c r="F422" s="19"/>
    </row>
    <row r="423">
      <c r="C423" s="19"/>
      <c r="D423" s="21"/>
      <c r="E423" s="19"/>
      <c r="F423" s="19"/>
    </row>
    <row r="424">
      <c r="C424" s="19"/>
      <c r="D424" s="21"/>
      <c r="E424" s="19"/>
      <c r="F424" s="19"/>
    </row>
    <row r="425">
      <c r="C425" s="19"/>
      <c r="D425" s="21"/>
      <c r="E425" s="19"/>
      <c r="F425" s="19"/>
    </row>
    <row r="426">
      <c r="C426" s="19"/>
      <c r="D426" s="21"/>
      <c r="E426" s="19"/>
      <c r="F426" s="19"/>
    </row>
    <row r="427">
      <c r="C427" s="19"/>
      <c r="D427" s="21"/>
      <c r="E427" s="19"/>
      <c r="F427" s="19"/>
    </row>
    <row r="428">
      <c r="C428" s="19"/>
      <c r="D428" s="21"/>
      <c r="E428" s="19"/>
      <c r="F428" s="19"/>
    </row>
    <row r="429">
      <c r="C429" s="19"/>
      <c r="D429" s="21"/>
      <c r="E429" s="19"/>
      <c r="F429" s="19"/>
    </row>
    <row r="430">
      <c r="C430" s="19"/>
      <c r="D430" s="21"/>
      <c r="E430" s="19"/>
      <c r="F430" s="19"/>
    </row>
    <row r="431">
      <c r="C431" s="19"/>
      <c r="D431" s="21"/>
      <c r="E431" s="19"/>
      <c r="F431" s="19"/>
    </row>
    <row r="432">
      <c r="C432" s="19"/>
      <c r="D432" s="21"/>
      <c r="E432" s="19"/>
      <c r="F432" s="19"/>
    </row>
    <row r="433">
      <c r="C433" s="19"/>
      <c r="D433" s="21"/>
      <c r="E433" s="19"/>
      <c r="F433" s="19"/>
    </row>
    <row r="434">
      <c r="C434" s="19"/>
      <c r="D434" s="21"/>
      <c r="E434" s="19"/>
      <c r="F434" s="19"/>
    </row>
    <row r="435">
      <c r="C435" s="19"/>
      <c r="D435" s="21"/>
      <c r="E435" s="19"/>
      <c r="F435" s="19"/>
    </row>
    <row r="436">
      <c r="C436" s="19"/>
      <c r="D436" s="21"/>
      <c r="E436" s="19"/>
      <c r="F436" s="19"/>
    </row>
    <row r="437">
      <c r="C437" s="19"/>
      <c r="D437" s="21"/>
      <c r="E437" s="19"/>
      <c r="F437" s="19"/>
    </row>
    <row r="438">
      <c r="C438" s="19"/>
      <c r="D438" s="21"/>
      <c r="E438" s="19"/>
      <c r="F438" s="19"/>
    </row>
    <row r="439">
      <c r="C439" s="19"/>
      <c r="D439" s="21"/>
      <c r="E439" s="19"/>
      <c r="F439" s="19"/>
    </row>
    <row r="440">
      <c r="C440" s="19"/>
      <c r="D440" s="21"/>
      <c r="E440" s="19"/>
      <c r="F440" s="19"/>
    </row>
    <row r="441">
      <c r="C441" s="19"/>
      <c r="D441" s="21"/>
      <c r="E441" s="19"/>
      <c r="F441" s="19"/>
    </row>
    <row r="442">
      <c r="C442" s="19"/>
      <c r="D442" s="21"/>
      <c r="E442" s="19"/>
      <c r="F442" s="19"/>
    </row>
    <row r="443">
      <c r="C443" s="19"/>
      <c r="D443" s="21"/>
      <c r="E443" s="19"/>
      <c r="F443" s="19"/>
    </row>
    <row r="444">
      <c r="C444" s="19"/>
      <c r="D444" s="21"/>
      <c r="E444" s="19"/>
      <c r="F444" s="19"/>
    </row>
    <row r="445">
      <c r="C445" s="19"/>
      <c r="D445" s="21"/>
      <c r="E445" s="19"/>
      <c r="F445" s="19"/>
    </row>
    <row r="446">
      <c r="C446" s="19"/>
      <c r="D446" s="21"/>
      <c r="E446" s="19"/>
      <c r="F446" s="19"/>
    </row>
    <row r="447">
      <c r="C447" s="19"/>
      <c r="D447" s="21"/>
      <c r="E447" s="19"/>
      <c r="F447" s="19"/>
    </row>
    <row r="448">
      <c r="C448" s="19"/>
      <c r="D448" s="21"/>
      <c r="E448" s="19"/>
      <c r="F448" s="19"/>
    </row>
    <row r="449">
      <c r="C449" s="19"/>
      <c r="D449" s="21"/>
      <c r="E449" s="19"/>
      <c r="F449" s="19"/>
    </row>
    <row r="450">
      <c r="C450" s="19"/>
      <c r="D450" s="21"/>
      <c r="E450" s="19"/>
      <c r="F450" s="19"/>
    </row>
    <row r="451">
      <c r="C451" s="19"/>
      <c r="D451" s="21"/>
      <c r="E451" s="19"/>
      <c r="F451" s="19"/>
    </row>
    <row r="452">
      <c r="C452" s="19"/>
      <c r="D452" s="21"/>
      <c r="E452" s="19"/>
      <c r="F452" s="19"/>
    </row>
    <row r="453">
      <c r="C453" s="19"/>
      <c r="D453" s="21"/>
      <c r="E453" s="19"/>
      <c r="F453" s="19"/>
    </row>
    <row r="454">
      <c r="C454" s="19"/>
      <c r="D454" s="21"/>
      <c r="E454" s="19"/>
      <c r="F454" s="19"/>
    </row>
    <row r="455">
      <c r="C455" s="19"/>
      <c r="D455" s="21"/>
      <c r="E455" s="19"/>
      <c r="F455" s="19"/>
    </row>
    <row r="456">
      <c r="C456" s="19"/>
      <c r="D456" s="21"/>
      <c r="E456" s="19"/>
      <c r="F456" s="19"/>
    </row>
    <row r="457">
      <c r="C457" s="19"/>
      <c r="D457" s="21"/>
      <c r="E457" s="19"/>
      <c r="F457" s="19"/>
    </row>
    <row r="458">
      <c r="C458" s="19"/>
      <c r="D458" s="21"/>
      <c r="E458" s="19"/>
      <c r="F458" s="19"/>
    </row>
    <row r="459">
      <c r="C459" s="19"/>
      <c r="D459" s="21"/>
      <c r="E459" s="19"/>
      <c r="F459" s="19"/>
    </row>
    <row r="460">
      <c r="C460" s="19"/>
      <c r="D460" s="21"/>
      <c r="E460" s="19"/>
      <c r="F460" s="19"/>
    </row>
    <row r="461">
      <c r="C461" s="19"/>
      <c r="D461" s="21"/>
      <c r="E461" s="19"/>
      <c r="F461" s="19"/>
    </row>
    <row r="462">
      <c r="C462" s="19"/>
      <c r="D462" s="21"/>
      <c r="E462" s="19"/>
      <c r="F462" s="19"/>
    </row>
    <row r="463">
      <c r="C463" s="19"/>
      <c r="D463" s="21"/>
      <c r="E463" s="19"/>
      <c r="F463" s="19"/>
    </row>
    <row r="464">
      <c r="C464" s="19"/>
      <c r="D464" s="21"/>
      <c r="E464" s="19"/>
      <c r="F464" s="19"/>
    </row>
    <row r="465">
      <c r="C465" s="19"/>
      <c r="D465" s="21"/>
      <c r="E465" s="19"/>
      <c r="F465" s="19"/>
    </row>
    <row r="466">
      <c r="C466" s="19"/>
      <c r="D466" s="21"/>
      <c r="E466" s="19"/>
      <c r="F466" s="19"/>
    </row>
    <row r="467">
      <c r="C467" s="19"/>
      <c r="D467" s="21"/>
      <c r="E467" s="19"/>
      <c r="F467" s="19"/>
    </row>
    <row r="468">
      <c r="C468" s="19"/>
      <c r="D468" s="21"/>
      <c r="E468" s="19"/>
      <c r="F468" s="19"/>
    </row>
    <row r="469">
      <c r="C469" s="19"/>
      <c r="D469" s="21"/>
      <c r="E469" s="19"/>
      <c r="F469" s="19"/>
    </row>
    <row r="470">
      <c r="C470" s="19"/>
      <c r="D470" s="21"/>
      <c r="E470" s="19"/>
      <c r="F470" s="19"/>
    </row>
    <row r="471">
      <c r="C471" s="19"/>
      <c r="D471" s="21"/>
      <c r="E471" s="19"/>
      <c r="F471" s="19"/>
    </row>
    <row r="472">
      <c r="C472" s="19"/>
      <c r="D472" s="21"/>
      <c r="E472" s="19"/>
      <c r="F472" s="19"/>
    </row>
    <row r="473">
      <c r="C473" s="19"/>
      <c r="D473" s="21"/>
      <c r="E473" s="19"/>
      <c r="F473" s="19"/>
    </row>
    <row r="474">
      <c r="C474" s="19"/>
      <c r="D474" s="21"/>
      <c r="E474" s="19"/>
      <c r="F474" s="19"/>
    </row>
    <row r="475">
      <c r="C475" s="19"/>
      <c r="D475" s="21"/>
      <c r="E475" s="19"/>
      <c r="F475" s="19"/>
    </row>
    <row r="476">
      <c r="C476" s="19"/>
      <c r="D476" s="21"/>
      <c r="E476" s="19"/>
      <c r="F476" s="19"/>
    </row>
    <row r="477">
      <c r="C477" s="19"/>
      <c r="D477" s="21"/>
      <c r="E477" s="19"/>
      <c r="F477" s="19"/>
    </row>
    <row r="478">
      <c r="C478" s="19"/>
      <c r="D478" s="21"/>
      <c r="E478" s="19"/>
      <c r="F478" s="19"/>
    </row>
    <row r="479">
      <c r="C479" s="19"/>
      <c r="D479" s="21"/>
      <c r="E479" s="19"/>
      <c r="F479" s="19"/>
    </row>
    <row r="480">
      <c r="C480" s="19"/>
      <c r="D480" s="21"/>
      <c r="E480" s="19"/>
      <c r="F480" s="19"/>
    </row>
    <row r="481">
      <c r="C481" s="19"/>
      <c r="D481" s="21"/>
      <c r="E481" s="19"/>
      <c r="F481" s="19"/>
    </row>
    <row r="482">
      <c r="C482" s="19"/>
      <c r="D482" s="21"/>
      <c r="E482" s="19"/>
      <c r="F482" s="19"/>
    </row>
    <row r="483">
      <c r="C483" s="19"/>
      <c r="D483" s="21"/>
      <c r="E483" s="19"/>
      <c r="F483" s="19"/>
    </row>
    <row r="484">
      <c r="C484" s="19"/>
      <c r="D484" s="21"/>
      <c r="E484" s="19"/>
      <c r="F484" s="19"/>
    </row>
    <row r="485">
      <c r="C485" s="19"/>
      <c r="D485" s="21"/>
      <c r="E485" s="19"/>
      <c r="F485" s="19"/>
    </row>
    <row r="486">
      <c r="C486" s="19"/>
      <c r="D486" s="21"/>
      <c r="E486" s="19"/>
      <c r="F486" s="19"/>
    </row>
    <row r="487">
      <c r="C487" s="19"/>
      <c r="D487" s="21"/>
      <c r="E487" s="19"/>
      <c r="F487" s="19"/>
    </row>
    <row r="488">
      <c r="C488" s="19"/>
      <c r="D488" s="21"/>
      <c r="E488" s="19"/>
      <c r="F488" s="19"/>
    </row>
    <row r="489">
      <c r="C489" s="19"/>
      <c r="D489" s="21"/>
      <c r="E489" s="19"/>
      <c r="F489" s="19"/>
    </row>
    <row r="490">
      <c r="C490" s="19"/>
      <c r="D490" s="21"/>
      <c r="E490" s="19"/>
      <c r="F490" s="19"/>
    </row>
    <row r="491">
      <c r="C491" s="19"/>
      <c r="D491" s="21"/>
      <c r="E491" s="19"/>
      <c r="F491" s="19"/>
    </row>
    <row r="492">
      <c r="C492" s="19"/>
      <c r="D492" s="21"/>
      <c r="E492" s="19"/>
      <c r="F492" s="19"/>
    </row>
    <row r="493">
      <c r="C493" s="19"/>
      <c r="D493" s="21"/>
      <c r="E493" s="19"/>
      <c r="F493" s="19"/>
    </row>
    <row r="494">
      <c r="C494" s="19"/>
      <c r="D494" s="21"/>
      <c r="E494" s="19"/>
      <c r="F494" s="19"/>
    </row>
    <row r="495">
      <c r="C495" s="19"/>
      <c r="D495" s="21"/>
      <c r="E495" s="19"/>
      <c r="F495" s="19"/>
    </row>
    <row r="496">
      <c r="C496" s="19"/>
      <c r="D496" s="21"/>
      <c r="E496" s="19"/>
      <c r="F496" s="19"/>
    </row>
    <row r="497">
      <c r="C497" s="19"/>
      <c r="D497" s="21"/>
      <c r="E497" s="19"/>
      <c r="F497" s="19"/>
    </row>
    <row r="498">
      <c r="C498" s="19"/>
      <c r="D498" s="21"/>
      <c r="E498" s="19"/>
      <c r="F498" s="19"/>
    </row>
    <row r="499">
      <c r="C499" s="19"/>
      <c r="D499" s="21"/>
      <c r="E499" s="19"/>
      <c r="F499" s="19"/>
    </row>
    <row r="500">
      <c r="C500" s="19"/>
      <c r="D500" s="21"/>
      <c r="E500" s="19"/>
      <c r="F500" s="19"/>
    </row>
    <row r="501">
      <c r="C501" s="19"/>
      <c r="D501" s="21"/>
      <c r="E501" s="19"/>
      <c r="F501" s="19"/>
    </row>
    <row r="502">
      <c r="C502" s="19"/>
      <c r="D502" s="21"/>
      <c r="E502" s="19"/>
      <c r="F502" s="19"/>
    </row>
    <row r="503">
      <c r="C503" s="19"/>
      <c r="D503" s="21"/>
      <c r="E503" s="19"/>
      <c r="F503" s="19"/>
    </row>
    <row r="504">
      <c r="C504" s="19"/>
      <c r="D504" s="21"/>
      <c r="E504" s="19"/>
      <c r="F504" s="19"/>
    </row>
    <row r="505">
      <c r="C505" s="19"/>
      <c r="D505" s="21"/>
      <c r="E505" s="19"/>
      <c r="F505" s="19"/>
    </row>
    <row r="506">
      <c r="C506" s="19"/>
      <c r="D506" s="21"/>
      <c r="E506" s="19"/>
      <c r="F506" s="19"/>
    </row>
    <row r="507">
      <c r="C507" s="19"/>
      <c r="D507" s="21"/>
      <c r="E507" s="19"/>
      <c r="F507" s="19"/>
    </row>
    <row r="508">
      <c r="C508" s="19"/>
      <c r="D508" s="21"/>
      <c r="E508" s="19"/>
      <c r="F508" s="19"/>
    </row>
    <row r="509">
      <c r="C509" s="19"/>
      <c r="D509" s="21"/>
      <c r="E509" s="19"/>
      <c r="F509" s="19"/>
    </row>
    <row r="510">
      <c r="C510" s="19"/>
      <c r="D510" s="21"/>
      <c r="E510" s="19"/>
      <c r="F510" s="19"/>
    </row>
    <row r="511">
      <c r="C511" s="19"/>
      <c r="D511" s="21"/>
      <c r="E511" s="19"/>
      <c r="F511" s="19"/>
    </row>
    <row r="512">
      <c r="C512" s="19"/>
      <c r="D512" s="21"/>
      <c r="E512" s="19"/>
      <c r="F512" s="19"/>
    </row>
    <row r="513">
      <c r="C513" s="19"/>
      <c r="D513" s="21"/>
      <c r="E513" s="19"/>
      <c r="F513" s="19"/>
    </row>
    <row r="514">
      <c r="C514" s="19"/>
      <c r="D514" s="21"/>
      <c r="E514" s="19"/>
      <c r="F514" s="19"/>
    </row>
    <row r="515">
      <c r="C515" s="19"/>
      <c r="D515" s="21"/>
      <c r="E515" s="19"/>
      <c r="F515" s="19"/>
    </row>
    <row r="516">
      <c r="C516" s="19"/>
      <c r="D516" s="21"/>
      <c r="E516" s="19"/>
      <c r="F516" s="19"/>
    </row>
    <row r="517">
      <c r="C517" s="19"/>
      <c r="D517" s="21"/>
      <c r="E517" s="19"/>
      <c r="F517" s="19"/>
    </row>
    <row r="518">
      <c r="C518" s="19"/>
      <c r="D518" s="21"/>
      <c r="E518" s="19"/>
      <c r="F518" s="19"/>
    </row>
    <row r="519">
      <c r="C519" s="19"/>
      <c r="D519" s="21"/>
      <c r="E519" s="19"/>
      <c r="F519" s="19"/>
    </row>
    <row r="520">
      <c r="C520" s="19"/>
      <c r="D520" s="21"/>
      <c r="E520" s="19"/>
      <c r="F520" s="19"/>
    </row>
    <row r="521">
      <c r="C521" s="19"/>
      <c r="D521" s="21"/>
      <c r="E521" s="19"/>
      <c r="F521" s="19"/>
    </row>
    <row r="522">
      <c r="C522" s="19"/>
      <c r="D522" s="21"/>
      <c r="E522" s="19"/>
      <c r="F522" s="19"/>
    </row>
    <row r="523">
      <c r="C523" s="19"/>
      <c r="D523" s="21"/>
      <c r="E523" s="19"/>
      <c r="F523" s="19"/>
    </row>
    <row r="524">
      <c r="C524" s="19"/>
      <c r="D524" s="21"/>
      <c r="E524" s="19"/>
      <c r="F524" s="19"/>
    </row>
    <row r="525">
      <c r="C525" s="19"/>
      <c r="D525" s="21"/>
      <c r="E525" s="19"/>
      <c r="F525" s="19"/>
    </row>
    <row r="526">
      <c r="C526" s="19"/>
      <c r="D526" s="21"/>
      <c r="E526" s="19"/>
      <c r="F526" s="19"/>
    </row>
    <row r="527">
      <c r="C527" s="19"/>
      <c r="D527" s="21"/>
      <c r="E527" s="19"/>
      <c r="F527" s="19"/>
    </row>
    <row r="528">
      <c r="C528" s="19"/>
      <c r="D528" s="21"/>
      <c r="E528" s="19"/>
      <c r="F528" s="19"/>
    </row>
    <row r="529">
      <c r="C529" s="19"/>
      <c r="D529" s="21"/>
      <c r="E529" s="19"/>
      <c r="F529" s="19"/>
    </row>
    <row r="530">
      <c r="C530" s="19"/>
      <c r="D530" s="21"/>
      <c r="E530" s="19"/>
      <c r="F530" s="19"/>
    </row>
    <row r="531">
      <c r="C531" s="19"/>
      <c r="D531" s="21"/>
      <c r="E531" s="19"/>
      <c r="F531" s="19"/>
    </row>
    <row r="532">
      <c r="C532" s="19"/>
      <c r="D532" s="21"/>
      <c r="E532" s="19"/>
      <c r="F532" s="19"/>
    </row>
    <row r="533">
      <c r="C533" s="19"/>
      <c r="D533" s="21"/>
      <c r="E533" s="19"/>
      <c r="F533" s="19"/>
    </row>
    <row r="534">
      <c r="C534" s="19"/>
      <c r="D534" s="21"/>
      <c r="E534" s="19"/>
      <c r="F534" s="19"/>
    </row>
    <row r="535">
      <c r="C535" s="19"/>
      <c r="D535" s="21"/>
      <c r="E535" s="19"/>
      <c r="F535" s="19"/>
    </row>
    <row r="536">
      <c r="C536" s="19"/>
      <c r="D536" s="21"/>
      <c r="E536" s="19"/>
      <c r="F536" s="19"/>
    </row>
    <row r="537">
      <c r="C537" s="19"/>
      <c r="D537" s="21"/>
      <c r="E537" s="19"/>
      <c r="F537" s="19"/>
    </row>
    <row r="538">
      <c r="C538" s="19"/>
      <c r="D538" s="21"/>
      <c r="E538" s="19"/>
      <c r="F538" s="19"/>
    </row>
    <row r="539">
      <c r="C539" s="19"/>
      <c r="D539" s="21"/>
      <c r="E539" s="19"/>
      <c r="F539" s="19"/>
    </row>
    <row r="540">
      <c r="C540" s="19"/>
      <c r="D540" s="21"/>
      <c r="E540" s="19"/>
      <c r="F540" s="19"/>
    </row>
    <row r="541">
      <c r="C541" s="19"/>
      <c r="D541" s="21"/>
      <c r="E541" s="19"/>
      <c r="F541" s="19"/>
    </row>
    <row r="542">
      <c r="C542" s="19"/>
      <c r="D542" s="21"/>
      <c r="E542" s="19"/>
      <c r="F542" s="19"/>
    </row>
    <row r="543">
      <c r="C543" s="19"/>
      <c r="D543" s="21"/>
      <c r="E543" s="19"/>
      <c r="F543" s="19"/>
    </row>
    <row r="544">
      <c r="C544" s="19"/>
      <c r="D544" s="21"/>
      <c r="E544" s="19"/>
      <c r="F544" s="19"/>
    </row>
    <row r="545">
      <c r="C545" s="19"/>
      <c r="D545" s="21"/>
      <c r="E545" s="19"/>
      <c r="F545" s="19"/>
    </row>
    <row r="546">
      <c r="C546" s="19"/>
      <c r="D546" s="21"/>
      <c r="E546" s="19"/>
      <c r="F546" s="19"/>
    </row>
    <row r="547">
      <c r="C547" s="19"/>
      <c r="D547" s="21"/>
      <c r="E547" s="19"/>
      <c r="F547" s="19"/>
    </row>
    <row r="548">
      <c r="C548" s="19"/>
      <c r="D548" s="21"/>
      <c r="E548" s="19"/>
      <c r="F548" s="19"/>
    </row>
    <row r="549">
      <c r="C549" s="19"/>
      <c r="D549" s="21"/>
      <c r="E549" s="19"/>
      <c r="F549" s="19"/>
    </row>
    <row r="550">
      <c r="C550" s="19"/>
      <c r="D550" s="21"/>
      <c r="E550" s="19"/>
      <c r="F550" s="19"/>
    </row>
    <row r="551">
      <c r="C551" s="19"/>
      <c r="D551" s="21"/>
      <c r="E551" s="19"/>
      <c r="F551" s="19"/>
    </row>
    <row r="552">
      <c r="C552" s="19"/>
      <c r="D552" s="21"/>
      <c r="E552" s="19"/>
      <c r="F552" s="19"/>
    </row>
    <row r="553">
      <c r="C553" s="19"/>
      <c r="D553" s="21"/>
      <c r="E553" s="19"/>
      <c r="F553" s="19"/>
    </row>
    <row r="554">
      <c r="C554" s="19"/>
      <c r="D554" s="21"/>
      <c r="E554" s="19"/>
      <c r="F554" s="19"/>
    </row>
    <row r="555">
      <c r="C555" s="19"/>
      <c r="D555" s="21"/>
      <c r="E555" s="19"/>
      <c r="F555" s="19"/>
    </row>
    <row r="556">
      <c r="C556" s="19"/>
      <c r="D556" s="21"/>
      <c r="E556" s="19"/>
      <c r="F556" s="19"/>
    </row>
    <row r="557">
      <c r="C557" s="19"/>
      <c r="D557" s="21"/>
      <c r="E557" s="19"/>
      <c r="F557" s="19"/>
    </row>
    <row r="558">
      <c r="C558" s="19"/>
      <c r="D558" s="21"/>
      <c r="E558" s="19"/>
      <c r="F558" s="19"/>
    </row>
    <row r="559">
      <c r="C559" s="19"/>
      <c r="D559" s="21"/>
      <c r="E559" s="19"/>
      <c r="F559" s="19"/>
    </row>
    <row r="560">
      <c r="C560" s="19"/>
      <c r="D560" s="21"/>
      <c r="E560" s="19"/>
      <c r="F560" s="19"/>
    </row>
    <row r="561">
      <c r="C561" s="19"/>
      <c r="D561" s="21"/>
      <c r="E561" s="19"/>
      <c r="F561" s="19"/>
    </row>
    <row r="562">
      <c r="C562" s="19"/>
      <c r="D562" s="21"/>
      <c r="E562" s="19"/>
      <c r="F562" s="19"/>
    </row>
    <row r="563">
      <c r="C563" s="19"/>
      <c r="D563" s="21"/>
      <c r="E563" s="19"/>
      <c r="F563" s="19"/>
    </row>
    <row r="564">
      <c r="C564" s="19"/>
      <c r="D564" s="21"/>
      <c r="E564" s="19"/>
      <c r="F564" s="19"/>
    </row>
    <row r="565">
      <c r="C565" s="19"/>
      <c r="D565" s="21"/>
      <c r="E565" s="19"/>
      <c r="F565" s="19"/>
    </row>
    <row r="566">
      <c r="C566" s="19"/>
      <c r="D566" s="21"/>
      <c r="E566" s="19"/>
      <c r="F566" s="19"/>
    </row>
    <row r="567">
      <c r="C567" s="19"/>
      <c r="D567" s="21"/>
      <c r="E567" s="19"/>
      <c r="F567" s="19"/>
    </row>
    <row r="568">
      <c r="C568" s="19"/>
      <c r="D568" s="21"/>
      <c r="E568" s="19"/>
      <c r="F568" s="19"/>
    </row>
    <row r="569">
      <c r="C569" s="19"/>
      <c r="D569" s="21"/>
      <c r="E569" s="19"/>
      <c r="F569" s="19"/>
    </row>
    <row r="570">
      <c r="C570" s="19"/>
      <c r="D570" s="21"/>
      <c r="E570" s="19"/>
      <c r="F570" s="19"/>
    </row>
    <row r="571">
      <c r="C571" s="19"/>
      <c r="D571" s="21"/>
      <c r="E571" s="19"/>
      <c r="F571" s="19"/>
    </row>
    <row r="572">
      <c r="C572" s="19"/>
      <c r="D572" s="21"/>
      <c r="E572" s="19"/>
      <c r="F572" s="19"/>
    </row>
    <row r="573">
      <c r="C573" s="19"/>
      <c r="D573" s="21"/>
      <c r="E573" s="19"/>
      <c r="F573" s="19"/>
    </row>
    <row r="574">
      <c r="C574" s="19"/>
      <c r="D574" s="21"/>
      <c r="E574" s="19"/>
      <c r="F574" s="19"/>
    </row>
    <row r="575">
      <c r="C575" s="19"/>
      <c r="D575" s="21"/>
      <c r="E575" s="19"/>
      <c r="F575" s="19"/>
    </row>
    <row r="576">
      <c r="C576" s="19"/>
      <c r="D576" s="21"/>
      <c r="E576" s="19"/>
      <c r="F576" s="19"/>
    </row>
    <row r="577">
      <c r="C577" s="19"/>
      <c r="D577" s="21"/>
      <c r="E577" s="19"/>
      <c r="F577" s="19"/>
    </row>
    <row r="578">
      <c r="C578" s="19"/>
      <c r="D578" s="21"/>
      <c r="E578" s="19"/>
      <c r="F578" s="19"/>
    </row>
    <row r="579">
      <c r="C579" s="19"/>
      <c r="D579" s="21"/>
      <c r="E579" s="19"/>
      <c r="F579" s="19"/>
    </row>
    <row r="580">
      <c r="C580" s="19"/>
      <c r="D580" s="21"/>
      <c r="E580" s="19"/>
      <c r="F580" s="19"/>
    </row>
    <row r="581">
      <c r="C581" s="19"/>
      <c r="D581" s="21"/>
      <c r="E581" s="19"/>
      <c r="F581" s="19"/>
    </row>
    <row r="582">
      <c r="C582" s="19"/>
      <c r="D582" s="21"/>
      <c r="E582" s="19"/>
      <c r="F582" s="19"/>
    </row>
    <row r="583">
      <c r="C583" s="19"/>
      <c r="D583" s="21"/>
      <c r="E583" s="19"/>
      <c r="F583" s="19"/>
    </row>
    <row r="584">
      <c r="C584" s="19"/>
      <c r="D584" s="21"/>
      <c r="E584" s="19"/>
      <c r="F584" s="19"/>
    </row>
    <row r="585">
      <c r="C585" s="19"/>
      <c r="D585" s="21"/>
      <c r="E585" s="19"/>
      <c r="F585" s="19"/>
    </row>
    <row r="586">
      <c r="C586" s="19"/>
      <c r="D586" s="21"/>
      <c r="E586" s="19"/>
      <c r="F586" s="19"/>
    </row>
    <row r="587">
      <c r="C587" s="19"/>
      <c r="D587" s="21"/>
      <c r="E587" s="19"/>
      <c r="F587" s="19"/>
    </row>
    <row r="588">
      <c r="C588" s="19"/>
      <c r="D588" s="21"/>
      <c r="E588" s="19"/>
      <c r="F588" s="19"/>
    </row>
    <row r="589">
      <c r="C589" s="19"/>
      <c r="D589" s="21"/>
      <c r="E589" s="19"/>
      <c r="F589" s="19"/>
    </row>
    <row r="590">
      <c r="C590" s="19"/>
      <c r="D590" s="21"/>
      <c r="E590" s="19"/>
      <c r="F590" s="19"/>
    </row>
    <row r="591">
      <c r="C591" s="19"/>
      <c r="D591" s="21"/>
      <c r="E591" s="19"/>
      <c r="F591" s="19"/>
    </row>
    <row r="592">
      <c r="C592" s="19"/>
      <c r="D592" s="21"/>
      <c r="E592" s="19"/>
      <c r="F592" s="19"/>
    </row>
    <row r="593">
      <c r="C593" s="19"/>
      <c r="D593" s="21"/>
      <c r="E593" s="19"/>
      <c r="F593" s="19"/>
    </row>
    <row r="594">
      <c r="C594" s="19"/>
      <c r="D594" s="21"/>
      <c r="E594" s="19"/>
      <c r="F594" s="19"/>
    </row>
    <row r="595">
      <c r="C595" s="19"/>
      <c r="D595" s="21"/>
      <c r="E595" s="19"/>
      <c r="F595" s="19"/>
    </row>
    <row r="596">
      <c r="C596" s="19"/>
      <c r="D596" s="21"/>
      <c r="E596" s="19"/>
      <c r="F596" s="19"/>
    </row>
    <row r="597">
      <c r="C597" s="19"/>
      <c r="D597" s="21"/>
      <c r="E597" s="19"/>
      <c r="F597" s="19"/>
    </row>
    <row r="598">
      <c r="C598" s="19"/>
      <c r="D598" s="21"/>
      <c r="E598" s="19"/>
      <c r="F598" s="19"/>
    </row>
    <row r="599">
      <c r="C599" s="19"/>
      <c r="D599" s="21"/>
      <c r="E599" s="19"/>
      <c r="F599" s="19"/>
    </row>
    <row r="600">
      <c r="C600" s="19"/>
      <c r="D600" s="21"/>
      <c r="E600" s="19"/>
      <c r="F600" s="19"/>
    </row>
    <row r="601">
      <c r="C601" s="19"/>
      <c r="D601" s="21"/>
      <c r="E601" s="19"/>
      <c r="F601" s="19"/>
    </row>
    <row r="602">
      <c r="C602" s="19"/>
      <c r="D602" s="21"/>
      <c r="E602" s="19"/>
      <c r="F602" s="19"/>
    </row>
    <row r="603">
      <c r="C603" s="19"/>
      <c r="D603" s="21"/>
      <c r="E603" s="19"/>
      <c r="F603" s="19"/>
    </row>
    <row r="604">
      <c r="C604" s="19"/>
      <c r="D604" s="21"/>
      <c r="E604" s="19"/>
      <c r="F604" s="19"/>
    </row>
    <row r="605">
      <c r="C605" s="19"/>
      <c r="D605" s="21"/>
      <c r="E605" s="19"/>
      <c r="F605" s="19"/>
    </row>
    <row r="606">
      <c r="C606" s="19"/>
      <c r="D606" s="21"/>
      <c r="E606" s="19"/>
      <c r="F606" s="19"/>
    </row>
    <row r="607">
      <c r="C607" s="19"/>
      <c r="D607" s="21"/>
      <c r="E607" s="19"/>
      <c r="F607" s="19"/>
    </row>
    <row r="608">
      <c r="C608" s="19"/>
      <c r="D608" s="21"/>
      <c r="E608" s="19"/>
      <c r="F608" s="19"/>
    </row>
    <row r="609">
      <c r="C609" s="19"/>
      <c r="D609" s="21"/>
      <c r="E609" s="19"/>
      <c r="F609" s="19"/>
    </row>
    <row r="610">
      <c r="C610" s="19"/>
      <c r="D610" s="21"/>
      <c r="E610" s="19"/>
      <c r="F610" s="19"/>
    </row>
    <row r="611">
      <c r="C611" s="19"/>
      <c r="D611" s="21"/>
      <c r="E611" s="19"/>
      <c r="F611" s="19"/>
    </row>
    <row r="612">
      <c r="C612" s="19"/>
      <c r="D612" s="21"/>
      <c r="E612" s="19"/>
      <c r="F612" s="19"/>
    </row>
    <row r="613">
      <c r="C613" s="19"/>
      <c r="D613" s="21"/>
      <c r="E613" s="19"/>
      <c r="F613" s="19"/>
    </row>
    <row r="614">
      <c r="C614" s="19"/>
      <c r="D614" s="21"/>
      <c r="E614" s="19"/>
      <c r="F614" s="19"/>
    </row>
    <row r="615">
      <c r="C615" s="19"/>
      <c r="D615" s="21"/>
      <c r="E615" s="19"/>
      <c r="F615" s="19"/>
    </row>
    <row r="616">
      <c r="C616" s="19"/>
      <c r="D616" s="21"/>
      <c r="E616" s="19"/>
      <c r="F616" s="19"/>
    </row>
    <row r="617">
      <c r="C617" s="19"/>
      <c r="D617" s="21"/>
      <c r="E617" s="19"/>
      <c r="F617" s="19"/>
    </row>
    <row r="618">
      <c r="C618" s="19"/>
      <c r="D618" s="21"/>
      <c r="E618" s="19"/>
      <c r="F618" s="19"/>
    </row>
    <row r="619">
      <c r="C619" s="19"/>
      <c r="D619" s="21"/>
      <c r="E619" s="19"/>
      <c r="F619" s="19"/>
    </row>
    <row r="620">
      <c r="C620" s="19"/>
      <c r="D620" s="21"/>
      <c r="E620" s="19"/>
      <c r="F620" s="19"/>
    </row>
    <row r="621">
      <c r="C621" s="19"/>
      <c r="D621" s="21"/>
      <c r="E621" s="19"/>
      <c r="F621" s="19"/>
    </row>
    <row r="622">
      <c r="C622" s="19"/>
      <c r="D622" s="21"/>
      <c r="E622" s="19"/>
      <c r="F622" s="19"/>
    </row>
    <row r="623">
      <c r="C623" s="19"/>
      <c r="D623" s="21"/>
      <c r="E623" s="19"/>
      <c r="F623" s="19"/>
    </row>
    <row r="624">
      <c r="C624" s="19"/>
      <c r="D624" s="21"/>
      <c r="E624" s="19"/>
      <c r="F624" s="19"/>
    </row>
    <row r="625">
      <c r="C625" s="19"/>
      <c r="D625" s="21"/>
      <c r="E625" s="19"/>
      <c r="F625" s="19"/>
    </row>
    <row r="626">
      <c r="C626" s="19"/>
      <c r="D626" s="21"/>
      <c r="E626" s="19"/>
      <c r="F626" s="19"/>
    </row>
    <row r="627">
      <c r="C627" s="19"/>
      <c r="D627" s="21"/>
      <c r="E627" s="19"/>
      <c r="F627" s="19"/>
    </row>
    <row r="628">
      <c r="C628" s="19"/>
      <c r="D628" s="21"/>
      <c r="E628" s="19"/>
      <c r="F628" s="19"/>
    </row>
    <row r="629">
      <c r="C629" s="19"/>
      <c r="D629" s="21"/>
      <c r="E629" s="19"/>
      <c r="F629" s="19"/>
    </row>
    <row r="630">
      <c r="C630" s="19"/>
      <c r="D630" s="21"/>
      <c r="E630" s="19"/>
      <c r="F630" s="19"/>
    </row>
    <row r="631">
      <c r="C631" s="19"/>
      <c r="D631" s="21"/>
      <c r="E631" s="19"/>
      <c r="F631" s="19"/>
    </row>
    <row r="632">
      <c r="C632" s="19"/>
      <c r="D632" s="21"/>
      <c r="E632" s="19"/>
      <c r="F632" s="19"/>
    </row>
    <row r="633">
      <c r="C633" s="19"/>
      <c r="D633" s="21"/>
      <c r="E633" s="19"/>
      <c r="F633" s="19"/>
    </row>
    <row r="634">
      <c r="C634" s="19"/>
      <c r="D634" s="21"/>
      <c r="E634" s="19"/>
      <c r="F634" s="19"/>
    </row>
    <row r="635">
      <c r="C635" s="19"/>
      <c r="D635" s="21"/>
      <c r="E635" s="19"/>
      <c r="F635" s="19"/>
    </row>
    <row r="636">
      <c r="C636" s="19"/>
      <c r="D636" s="21"/>
      <c r="E636" s="19"/>
      <c r="F636" s="19"/>
    </row>
    <row r="637">
      <c r="C637" s="19"/>
      <c r="D637" s="21"/>
      <c r="E637" s="19"/>
      <c r="F637" s="19"/>
    </row>
    <row r="638">
      <c r="C638" s="19"/>
      <c r="D638" s="21"/>
      <c r="E638" s="19"/>
      <c r="F638" s="19"/>
    </row>
    <row r="639">
      <c r="C639" s="19"/>
      <c r="D639" s="21"/>
      <c r="E639" s="19"/>
      <c r="F639" s="19"/>
    </row>
    <row r="640">
      <c r="C640" s="19"/>
      <c r="D640" s="21"/>
      <c r="E640" s="19"/>
      <c r="F640" s="19"/>
    </row>
    <row r="641">
      <c r="C641" s="19"/>
      <c r="D641" s="21"/>
      <c r="E641" s="19"/>
      <c r="F641" s="19"/>
    </row>
    <row r="642">
      <c r="C642" s="19"/>
      <c r="D642" s="21"/>
      <c r="E642" s="19"/>
      <c r="F642" s="19"/>
    </row>
    <row r="643">
      <c r="C643" s="19"/>
      <c r="D643" s="21"/>
      <c r="E643" s="19"/>
      <c r="F643" s="19"/>
    </row>
    <row r="644">
      <c r="C644" s="19"/>
      <c r="D644" s="21"/>
      <c r="E644" s="19"/>
      <c r="F644" s="19"/>
    </row>
    <row r="645">
      <c r="C645" s="19"/>
      <c r="D645" s="21"/>
      <c r="E645" s="19"/>
      <c r="F645" s="19"/>
    </row>
    <row r="646">
      <c r="C646" s="19"/>
      <c r="D646" s="21"/>
      <c r="E646" s="19"/>
      <c r="F646" s="19"/>
    </row>
    <row r="647">
      <c r="C647" s="19"/>
      <c r="D647" s="21"/>
      <c r="E647" s="19"/>
      <c r="F647" s="19"/>
    </row>
    <row r="648">
      <c r="C648" s="19"/>
      <c r="D648" s="21"/>
      <c r="E648" s="19"/>
      <c r="F648" s="19"/>
    </row>
    <row r="649">
      <c r="C649" s="19"/>
      <c r="D649" s="21"/>
      <c r="E649" s="19"/>
      <c r="F649" s="19"/>
    </row>
    <row r="650">
      <c r="C650" s="19"/>
      <c r="D650" s="21"/>
      <c r="E650" s="19"/>
      <c r="F650" s="19"/>
    </row>
    <row r="651">
      <c r="C651" s="19"/>
      <c r="D651" s="21"/>
      <c r="E651" s="19"/>
      <c r="F651" s="19"/>
    </row>
    <row r="652">
      <c r="C652" s="19"/>
      <c r="D652" s="21"/>
      <c r="E652" s="19"/>
      <c r="F652" s="19"/>
    </row>
    <row r="653">
      <c r="C653" s="19"/>
      <c r="D653" s="21"/>
      <c r="E653" s="19"/>
      <c r="F653" s="19"/>
    </row>
    <row r="654">
      <c r="C654" s="19"/>
      <c r="D654" s="21"/>
      <c r="E654" s="19"/>
      <c r="F654" s="19"/>
    </row>
    <row r="655">
      <c r="C655" s="19"/>
      <c r="D655" s="21"/>
      <c r="E655" s="19"/>
      <c r="F655" s="19"/>
    </row>
    <row r="656">
      <c r="C656" s="19"/>
      <c r="D656" s="21"/>
      <c r="E656" s="19"/>
      <c r="F656" s="19"/>
    </row>
    <row r="657">
      <c r="C657" s="19"/>
      <c r="D657" s="21"/>
      <c r="E657" s="19"/>
      <c r="F657" s="19"/>
    </row>
    <row r="658">
      <c r="C658" s="19"/>
      <c r="D658" s="21"/>
      <c r="E658" s="19"/>
      <c r="F658" s="19"/>
    </row>
    <row r="659">
      <c r="C659" s="19"/>
      <c r="D659" s="21"/>
      <c r="E659" s="19"/>
      <c r="F659" s="19"/>
    </row>
    <row r="660">
      <c r="C660" s="19"/>
      <c r="D660" s="21"/>
      <c r="E660" s="19"/>
      <c r="F660" s="19"/>
    </row>
    <row r="661">
      <c r="C661" s="19"/>
      <c r="D661" s="21"/>
      <c r="E661" s="19"/>
      <c r="F661" s="19"/>
    </row>
    <row r="662">
      <c r="C662" s="19"/>
      <c r="D662" s="21"/>
      <c r="E662" s="19"/>
      <c r="F662" s="19"/>
    </row>
    <row r="663">
      <c r="C663" s="19"/>
      <c r="D663" s="21"/>
      <c r="E663" s="19"/>
      <c r="F663" s="19"/>
    </row>
    <row r="664">
      <c r="C664" s="19"/>
      <c r="D664" s="21"/>
      <c r="E664" s="19"/>
      <c r="F664" s="19"/>
    </row>
    <row r="665">
      <c r="C665" s="19"/>
      <c r="D665" s="21"/>
      <c r="E665" s="19"/>
      <c r="F665" s="19"/>
    </row>
    <row r="666">
      <c r="C666" s="19"/>
      <c r="D666" s="21"/>
      <c r="E666" s="19"/>
      <c r="F666" s="19"/>
    </row>
    <row r="667">
      <c r="C667" s="19"/>
      <c r="D667" s="21"/>
      <c r="E667" s="19"/>
      <c r="F667" s="19"/>
    </row>
    <row r="668">
      <c r="C668" s="19"/>
      <c r="D668" s="21"/>
      <c r="E668" s="19"/>
      <c r="F668" s="19"/>
    </row>
    <row r="669">
      <c r="C669" s="19"/>
      <c r="D669" s="21"/>
      <c r="E669" s="19"/>
      <c r="F669" s="19"/>
    </row>
    <row r="670">
      <c r="C670" s="19"/>
      <c r="D670" s="21"/>
      <c r="E670" s="19"/>
      <c r="F670" s="19"/>
    </row>
    <row r="671">
      <c r="C671" s="19"/>
      <c r="D671" s="21"/>
      <c r="E671" s="19"/>
      <c r="F671" s="19"/>
    </row>
    <row r="672">
      <c r="C672" s="19"/>
      <c r="D672" s="21"/>
      <c r="E672" s="19"/>
      <c r="F672" s="19"/>
    </row>
    <row r="673">
      <c r="C673" s="19"/>
      <c r="D673" s="21"/>
      <c r="E673" s="19"/>
      <c r="F673" s="19"/>
    </row>
    <row r="674">
      <c r="C674" s="19"/>
      <c r="D674" s="21"/>
      <c r="E674" s="19"/>
      <c r="F674" s="19"/>
    </row>
    <row r="675">
      <c r="C675" s="19"/>
      <c r="D675" s="21"/>
      <c r="E675" s="19"/>
      <c r="F675" s="19"/>
    </row>
    <row r="676">
      <c r="C676" s="19"/>
      <c r="D676" s="21"/>
      <c r="E676" s="19"/>
      <c r="F676" s="19"/>
    </row>
    <row r="677">
      <c r="C677" s="19"/>
      <c r="D677" s="21"/>
      <c r="E677" s="19"/>
      <c r="F677" s="19"/>
    </row>
    <row r="678">
      <c r="C678" s="19"/>
      <c r="D678" s="21"/>
      <c r="E678" s="19"/>
      <c r="F678" s="19"/>
    </row>
    <row r="679">
      <c r="C679" s="19"/>
      <c r="D679" s="21"/>
      <c r="E679" s="19"/>
      <c r="F679" s="19"/>
    </row>
    <row r="680">
      <c r="C680" s="19"/>
      <c r="D680" s="21"/>
      <c r="E680" s="19"/>
      <c r="F680" s="19"/>
    </row>
    <row r="681">
      <c r="C681" s="19"/>
      <c r="D681" s="21"/>
      <c r="E681" s="19"/>
      <c r="F681" s="19"/>
    </row>
    <row r="682">
      <c r="C682" s="19"/>
      <c r="D682" s="21"/>
      <c r="E682" s="19"/>
      <c r="F682" s="19"/>
    </row>
    <row r="683">
      <c r="C683" s="19"/>
      <c r="D683" s="21"/>
      <c r="E683" s="19"/>
      <c r="F683" s="19"/>
    </row>
    <row r="684">
      <c r="C684" s="19"/>
      <c r="D684" s="21"/>
      <c r="E684" s="19"/>
      <c r="F684" s="19"/>
    </row>
    <row r="685">
      <c r="C685" s="19"/>
      <c r="D685" s="21"/>
      <c r="E685" s="19"/>
      <c r="F685" s="19"/>
    </row>
    <row r="686">
      <c r="C686" s="19"/>
      <c r="D686" s="21"/>
      <c r="E686" s="19"/>
      <c r="F686" s="19"/>
    </row>
    <row r="687">
      <c r="C687" s="19"/>
      <c r="D687" s="21"/>
      <c r="E687" s="19"/>
      <c r="F687" s="19"/>
    </row>
    <row r="688">
      <c r="C688" s="19"/>
      <c r="D688" s="21"/>
      <c r="E688" s="19"/>
      <c r="F688" s="19"/>
    </row>
    <row r="689">
      <c r="C689" s="19"/>
      <c r="D689" s="21"/>
      <c r="E689" s="19"/>
      <c r="F689" s="19"/>
    </row>
    <row r="690">
      <c r="C690" s="19"/>
      <c r="D690" s="21"/>
      <c r="E690" s="19"/>
      <c r="F690" s="19"/>
    </row>
    <row r="691">
      <c r="C691" s="19"/>
      <c r="D691" s="21"/>
      <c r="E691" s="19"/>
      <c r="F691" s="19"/>
    </row>
    <row r="692">
      <c r="C692" s="19"/>
      <c r="D692" s="21"/>
      <c r="E692" s="19"/>
      <c r="F692" s="19"/>
    </row>
    <row r="693">
      <c r="C693" s="19"/>
      <c r="D693" s="21"/>
      <c r="E693" s="19"/>
      <c r="F693" s="19"/>
    </row>
    <row r="694">
      <c r="C694" s="19"/>
      <c r="D694" s="21"/>
      <c r="E694" s="19"/>
      <c r="F694" s="19"/>
    </row>
    <row r="695">
      <c r="C695" s="19"/>
      <c r="D695" s="21"/>
      <c r="E695" s="19"/>
      <c r="F695" s="19"/>
    </row>
    <row r="696">
      <c r="C696" s="19"/>
      <c r="D696" s="21"/>
      <c r="E696" s="19"/>
      <c r="F696" s="19"/>
    </row>
    <row r="697">
      <c r="C697" s="19"/>
      <c r="D697" s="21"/>
      <c r="E697" s="19"/>
      <c r="F697" s="19"/>
    </row>
    <row r="698">
      <c r="C698" s="19"/>
      <c r="D698" s="21"/>
      <c r="E698" s="19"/>
      <c r="F698" s="19"/>
    </row>
    <row r="699">
      <c r="C699" s="19"/>
      <c r="D699" s="21"/>
      <c r="E699" s="19"/>
      <c r="F699" s="19"/>
    </row>
    <row r="700">
      <c r="C700" s="19"/>
      <c r="D700" s="21"/>
      <c r="E700" s="19"/>
      <c r="F700" s="19"/>
    </row>
    <row r="701">
      <c r="C701" s="19"/>
      <c r="D701" s="21"/>
      <c r="E701" s="19"/>
      <c r="F701" s="19"/>
    </row>
    <row r="702">
      <c r="C702" s="19"/>
      <c r="D702" s="21"/>
      <c r="E702" s="19"/>
      <c r="F702" s="19"/>
    </row>
    <row r="703">
      <c r="C703" s="19"/>
      <c r="D703" s="21"/>
      <c r="E703" s="19"/>
      <c r="F703" s="19"/>
    </row>
    <row r="704">
      <c r="C704" s="19"/>
      <c r="D704" s="21"/>
      <c r="E704" s="19"/>
      <c r="F704" s="19"/>
    </row>
    <row r="705">
      <c r="C705" s="19"/>
      <c r="D705" s="21"/>
      <c r="E705" s="19"/>
      <c r="F705" s="19"/>
    </row>
    <row r="706">
      <c r="C706" s="19"/>
      <c r="D706" s="21"/>
      <c r="E706" s="19"/>
      <c r="F706" s="19"/>
    </row>
    <row r="707">
      <c r="C707" s="19"/>
      <c r="D707" s="21"/>
      <c r="E707" s="19"/>
      <c r="F707" s="19"/>
    </row>
    <row r="708">
      <c r="C708" s="19"/>
      <c r="D708" s="21"/>
      <c r="E708" s="19"/>
      <c r="F708" s="19"/>
    </row>
    <row r="709">
      <c r="C709" s="19"/>
      <c r="D709" s="21"/>
      <c r="E709" s="19"/>
      <c r="F709" s="19"/>
    </row>
    <row r="710">
      <c r="C710" s="19"/>
      <c r="D710" s="21"/>
      <c r="E710" s="19"/>
      <c r="F710" s="19"/>
    </row>
    <row r="711">
      <c r="C711" s="19"/>
      <c r="D711" s="21"/>
      <c r="E711" s="19"/>
      <c r="F711" s="19"/>
    </row>
    <row r="712">
      <c r="C712" s="19"/>
      <c r="D712" s="21"/>
      <c r="E712" s="19"/>
      <c r="F712" s="19"/>
    </row>
    <row r="713">
      <c r="C713" s="19"/>
      <c r="D713" s="21"/>
      <c r="E713" s="19"/>
      <c r="F713" s="19"/>
    </row>
    <row r="714">
      <c r="C714" s="19"/>
      <c r="D714" s="21"/>
      <c r="E714" s="19"/>
      <c r="F714" s="19"/>
    </row>
    <row r="715">
      <c r="C715" s="19"/>
      <c r="D715" s="21"/>
      <c r="E715" s="19"/>
      <c r="F715" s="19"/>
    </row>
    <row r="716">
      <c r="C716" s="19"/>
      <c r="D716" s="21"/>
      <c r="E716" s="19"/>
      <c r="F716" s="19"/>
    </row>
    <row r="717">
      <c r="C717" s="19"/>
      <c r="D717" s="21"/>
      <c r="E717" s="19"/>
      <c r="F717" s="19"/>
    </row>
    <row r="718">
      <c r="C718" s="19"/>
      <c r="D718" s="21"/>
      <c r="E718" s="19"/>
      <c r="F718" s="19"/>
    </row>
    <row r="719">
      <c r="C719" s="19"/>
      <c r="D719" s="21"/>
      <c r="E719" s="19"/>
      <c r="F719" s="19"/>
    </row>
    <row r="720">
      <c r="C720" s="19"/>
      <c r="D720" s="21"/>
      <c r="E720" s="19"/>
      <c r="F720" s="19"/>
    </row>
    <row r="721">
      <c r="C721" s="19"/>
      <c r="D721" s="21"/>
      <c r="E721" s="19"/>
      <c r="F721" s="19"/>
    </row>
    <row r="722">
      <c r="C722" s="19"/>
      <c r="D722" s="21"/>
      <c r="E722" s="19"/>
      <c r="F722" s="19"/>
    </row>
    <row r="723">
      <c r="C723" s="19"/>
      <c r="D723" s="21"/>
      <c r="E723" s="19"/>
      <c r="F723" s="19"/>
    </row>
    <row r="724">
      <c r="C724" s="19"/>
      <c r="D724" s="21"/>
      <c r="E724" s="19"/>
      <c r="F724" s="19"/>
    </row>
    <row r="725">
      <c r="C725" s="19"/>
      <c r="D725" s="21"/>
      <c r="E725" s="19"/>
      <c r="F725" s="19"/>
    </row>
    <row r="726">
      <c r="C726" s="19"/>
      <c r="D726" s="21"/>
      <c r="E726" s="19"/>
      <c r="F726" s="19"/>
    </row>
    <row r="727">
      <c r="C727" s="19"/>
      <c r="D727" s="21"/>
      <c r="E727" s="19"/>
      <c r="F727" s="19"/>
    </row>
    <row r="728">
      <c r="C728" s="19"/>
      <c r="D728" s="21"/>
      <c r="E728" s="19"/>
      <c r="F728" s="19"/>
    </row>
    <row r="729">
      <c r="C729" s="19"/>
      <c r="D729" s="21"/>
      <c r="E729" s="19"/>
      <c r="F729" s="19"/>
    </row>
    <row r="730">
      <c r="C730" s="19"/>
      <c r="D730" s="21"/>
      <c r="E730" s="19"/>
      <c r="F730" s="19"/>
    </row>
    <row r="731">
      <c r="C731" s="19"/>
      <c r="D731" s="21"/>
      <c r="E731" s="19"/>
      <c r="F731" s="19"/>
    </row>
    <row r="732">
      <c r="C732" s="19"/>
      <c r="D732" s="21"/>
      <c r="E732" s="19"/>
      <c r="F732" s="19"/>
    </row>
    <row r="733">
      <c r="C733" s="19"/>
      <c r="D733" s="21"/>
      <c r="E733" s="19"/>
      <c r="F733" s="19"/>
    </row>
    <row r="734">
      <c r="C734" s="19"/>
      <c r="D734" s="21"/>
      <c r="E734" s="19"/>
      <c r="F734" s="19"/>
    </row>
    <row r="735">
      <c r="C735" s="19"/>
      <c r="D735" s="21"/>
      <c r="E735" s="19"/>
      <c r="F735" s="19"/>
    </row>
    <row r="736">
      <c r="C736" s="19"/>
      <c r="D736" s="21"/>
      <c r="E736" s="19"/>
      <c r="F736" s="19"/>
    </row>
    <row r="737">
      <c r="C737" s="19"/>
      <c r="D737" s="21"/>
      <c r="E737" s="19"/>
      <c r="F737" s="19"/>
    </row>
    <row r="738">
      <c r="C738" s="19"/>
      <c r="D738" s="21"/>
      <c r="E738" s="19"/>
      <c r="F738" s="19"/>
    </row>
    <row r="739">
      <c r="C739" s="19"/>
      <c r="D739" s="21"/>
      <c r="E739" s="19"/>
      <c r="F739" s="19"/>
    </row>
    <row r="740">
      <c r="C740" s="19"/>
      <c r="D740" s="21"/>
      <c r="E740" s="19"/>
      <c r="F740" s="19"/>
    </row>
    <row r="741">
      <c r="C741" s="19"/>
      <c r="D741" s="21"/>
      <c r="E741" s="19"/>
      <c r="F741" s="19"/>
    </row>
    <row r="742">
      <c r="C742" s="19"/>
      <c r="D742" s="21"/>
      <c r="E742" s="19"/>
      <c r="F742" s="19"/>
    </row>
    <row r="743">
      <c r="C743" s="19"/>
      <c r="D743" s="21"/>
      <c r="E743" s="19"/>
      <c r="F743" s="19"/>
    </row>
    <row r="744">
      <c r="C744" s="19"/>
      <c r="D744" s="21"/>
      <c r="E744" s="19"/>
      <c r="F744" s="19"/>
    </row>
    <row r="745">
      <c r="C745" s="19"/>
      <c r="D745" s="21"/>
      <c r="E745" s="19"/>
      <c r="F745" s="19"/>
    </row>
    <row r="746">
      <c r="C746" s="19"/>
      <c r="D746" s="21"/>
      <c r="E746" s="19"/>
      <c r="F746" s="19"/>
    </row>
    <row r="747">
      <c r="C747" s="19"/>
      <c r="D747" s="21"/>
      <c r="E747" s="19"/>
      <c r="F747" s="19"/>
    </row>
    <row r="748">
      <c r="C748" s="19"/>
      <c r="D748" s="21"/>
      <c r="E748" s="19"/>
      <c r="F748" s="19"/>
    </row>
    <row r="749">
      <c r="C749" s="19"/>
      <c r="D749" s="21"/>
      <c r="E749" s="19"/>
      <c r="F749" s="19"/>
    </row>
    <row r="750">
      <c r="C750" s="19"/>
      <c r="D750" s="21"/>
      <c r="E750" s="19"/>
      <c r="F750" s="19"/>
    </row>
    <row r="751">
      <c r="C751" s="19"/>
      <c r="D751" s="21"/>
      <c r="E751" s="19"/>
      <c r="F751" s="19"/>
    </row>
    <row r="752">
      <c r="C752" s="19"/>
      <c r="D752" s="21"/>
      <c r="E752" s="19"/>
      <c r="F752" s="19"/>
    </row>
    <row r="753">
      <c r="C753" s="19"/>
      <c r="D753" s="21"/>
      <c r="E753" s="19"/>
      <c r="F753" s="19"/>
    </row>
    <row r="754">
      <c r="C754" s="19"/>
      <c r="D754" s="21"/>
      <c r="E754" s="19"/>
      <c r="F754" s="19"/>
    </row>
    <row r="755">
      <c r="C755" s="19"/>
      <c r="D755" s="21"/>
      <c r="E755" s="19"/>
      <c r="F755" s="19"/>
    </row>
    <row r="756">
      <c r="C756" s="19"/>
      <c r="D756" s="21"/>
      <c r="E756" s="19"/>
      <c r="F756" s="19"/>
    </row>
    <row r="757">
      <c r="C757" s="19"/>
      <c r="D757" s="21"/>
      <c r="E757" s="19"/>
      <c r="F757" s="19"/>
    </row>
    <row r="758">
      <c r="C758" s="19"/>
      <c r="D758" s="21"/>
      <c r="E758" s="19"/>
      <c r="F758" s="19"/>
    </row>
    <row r="759">
      <c r="C759" s="19"/>
      <c r="D759" s="21"/>
      <c r="E759" s="19"/>
      <c r="F759" s="19"/>
    </row>
    <row r="760">
      <c r="C760" s="19"/>
      <c r="D760" s="21"/>
      <c r="E760" s="19"/>
      <c r="F760" s="19"/>
    </row>
    <row r="761">
      <c r="C761" s="19"/>
      <c r="D761" s="21"/>
      <c r="E761" s="19"/>
      <c r="F761" s="19"/>
    </row>
    <row r="762">
      <c r="C762" s="19"/>
      <c r="D762" s="21"/>
      <c r="E762" s="19"/>
      <c r="F762" s="19"/>
    </row>
    <row r="763">
      <c r="C763" s="19"/>
      <c r="D763" s="21"/>
      <c r="E763" s="19"/>
      <c r="F763" s="19"/>
    </row>
    <row r="764">
      <c r="C764" s="19"/>
      <c r="D764" s="21"/>
      <c r="E764" s="19"/>
      <c r="F764" s="19"/>
    </row>
    <row r="765">
      <c r="C765" s="19"/>
      <c r="D765" s="21"/>
      <c r="E765" s="19"/>
      <c r="F765" s="19"/>
    </row>
    <row r="766">
      <c r="C766" s="19"/>
      <c r="D766" s="21"/>
      <c r="E766" s="19"/>
      <c r="F766" s="19"/>
    </row>
    <row r="767">
      <c r="C767" s="19"/>
      <c r="D767" s="21"/>
      <c r="E767" s="19"/>
      <c r="F767" s="19"/>
    </row>
    <row r="768">
      <c r="C768" s="19"/>
      <c r="D768" s="21"/>
      <c r="E768" s="19"/>
      <c r="F768" s="19"/>
    </row>
    <row r="769">
      <c r="C769" s="19"/>
      <c r="D769" s="21"/>
      <c r="E769" s="19"/>
      <c r="F769" s="19"/>
    </row>
    <row r="770">
      <c r="C770" s="19"/>
      <c r="D770" s="21"/>
      <c r="E770" s="19"/>
      <c r="F770" s="19"/>
    </row>
    <row r="771">
      <c r="C771" s="19"/>
      <c r="D771" s="21"/>
      <c r="E771" s="19"/>
      <c r="F771" s="19"/>
    </row>
    <row r="772">
      <c r="C772" s="19"/>
      <c r="D772" s="21"/>
      <c r="E772" s="19"/>
      <c r="F772" s="19"/>
    </row>
    <row r="773">
      <c r="C773" s="19"/>
      <c r="D773" s="21"/>
      <c r="E773" s="19"/>
      <c r="F773" s="19"/>
    </row>
    <row r="774">
      <c r="C774" s="19"/>
      <c r="D774" s="21"/>
      <c r="E774" s="19"/>
      <c r="F774" s="19"/>
    </row>
    <row r="775">
      <c r="C775" s="19"/>
      <c r="D775" s="21"/>
      <c r="E775" s="19"/>
      <c r="F775" s="19"/>
    </row>
    <row r="776">
      <c r="C776" s="19"/>
      <c r="D776" s="21"/>
      <c r="E776" s="19"/>
      <c r="F776" s="19"/>
    </row>
    <row r="777">
      <c r="C777" s="19"/>
      <c r="D777" s="21"/>
      <c r="E777" s="19"/>
      <c r="F777" s="19"/>
    </row>
    <row r="778">
      <c r="C778" s="19"/>
      <c r="D778" s="21"/>
      <c r="E778" s="19"/>
      <c r="F778" s="19"/>
    </row>
    <row r="779">
      <c r="C779" s="19"/>
      <c r="D779" s="21"/>
      <c r="E779" s="19"/>
      <c r="F779" s="19"/>
    </row>
    <row r="780">
      <c r="C780" s="19"/>
      <c r="D780" s="21"/>
      <c r="E780" s="19"/>
      <c r="F780" s="19"/>
    </row>
    <row r="781">
      <c r="C781" s="19"/>
      <c r="D781" s="21"/>
      <c r="E781" s="19"/>
      <c r="F781" s="19"/>
    </row>
    <row r="782">
      <c r="C782" s="19"/>
      <c r="D782" s="21"/>
      <c r="E782" s="19"/>
      <c r="F782" s="19"/>
    </row>
    <row r="783">
      <c r="C783" s="19"/>
      <c r="D783" s="21"/>
      <c r="E783" s="19"/>
      <c r="F783" s="19"/>
    </row>
    <row r="784">
      <c r="C784" s="19"/>
      <c r="D784" s="21"/>
      <c r="E784" s="19"/>
      <c r="F784" s="19"/>
    </row>
    <row r="785">
      <c r="C785" s="19"/>
      <c r="D785" s="21"/>
      <c r="E785" s="19"/>
      <c r="F785" s="19"/>
    </row>
    <row r="786">
      <c r="C786" s="19"/>
      <c r="D786" s="21"/>
      <c r="E786" s="19"/>
      <c r="F786" s="19"/>
    </row>
    <row r="787">
      <c r="C787" s="19"/>
      <c r="D787" s="21"/>
      <c r="E787" s="19"/>
      <c r="F787" s="19"/>
    </row>
    <row r="788">
      <c r="C788" s="19"/>
      <c r="D788" s="21"/>
      <c r="E788" s="19"/>
      <c r="F788" s="19"/>
    </row>
    <row r="789">
      <c r="C789" s="19"/>
      <c r="D789" s="21"/>
      <c r="E789" s="19"/>
      <c r="F789" s="19"/>
    </row>
    <row r="790">
      <c r="C790" s="19"/>
      <c r="D790" s="21"/>
      <c r="E790" s="19"/>
      <c r="F790" s="19"/>
    </row>
    <row r="791">
      <c r="C791" s="19"/>
      <c r="D791" s="21"/>
      <c r="E791" s="19"/>
      <c r="F791" s="19"/>
    </row>
    <row r="792">
      <c r="C792" s="19"/>
      <c r="D792" s="21"/>
      <c r="E792" s="19"/>
      <c r="F792" s="19"/>
    </row>
    <row r="793">
      <c r="C793" s="19"/>
      <c r="D793" s="21"/>
      <c r="E793" s="19"/>
      <c r="F793" s="19"/>
    </row>
    <row r="794">
      <c r="C794" s="19"/>
      <c r="D794" s="21"/>
      <c r="E794" s="19"/>
      <c r="F794" s="19"/>
    </row>
    <row r="795">
      <c r="C795" s="19"/>
      <c r="D795" s="21"/>
      <c r="E795" s="19"/>
      <c r="F795" s="19"/>
    </row>
    <row r="796">
      <c r="C796" s="19"/>
      <c r="D796" s="21"/>
      <c r="E796" s="19"/>
      <c r="F796" s="19"/>
    </row>
    <row r="797">
      <c r="C797" s="19"/>
      <c r="D797" s="21"/>
      <c r="E797" s="19"/>
      <c r="F797" s="19"/>
    </row>
    <row r="798">
      <c r="C798" s="19"/>
      <c r="D798" s="21"/>
      <c r="E798" s="19"/>
      <c r="F798" s="19"/>
    </row>
    <row r="799">
      <c r="C799" s="19"/>
      <c r="D799" s="21"/>
      <c r="E799" s="19"/>
      <c r="F799" s="19"/>
    </row>
    <row r="800">
      <c r="C800" s="19"/>
      <c r="D800" s="21"/>
      <c r="E800" s="19"/>
      <c r="F800" s="19"/>
    </row>
    <row r="801">
      <c r="C801" s="19"/>
      <c r="D801" s="21"/>
      <c r="E801" s="19"/>
      <c r="F801" s="19"/>
    </row>
    <row r="802">
      <c r="C802" s="19"/>
      <c r="D802" s="21"/>
      <c r="E802" s="19"/>
      <c r="F802" s="19"/>
    </row>
    <row r="803">
      <c r="C803" s="19"/>
      <c r="D803" s="21"/>
      <c r="E803" s="19"/>
      <c r="F803" s="19"/>
    </row>
    <row r="804">
      <c r="C804" s="19"/>
      <c r="D804" s="21"/>
      <c r="E804" s="19"/>
      <c r="F804" s="19"/>
    </row>
    <row r="805">
      <c r="C805" s="19"/>
      <c r="D805" s="21"/>
      <c r="E805" s="19"/>
      <c r="F805" s="19"/>
    </row>
    <row r="806">
      <c r="C806" s="19"/>
      <c r="D806" s="21"/>
      <c r="E806" s="19"/>
      <c r="F806" s="19"/>
    </row>
    <row r="807">
      <c r="C807" s="19"/>
      <c r="D807" s="21"/>
      <c r="E807" s="19"/>
      <c r="F807" s="19"/>
    </row>
    <row r="808">
      <c r="C808" s="19"/>
      <c r="D808" s="21"/>
      <c r="E808" s="19"/>
      <c r="F808" s="19"/>
    </row>
    <row r="809">
      <c r="C809" s="19"/>
      <c r="D809" s="21"/>
      <c r="E809" s="19"/>
      <c r="F809" s="19"/>
    </row>
    <row r="810">
      <c r="C810" s="19"/>
      <c r="D810" s="21"/>
      <c r="E810" s="19"/>
      <c r="F810" s="19"/>
    </row>
    <row r="811">
      <c r="C811" s="19"/>
      <c r="D811" s="21"/>
      <c r="E811" s="19"/>
      <c r="F811" s="19"/>
    </row>
    <row r="812">
      <c r="C812" s="19"/>
      <c r="D812" s="21"/>
      <c r="E812" s="19"/>
      <c r="F812" s="19"/>
    </row>
    <row r="813">
      <c r="C813" s="19"/>
      <c r="D813" s="21"/>
      <c r="E813" s="19"/>
      <c r="F813" s="19"/>
    </row>
    <row r="814">
      <c r="C814" s="19"/>
      <c r="D814" s="21"/>
      <c r="E814" s="19"/>
      <c r="F814" s="19"/>
    </row>
    <row r="815">
      <c r="C815" s="19"/>
      <c r="D815" s="21"/>
      <c r="E815" s="19"/>
      <c r="F815" s="19"/>
    </row>
    <row r="816">
      <c r="C816" s="19"/>
      <c r="D816" s="21"/>
      <c r="E816" s="19"/>
      <c r="F816" s="19"/>
    </row>
    <row r="817">
      <c r="C817" s="19"/>
      <c r="D817" s="21"/>
      <c r="E817" s="19"/>
      <c r="F817" s="19"/>
    </row>
    <row r="818">
      <c r="C818" s="19"/>
      <c r="D818" s="21"/>
      <c r="E818" s="19"/>
      <c r="F818" s="19"/>
    </row>
    <row r="819">
      <c r="C819" s="19"/>
      <c r="D819" s="21"/>
      <c r="E819" s="19"/>
      <c r="F819" s="19"/>
    </row>
    <row r="820">
      <c r="C820" s="19"/>
      <c r="D820" s="21"/>
      <c r="E820" s="19"/>
      <c r="F820" s="19"/>
    </row>
    <row r="821">
      <c r="C821" s="19"/>
      <c r="D821" s="21"/>
      <c r="E821" s="19"/>
      <c r="F821" s="19"/>
    </row>
    <row r="822">
      <c r="C822" s="19"/>
      <c r="D822" s="21"/>
      <c r="E822" s="19"/>
      <c r="F822" s="19"/>
    </row>
    <row r="823">
      <c r="C823" s="19"/>
      <c r="D823" s="21"/>
      <c r="E823" s="19"/>
      <c r="F823" s="19"/>
    </row>
    <row r="824">
      <c r="C824" s="19"/>
      <c r="D824" s="21"/>
      <c r="E824" s="19"/>
      <c r="F824" s="19"/>
    </row>
    <row r="825">
      <c r="C825" s="19"/>
      <c r="D825" s="21"/>
      <c r="E825" s="19"/>
      <c r="F825" s="19"/>
    </row>
    <row r="826">
      <c r="C826" s="19"/>
      <c r="D826" s="21"/>
      <c r="E826" s="19"/>
      <c r="F826" s="19"/>
    </row>
    <row r="827">
      <c r="C827" s="19"/>
      <c r="D827" s="21"/>
      <c r="E827" s="19"/>
      <c r="F827" s="19"/>
    </row>
    <row r="828">
      <c r="C828" s="19"/>
      <c r="D828" s="21"/>
      <c r="E828" s="19"/>
      <c r="F828" s="19"/>
    </row>
    <row r="829">
      <c r="C829" s="19"/>
      <c r="D829" s="21"/>
      <c r="E829" s="19"/>
      <c r="F829" s="19"/>
    </row>
    <row r="830">
      <c r="C830" s="19"/>
      <c r="D830" s="21"/>
      <c r="E830" s="19"/>
      <c r="F830" s="19"/>
    </row>
    <row r="831">
      <c r="C831" s="19"/>
      <c r="D831" s="21"/>
      <c r="E831" s="19"/>
      <c r="F831" s="19"/>
    </row>
    <row r="832">
      <c r="C832" s="19"/>
      <c r="D832" s="21"/>
      <c r="E832" s="19"/>
      <c r="F832" s="19"/>
    </row>
    <row r="833">
      <c r="C833" s="19"/>
      <c r="D833" s="21"/>
      <c r="E833" s="19"/>
      <c r="F833" s="19"/>
    </row>
    <row r="834">
      <c r="C834" s="19"/>
      <c r="D834" s="21"/>
      <c r="E834" s="19"/>
      <c r="F834" s="19"/>
    </row>
    <row r="835">
      <c r="C835" s="19"/>
      <c r="D835" s="21"/>
      <c r="E835" s="19"/>
      <c r="F835" s="19"/>
    </row>
    <row r="836">
      <c r="C836" s="19"/>
      <c r="D836" s="21"/>
      <c r="E836" s="19"/>
      <c r="F836" s="19"/>
    </row>
    <row r="837">
      <c r="C837" s="19"/>
      <c r="D837" s="21"/>
      <c r="E837" s="19"/>
      <c r="F837" s="19"/>
    </row>
    <row r="838">
      <c r="C838" s="19"/>
      <c r="D838" s="21"/>
      <c r="E838" s="19"/>
      <c r="F838" s="19"/>
    </row>
    <row r="839">
      <c r="C839" s="19"/>
      <c r="D839" s="21"/>
      <c r="E839" s="19"/>
      <c r="F839" s="19"/>
    </row>
    <row r="840">
      <c r="C840" s="19"/>
      <c r="D840" s="21"/>
      <c r="E840" s="19"/>
      <c r="F840" s="19"/>
    </row>
    <row r="841">
      <c r="C841" s="19"/>
      <c r="D841" s="21"/>
      <c r="E841" s="19"/>
      <c r="F841" s="19"/>
    </row>
    <row r="842">
      <c r="C842" s="19"/>
      <c r="D842" s="21"/>
      <c r="E842" s="19"/>
      <c r="F842" s="19"/>
    </row>
    <row r="843">
      <c r="C843" s="19"/>
      <c r="D843" s="21"/>
      <c r="E843" s="19"/>
      <c r="F843" s="19"/>
    </row>
    <row r="844">
      <c r="C844" s="19"/>
      <c r="D844" s="21"/>
      <c r="E844" s="19"/>
      <c r="F844" s="19"/>
    </row>
    <row r="845">
      <c r="C845" s="19"/>
      <c r="D845" s="21"/>
      <c r="E845" s="19"/>
      <c r="F845" s="19"/>
    </row>
    <row r="846">
      <c r="C846" s="19"/>
      <c r="D846" s="21"/>
      <c r="E846" s="19"/>
      <c r="F846" s="19"/>
    </row>
    <row r="847">
      <c r="C847" s="19"/>
      <c r="D847" s="21"/>
      <c r="E847" s="19"/>
      <c r="F847" s="19"/>
    </row>
    <row r="848">
      <c r="C848" s="19"/>
      <c r="D848" s="21"/>
      <c r="E848" s="19"/>
      <c r="F848" s="19"/>
    </row>
    <row r="849">
      <c r="C849" s="19"/>
      <c r="D849" s="21"/>
      <c r="E849" s="19"/>
      <c r="F849" s="19"/>
    </row>
    <row r="850">
      <c r="C850" s="19"/>
      <c r="D850" s="21"/>
      <c r="E850" s="19"/>
      <c r="F850" s="19"/>
    </row>
    <row r="851">
      <c r="C851" s="19"/>
      <c r="D851" s="21"/>
      <c r="E851" s="19"/>
      <c r="F851" s="19"/>
    </row>
    <row r="852">
      <c r="C852" s="19"/>
      <c r="D852" s="21"/>
      <c r="E852" s="19"/>
      <c r="F852" s="19"/>
    </row>
    <row r="853">
      <c r="C853" s="19"/>
      <c r="D853" s="21"/>
      <c r="E853" s="19"/>
      <c r="F853" s="19"/>
    </row>
    <row r="854">
      <c r="C854" s="19"/>
      <c r="D854" s="21"/>
      <c r="E854" s="19"/>
      <c r="F854" s="19"/>
    </row>
    <row r="855">
      <c r="C855" s="19"/>
      <c r="D855" s="21"/>
      <c r="E855" s="19"/>
      <c r="F855" s="19"/>
    </row>
    <row r="856">
      <c r="C856" s="19"/>
      <c r="D856" s="21"/>
      <c r="E856" s="19"/>
      <c r="F856" s="19"/>
    </row>
    <row r="857">
      <c r="C857" s="19"/>
      <c r="D857" s="21"/>
      <c r="E857" s="19"/>
      <c r="F857" s="19"/>
    </row>
    <row r="858">
      <c r="C858" s="19"/>
      <c r="D858" s="21"/>
      <c r="E858" s="19"/>
      <c r="F858" s="19"/>
    </row>
    <row r="859">
      <c r="C859" s="19"/>
      <c r="D859" s="21"/>
      <c r="E859" s="19"/>
      <c r="F859" s="19"/>
    </row>
    <row r="860">
      <c r="C860" s="19"/>
      <c r="D860" s="21"/>
      <c r="E860" s="19"/>
      <c r="F860" s="19"/>
    </row>
    <row r="861">
      <c r="C861" s="19"/>
      <c r="D861" s="21"/>
      <c r="E861" s="19"/>
      <c r="F861" s="19"/>
    </row>
    <row r="862">
      <c r="C862" s="19"/>
      <c r="D862" s="21"/>
      <c r="E862" s="19"/>
      <c r="F862" s="19"/>
    </row>
    <row r="863">
      <c r="C863" s="19"/>
      <c r="D863" s="21"/>
      <c r="E863" s="19"/>
      <c r="F863" s="19"/>
    </row>
    <row r="864">
      <c r="C864" s="19"/>
      <c r="D864" s="21"/>
      <c r="E864" s="19"/>
      <c r="F864" s="19"/>
    </row>
    <row r="865">
      <c r="C865" s="19"/>
      <c r="D865" s="21"/>
      <c r="E865" s="19"/>
      <c r="F865" s="19"/>
    </row>
    <row r="866">
      <c r="C866" s="19"/>
      <c r="D866" s="21"/>
      <c r="E866" s="19"/>
      <c r="F866" s="19"/>
    </row>
    <row r="867">
      <c r="C867" s="19"/>
      <c r="D867" s="21"/>
      <c r="E867" s="19"/>
      <c r="F867" s="19"/>
    </row>
    <row r="868">
      <c r="C868" s="19"/>
      <c r="D868" s="21"/>
      <c r="E868" s="19"/>
      <c r="F868" s="19"/>
    </row>
    <row r="869">
      <c r="C869" s="19"/>
      <c r="D869" s="21"/>
      <c r="E869" s="19"/>
      <c r="F869" s="19"/>
    </row>
    <row r="870">
      <c r="C870" s="19"/>
      <c r="D870" s="21"/>
      <c r="E870" s="19"/>
      <c r="F870" s="19"/>
    </row>
    <row r="871">
      <c r="C871" s="19"/>
      <c r="D871" s="21"/>
      <c r="E871" s="19"/>
      <c r="F871" s="19"/>
    </row>
    <row r="872">
      <c r="C872" s="19"/>
      <c r="D872" s="21"/>
      <c r="E872" s="19"/>
      <c r="F872" s="19"/>
    </row>
    <row r="873">
      <c r="C873" s="19"/>
      <c r="D873" s="21"/>
      <c r="E873" s="19"/>
      <c r="F873" s="19"/>
    </row>
    <row r="874">
      <c r="C874" s="19"/>
      <c r="D874" s="21"/>
      <c r="E874" s="19"/>
      <c r="F874" s="19"/>
    </row>
    <row r="875">
      <c r="C875" s="19"/>
      <c r="D875" s="21"/>
      <c r="E875" s="19"/>
      <c r="F875" s="19"/>
    </row>
    <row r="876">
      <c r="C876" s="19"/>
      <c r="D876" s="21"/>
      <c r="E876" s="19"/>
      <c r="F876" s="19"/>
    </row>
    <row r="877">
      <c r="C877" s="19"/>
      <c r="D877" s="21"/>
      <c r="E877" s="19"/>
      <c r="F877" s="19"/>
    </row>
    <row r="878">
      <c r="C878" s="19"/>
      <c r="D878" s="21"/>
      <c r="E878" s="19"/>
      <c r="F878" s="19"/>
    </row>
    <row r="879">
      <c r="C879" s="19"/>
      <c r="D879" s="21"/>
      <c r="E879" s="19"/>
      <c r="F879" s="19"/>
    </row>
    <row r="880">
      <c r="C880" s="19"/>
      <c r="D880" s="21"/>
      <c r="E880" s="19"/>
      <c r="F880" s="19"/>
    </row>
    <row r="881">
      <c r="C881" s="19"/>
      <c r="D881" s="21"/>
      <c r="E881" s="19"/>
      <c r="F881" s="19"/>
    </row>
    <row r="882">
      <c r="C882" s="19"/>
      <c r="D882" s="21"/>
      <c r="E882" s="19"/>
      <c r="F882" s="19"/>
    </row>
    <row r="883">
      <c r="C883" s="19"/>
      <c r="D883" s="21"/>
      <c r="E883" s="19"/>
      <c r="F883" s="19"/>
    </row>
    <row r="884">
      <c r="C884" s="19"/>
      <c r="D884" s="21"/>
      <c r="E884" s="19"/>
      <c r="F884" s="19"/>
    </row>
    <row r="885">
      <c r="C885" s="19"/>
      <c r="D885" s="21"/>
      <c r="E885" s="19"/>
      <c r="F885" s="19"/>
    </row>
    <row r="886">
      <c r="C886" s="19"/>
      <c r="D886" s="21"/>
      <c r="E886" s="19"/>
      <c r="F886" s="19"/>
    </row>
    <row r="887">
      <c r="C887" s="19"/>
      <c r="D887" s="21"/>
      <c r="E887" s="19"/>
      <c r="F887" s="19"/>
    </row>
    <row r="888">
      <c r="C888" s="19"/>
      <c r="D888" s="21"/>
      <c r="E888" s="19"/>
      <c r="F888" s="19"/>
    </row>
    <row r="889">
      <c r="C889" s="19"/>
      <c r="D889" s="21"/>
      <c r="E889" s="19"/>
      <c r="F889" s="19"/>
    </row>
    <row r="890">
      <c r="C890" s="19"/>
      <c r="D890" s="21"/>
      <c r="E890" s="19"/>
      <c r="F890" s="19"/>
    </row>
    <row r="891">
      <c r="C891" s="19"/>
      <c r="D891" s="21"/>
      <c r="E891" s="19"/>
      <c r="F891" s="19"/>
    </row>
    <row r="892">
      <c r="C892" s="19"/>
      <c r="D892" s="21"/>
      <c r="E892" s="19"/>
      <c r="F892" s="19"/>
    </row>
    <row r="893">
      <c r="C893" s="19"/>
      <c r="D893" s="21"/>
      <c r="E893" s="19"/>
      <c r="F893" s="19"/>
    </row>
    <row r="894">
      <c r="C894" s="19"/>
      <c r="D894" s="21"/>
      <c r="E894" s="19"/>
      <c r="F894" s="19"/>
    </row>
    <row r="895">
      <c r="C895" s="19"/>
      <c r="D895" s="21"/>
      <c r="E895" s="19"/>
      <c r="F895" s="19"/>
    </row>
    <row r="896">
      <c r="C896" s="19"/>
      <c r="D896" s="21"/>
      <c r="E896" s="19"/>
      <c r="F896" s="19"/>
    </row>
    <row r="897">
      <c r="C897" s="19"/>
      <c r="D897" s="21"/>
      <c r="E897" s="19"/>
      <c r="F897" s="19"/>
    </row>
    <row r="898">
      <c r="C898" s="19"/>
      <c r="D898" s="21"/>
      <c r="E898" s="19"/>
      <c r="F898" s="19"/>
    </row>
    <row r="899">
      <c r="C899" s="19"/>
      <c r="D899" s="21"/>
      <c r="E899" s="19"/>
      <c r="F899" s="19"/>
    </row>
    <row r="900">
      <c r="C900" s="19"/>
      <c r="D900" s="21"/>
      <c r="E900" s="19"/>
      <c r="F900" s="19"/>
    </row>
    <row r="901">
      <c r="C901" s="19"/>
      <c r="D901" s="21"/>
      <c r="E901" s="19"/>
      <c r="F901" s="19"/>
    </row>
    <row r="902">
      <c r="C902" s="19"/>
      <c r="D902" s="21"/>
      <c r="E902" s="19"/>
      <c r="F902" s="19"/>
    </row>
    <row r="903">
      <c r="C903" s="19"/>
      <c r="D903" s="21"/>
      <c r="E903" s="19"/>
      <c r="F903" s="19"/>
    </row>
    <row r="904">
      <c r="C904" s="19"/>
      <c r="D904" s="21"/>
      <c r="E904" s="19"/>
      <c r="F904" s="19"/>
    </row>
    <row r="905">
      <c r="C905" s="19"/>
      <c r="D905" s="21"/>
      <c r="E905" s="19"/>
      <c r="F905" s="19"/>
    </row>
    <row r="906">
      <c r="C906" s="19"/>
      <c r="D906" s="21"/>
      <c r="E906" s="19"/>
      <c r="F906" s="19"/>
    </row>
    <row r="907">
      <c r="C907" s="19"/>
      <c r="D907" s="21"/>
      <c r="E907" s="19"/>
      <c r="F907" s="19"/>
    </row>
    <row r="908">
      <c r="C908" s="19"/>
      <c r="D908" s="21"/>
      <c r="E908" s="19"/>
      <c r="F908" s="19"/>
    </row>
    <row r="909">
      <c r="C909" s="19"/>
      <c r="D909" s="21"/>
      <c r="E909" s="19"/>
      <c r="F909" s="19"/>
    </row>
    <row r="910">
      <c r="C910" s="19"/>
      <c r="D910" s="21"/>
      <c r="E910" s="19"/>
      <c r="F910" s="19"/>
    </row>
    <row r="911">
      <c r="C911" s="19"/>
      <c r="D911" s="21"/>
      <c r="E911" s="19"/>
      <c r="F911" s="19"/>
    </row>
    <row r="912">
      <c r="C912" s="19"/>
      <c r="D912" s="21"/>
      <c r="E912" s="19"/>
      <c r="F912" s="19"/>
    </row>
    <row r="913">
      <c r="C913" s="19"/>
      <c r="D913" s="21"/>
      <c r="E913" s="19"/>
      <c r="F913" s="19"/>
    </row>
    <row r="914">
      <c r="C914" s="19"/>
      <c r="D914" s="21"/>
      <c r="E914" s="19"/>
      <c r="F914" s="19"/>
    </row>
    <row r="915">
      <c r="C915" s="19"/>
      <c r="D915" s="21"/>
      <c r="E915" s="19"/>
      <c r="F915" s="19"/>
    </row>
    <row r="916">
      <c r="C916" s="19"/>
      <c r="D916" s="21"/>
      <c r="E916" s="19"/>
      <c r="F916" s="19"/>
    </row>
    <row r="917">
      <c r="C917" s="19"/>
      <c r="D917" s="21"/>
      <c r="E917" s="19"/>
      <c r="F917" s="19"/>
    </row>
    <row r="918">
      <c r="C918" s="19"/>
      <c r="D918" s="21"/>
      <c r="E918" s="19"/>
      <c r="F918" s="19"/>
    </row>
    <row r="919">
      <c r="C919" s="19"/>
      <c r="D919" s="21"/>
      <c r="E919" s="19"/>
      <c r="F919" s="19"/>
    </row>
    <row r="920">
      <c r="C920" s="19"/>
      <c r="D920" s="21"/>
      <c r="E920" s="19"/>
      <c r="F920" s="19"/>
    </row>
    <row r="921">
      <c r="C921" s="19"/>
      <c r="D921" s="21"/>
      <c r="E921" s="19"/>
      <c r="F921" s="19"/>
    </row>
    <row r="922">
      <c r="C922" s="19"/>
      <c r="D922" s="21"/>
      <c r="E922" s="19"/>
      <c r="F922" s="19"/>
    </row>
    <row r="923">
      <c r="C923" s="19"/>
      <c r="D923" s="21"/>
      <c r="E923" s="19"/>
      <c r="F923" s="19"/>
    </row>
    <row r="924">
      <c r="C924" s="19"/>
      <c r="D924" s="21"/>
      <c r="E924" s="19"/>
      <c r="F924" s="19"/>
    </row>
    <row r="925">
      <c r="C925" s="19"/>
      <c r="D925" s="21"/>
      <c r="E925" s="19"/>
      <c r="F925" s="19"/>
    </row>
    <row r="926">
      <c r="C926" s="19"/>
      <c r="D926" s="21"/>
      <c r="E926" s="19"/>
      <c r="F926" s="19"/>
    </row>
    <row r="927">
      <c r="C927" s="19"/>
      <c r="D927" s="21"/>
      <c r="E927" s="19"/>
      <c r="F927" s="19"/>
    </row>
    <row r="928">
      <c r="C928" s="19"/>
      <c r="D928" s="21"/>
      <c r="E928" s="19"/>
      <c r="F928" s="19"/>
    </row>
    <row r="929">
      <c r="C929" s="19"/>
      <c r="D929" s="21"/>
      <c r="E929" s="19"/>
      <c r="F929" s="19"/>
    </row>
    <row r="930">
      <c r="C930" s="19"/>
      <c r="D930" s="21"/>
      <c r="E930" s="19"/>
      <c r="F930" s="19"/>
    </row>
    <row r="931">
      <c r="C931" s="19"/>
      <c r="D931" s="21"/>
      <c r="E931" s="19"/>
      <c r="F931" s="19"/>
    </row>
    <row r="932">
      <c r="C932" s="19"/>
      <c r="D932" s="21"/>
      <c r="E932" s="19"/>
      <c r="F932" s="19"/>
    </row>
    <row r="933">
      <c r="C933" s="19"/>
      <c r="D933" s="21"/>
      <c r="E933" s="19"/>
      <c r="F933" s="19"/>
    </row>
    <row r="934">
      <c r="C934" s="19"/>
      <c r="D934" s="21"/>
      <c r="E934" s="19"/>
      <c r="F934" s="19"/>
    </row>
    <row r="935">
      <c r="C935" s="19"/>
      <c r="D935" s="21"/>
      <c r="E935" s="19"/>
      <c r="F935" s="19"/>
    </row>
    <row r="936">
      <c r="C936" s="19"/>
      <c r="D936" s="21"/>
      <c r="E936" s="19"/>
      <c r="F936" s="19"/>
    </row>
    <row r="937">
      <c r="C937" s="19"/>
      <c r="D937" s="21"/>
      <c r="E937" s="19"/>
      <c r="F937" s="19"/>
    </row>
    <row r="938">
      <c r="C938" s="19"/>
      <c r="D938" s="21"/>
      <c r="E938" s="19"/>
      <c r="F938" s="19"/>
    </row>
    <row r="939">
      <c r="C939" s="19"/>
      <c r="D939" s="21"/>
      <c r="E939" s="19"/>
      <c r="F939" s="19"/>
    </row>
    <row r="940">
      <c r="C940" s="19"/>
      <c r="D940" s="21"/>
      <c r="E940" s="19"/>
      <c r="F940" s="19"/>
    </row>
    <row r="941">
      <c r="C941" s="19"/>
      <c r="D941" s="21"/>
      <c r="E941" s="19"/>
      <c r="F941" s="19"/>
    </row>
    <row r="942">
      <c r="C942" s="19"/>
      <c r="D942" s="21"/>
      <c r="E942" s="19"/>
      <c r="F942" s="19"/>
    </row>
    <row r="943">
      <c r="C943" s="19"/>
      <c r="D943" s="21"/>
      <c r="E943" s="19"/>
      <c r="F943" s="19"/>
    </row>
    <row r="944">
      <c r="C944" s="19"/>
      <c r="D944" s="21"/>
      <c r="E944" s="19"/>
      <c r="F944" s="19"/>
    </row>
    <row r="945">
      <c r="C945" s="19"/>
      <c r="D945" s="21"/>
      <c r="E945" s="19"/>
      <c r="F945" s="19"/>
    </row>
    <row r="946">
      <c r="C946" s="19"/>
      <c r="D946" s="21"/>
      <c r="E946" s="19"/>
      <c r="F946" s="19"/>
    </row>
    <row r="947">
      <c r="C947" s="19"/>
      <c r="D947" s="21"/>
      <c r="E947" s="19"/>
      <c r="F947" s="19"/>
    </row>
    <row r="948">
      <c r="C948" s="19"/>
      <c r="D948" s="21"/>
      <c r="E948" s="19"/>
      <c r="F948" s="19"/>
    </row>
    <row r="949">
      <c r="C949" s="19"/>
      <c r="D949" s="21"/>
      <c r="E949" s="19"/>
      <c r="F949" s="19"/>
    </row>
    <row r="950">
      <c r="C950" s="19"/>
      <c r="D950" s="21"/>
      <c r="E950" s="19"/>
      <c r="F950" s="19"/>
    </row>
    <row r="951">
      <c r="C951" s="19"/>
      <c r="D951" s="21"/>
      <c r="E951" s="19"/>
      <c r="F951" s="19"/>
    </row>
    <row r="952">
      <c r="C952" s="19"/>
      <c r="D952" s="21"/>
      <c r="E952" s="19"/>
      <c r="F952" s="19"/>
    </row>
    <row r="953">
      <c r="C953" s="19"/>
      <c r="D953" s="21"/>
      <c r="E953" s="19"/>
      <c r="F953" s="19"/>
    </row>
    <row r="954">
      <c r="C954" s="19"/>
      <c r="D954" s="21"/>
      <c r="E954" s="19"/>
      <c r="F954" s="19"/>
    </row>
    <row r="955">
      <c r="C955" s="19"/>
      <c r="D955" s="21"/>
      <c r="E955" s="19"/>
      <c r="F955" s="19"/>
    </row>
    <row r="956">
      <c r="C956" s="19"/>
      <c r="D956" s="21"/>
      <c r="E956" s="19"/>
      <c r="F956" s="19"/>
    </row>
    <row r="957">
      <c r="C957" s="19"/>
      <c r="D957" s="21"/>
      <c r="E957" s="19"/>
      <c r="F957" s="19"/>
    </row>
    <row r="958">
      <c r="C958" s="19"/>
      <c r="D958" s="21"/>
      <c r="E958" s="19"/>
      <c r="F958" s="19"/>
    </row>
    <row r="959">
      <c r="C959" s="19"/>
      <c r="D959" s="21"/>
      <c r="E959" s="19"/>
      <c r="F959" s="19"/>
    </row>
    <row r="960">
      <c r="C960" s="19"/>
      <c r="D960" s="21"/>
      <c r="E960" s="19"/>
      <c r="F960" s="19"/>
    </row>
    <row r="961">
      <c r="C961" s="19"/>
      <c r="D961" s="21"/>
      <c r="E961" s="19"/>
      <c r="F961" s="19"/>
    </row>
    <row r="962">
      <c r="C962" s="19"/>
      <c r="D962" s="21"/>
      <c r="E962" s="19"/>
      <c r="F962" s="19"/>
    </row>
    <row r="963">
      <c r="C963" s="19"/>
      <c r="D963" s="21"/>
      <c r="E963" s="19"/>
      <c r="F963" s="19"/>
    </row>
    <row r="964">
      <c r="C964" s="19"/>
      <c r="D964" s="21"/>
      <c r="E964" s="19"/>
      <c r="F964" s="19"/>
    </row>
    <row r="965">
      <c r="C965" s="19"/>
      <c r="D965" s="21"/>
      <c r="E965" s="19"/>
      <c r="F965" s="19"/>
    </row>
    <row r="966">
      <c r="C966" s="19"/>
      <c r="D966" s="21"/>
      <c r="E966" s="19"/>
      <c r="F966" s="19"/>
    </row>
    <row r="967">
      <c r="C967" s="19"/>
      <c r="D967" s="21"/>
      <c r="E967" s="19"/>
      <c r="F967" s="19"/>
    </row>
    <row r="968">
      <c r="C968" s="19"/>
      <c r="D968" s="21"/>
      <c r="E968" s="19"/>
      <c r="F968" s="19"/>
    </row>
    <row r="969">
      <c r="C969" s="19"/>
      <c r="D969" s="21"/>
      <c r="E969" s="19"/>
      <c r="F969" s="19"/>
    </row>
    <row r="970">
      <c r="C970" s="19"/>
      <c r="D970" s="21"/>
      <c r="E970" s="19"/>
      <c r="F970" s="19"/>
    </row>
    <row r="971">
      <c r="C971" s="19"/>
      <c r="D971" s="21"/>
      <c r="E971" s="19"/>
      <c r="F971" s="19"/>
    </row>
    <row r="972">
      <c r="C972" s="19"/>
      <c r="D972" s="21"/>
      <c r="E972" s="19"/>
      <c r="F972" s="19"/>
    </row>
    <row r="973">
      <c r="C973" s="19"/>
      <c r="D973" s="21"/>
      <c r="E973" s="19"/>
      <c r="F973" s="19"/>
    </row>
    <row r="974">
      <c r="C974" s="19"/>
      <c r="D974" s="21"/>
      <c r="E974" s="19"/>
      <c r="F974" s="19"/>
    </row>
    <row r="975">
      <c r="C975" s="19"/>
      <c r="D975" s="21"/>
      <c r="E975" s="19"/>
      <c r="F975" s="19"/>
    </row>
    <row r="976">
      <c r="C976" s="19"/>
      <c r="D976" s="21"/>
      <c r="E976" s="19"/>
      <c r="F976" s="19"/>
    </row>
    <row r="977">
      <c r="C977" s="19"/>
      <c r="D977" s="21"/>
      <c r="E977" s="19"/>
      <c r="F977" s="19"/>
    </row>
    <row r="978">
      <c r="C978" s="19"/>
      <c r="D978" s="21"/>
      <c r="E978" s="19"/>
      <c r="F978" s="19"/>
    </row>
    <row r="979">
      <c r="C979" s="19"/>
      <c r="D979" s="21"/>
      <c r="E979" s="19"/>
      <c r="F979" s="19"/>
    </row>
    <row r="980">
      <c r="C980" s="19"/>
      <c r="D980" s="21"/>
      <c r="E980" s="19"/>
      <c r="F980" s="19"/>
    </row>
    <row r="981">
      <c r="C981" s="19"/>
      <c r="D981" s="21"/>
      <c r="E981" s="19"/>
      <c r="F981" s="19"/>
    </row>
    <row r="982">
      <c r="C982" s="19"/>
      <c r="D982" s="21"/>
      <c r="E982" s="19"/>
      <c r="F982" s="19"/>
    </row>
    <row r="983">
      <c r="C983" s="19"/>
      <c r="D983" s="21"/>
      <c r="E983" s="19"/>
      <c r="F983" s="19"/>
    </row>
    <row r="984">
      <c r="C984" s="19"/>
      <c r="D984" s="21"/>
      <c r="E984" s="19"/>
      <c r="F984" s="19"/>
    </row>
    <row r="985">
      <c r="C985" s="19"/>
      <c r="D985" s="21"/>
      <c r="E985" s="19"/>
      <c r="F985" s="19"/>
    </row>
    <row r="986">
      <c r="C986" s="19"/>
      <c r="D986" s="21"/>
      <c r="E986" s="19"/>
      <c r="F986" s="19"/>
    </row>
    <row r="987">
      <c r="C987" s="19"/>
      <c r="D987" s="21"/>
      <c r="E987" s="19"/>
      <c r="F987" s="19"/>
    </row>
    <row r="988">
      <c r="C988" s="19"/>
      <c r="D988" s="21"/>
      <c r="E988" s="19"/>
      <c r="F988" s="19"/>
    </row>
    <row r="989">
      <c r="C989" s="19"/>
      <c r="D989" s="21"/>
      <c r="E989" s="19"/>
      <c r="F989" s="19"/>
    </row>
    <row r="990">
      <c r="C990" s="19"/>
      <c r="D990" s="21"/>
      <c r="E990" s="19"/>
      <c r="F990" s="19"/>
    </row>
    <row r="991">
      <c r="C991" s="19"/>
      <c r="D991" s="21"/>
      <c r="E991" s="19"/>
      <c r="F991" s="19"/>
    </row>
    <row r="992">
      <c r="C992" s="19"/>
      <c r="D992" s="21"/>
      <c r="E992" s="19"/>
      <c r="F992" s="19"/>
    </row>
    <row r="993">
      <c r="C993" s="19"/>
      <c r="D993" s="21"/>
      <c r="E993" s="19"/>
      <c r="F993" s="19"/>
    </row>
    <row r="994">
      <c r="C994" s="19"/>
      <c r="D994" s="21"/>
      <c r="E994" s="19"/>
      <c r="F994" s="19"/>
    </row>
    <row r="995">
      <c r="C995" s="19"/>
      <c r="D995" s="21"/>
      <c r="E995" s="19"/>
      <c r="F995" s="19"/>
    </row>
    <row r="996">
      <c r="C996" s="19"/>
      <c r="D996" s="21"/>
      <c r="E996" s="19"/>
      <c r="F996" s="19"/>
    </row>
    <row r="997">
      <c r="C997" s="19"/>
      <c r="D997" s="21"/>
      <c r="E997" s="19"/>
      <c r="F997" s="19"/>
    </row>
    <row r="998">
      <c r="C998" s="19"/>
      <c r="D998" s="21"/>
      <c r="E998" s="19"/>
      <c r="F998" s="19"/>
    </row>
    <row r="999">
      <c r="C999" s="19"/>
      <c r="D999" s="21"/>
      <c r="E999" s="19"/>
      <c r="F999" s="19"/>
    </row>
    <row r="1000">
      <c r="C1000" s="19"/>
      <c r="D1000" s="21"/>
      <c r="E1000" s="19"/>
      <c r="F1000" s="19"/>
    </row>
  </sheetData>
  <autoFilter ref="$A$1:$I$301"/>
  <conditionalFormatting sqref="K2:P6">
    <cfRule type="colorScale" priority="1">
      <colorScale>
        <cfvo type="min"/>
        <cfvo type="max"/>
        <color rgb="FFD9EAD3"/>
        <color rgb="FF93C47D"/>
      </colorScale>
    </cfRule>
  </conditionalFormatting>
  <conditionalFormatting sqref="K7:O7">
    <cfRule type="colorScale" priority="2">
      <colorScale>
        <cfvo type="min"/>
        <cfvo type="max"/>
        <color rgb="FFE06666"/>
        <color rgb="FFF4CCCC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75"/>
    <col customWidth="1" min="6" max="6" width="17.63"/>
    <col customWidth="1" min="7" max="7" width="13.13"/>
    <col customWidth="1" min="8" max="8" width="14.75"/>
    <col customWidth="1" min="9" max="9" width="16.13"/>
    <col customWidth="1" min="11" max="11" width="18.75"/>
    <col customWidth="1" min="12" max="13" width="20.5"/>
    <col customWidth="1" min="14" max="14" width="14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2"/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3" t="s">
        <v>7</v>
      </c>
      <c r="Q1" s="4"/>
      <c r="R1" s="4"/>
      <c r="S1" s="4"/>
      <c r="T1" s="4"/>
      <c r="U1" s="4"/>
      <c r="V1" s="4"/>
      <c r="W1" s="4"/>
    </row>
    <row r="2">
      <c r="A2" s="5">
        <v>100.0</v>
      </c>
      <c r="B2" s="5" t="s">
        <v>9</v>
      </c>
      <c r="C2" s="6">
        <v>30.0</v>
      </c>
      <c r="D2" s="7">
        <v>1.2E7</v>
      </c>
      <c r="E2" s="8">
        <v>10.0</v>
      </c>
      <c r="F2" s="8">
        <v>520.0</v>
      </c>
      <c r="G2" s="9">
        <v>12.0</v>
      </c>
      <c r="H2" s="9">
        <v>56.0</v>
      </c>
      <c r="I2" s="10">
        <v>4000000.0</v>
      </c>
      <c r="J2" s="14" t="s">
        <v>2</v>
      </c>
      <c r="K2" s="13">
        <v>1.0</v>
      </c>
    </row>
    <row r="3">
      <c r="A3" s="5">
        <v>101.0</v>
      </c>
      <c r="B3" s="5" t="s">
        <v>10</v>
      </c>
      <c r="C3" s="6">
        <v>30.0</v>
      </c>
      <c r="D3" s="7">
        <v>8600000.0</v>
      </c>
      <c r="E3" s="8">
        <v>7.3</v>
      </c>
      <c r="F3" s="8">
        <v>744.0</v>
      </c>
      <c r="G3" s="9">
        <v>9.46</v>
      </c>
      <c r="H3" s="5">
        <v>57.0</v>
      </c>
      <c r="I3" s="11">
        <v>4300000.0</v>
      </c>
      <c r="J3" s="14" t="s">
        <v>3</v>
      </c>
      <c r="K3" s="13">
        <v>0.14077443377049093</v>
      </c>
      <c r="L3" s="13">
        <v>1.0</v>
      </c>
    </row>
    <row r="4">
      <c r="A4" s="5">
        <v>102.0</v>
      </c>
      <c r="B4" s="5" t="s">
        <v>9</v>
      </c>
      <c r="C4" s="6">
        <v>30.0</v>
      </c>
      <c r="D4" s="7">
        <v>7200000.0</v>
      </c>
      <c r="E4" s="8">
        <v>2.8</v>
      </c>
      <c r="F4" s="8">
        <v>113.96666666666668</v>
      </c>
      <c r="G4" s="5">
        <v>22.0</v>
      </c>
      <c r="H4" s="5">
        <v>40.0</v>
      </c>
      <c r="I4" s="11">
        <v>4800000.0</v>
      </c>
      <c r="J4" s="14" t="s">
        <v>4</v>
      </c>
      <c r="K4" s="13">
        <v>0.16034758753368594</v>
      </c>
      <c r="L4" s="13">
        <v>0.37894671252536294</v>
      </c>
      <c r="M4" s="13">
        <v>1.0</v>
      </c>
    </row>
    <row r="5">
      <c r="A5" s="5">
        <v>103.0</v>
      </c>
      <c r="B5" s="5" t="s">
        <v>10</v>
      </c>
      <c r="C5" s="6">
        <v>30.0</v>
      </c>
      <c r="D5" s="12">
        <v>3.0E7</v>
      </c>
      <c r="E5" s="8">
        <v>8.5</v>
      </c>
      <c r="F5" s="8">
        <v>168.75</v>
      </c>
      <c r="G5" s="5">
        <v>18.0</v>
      </c>
      <c r="H5" s="5">
        <v>37.0</v>
      </c>
      <c r="I5" s="11">
        <v>5500000.0</v>
      </c>
      <c r="J5" s="14" t="s">
        <v>5</v>
      </c>
      <c r="K5" s="13">
        <v>0.19344527042990242</v>
      </c>
      <c r="L5" s="13">
        <v>0.4836920601379846</v>
      </c>
      <c r="M5" s="13">
        <v>0.685331956257221</v>
      </c>
      <c r="N5" s="13">
        <v>1.0</v>
      </c>
    </row>
    <row r="6">
      <c r="A6" s="5">
        <v>104.0</v>
      </c>
      <c r="B6" s="5" t="s">
        <v>9</v>
      </c>
      <c r="C6" s="6">
        <v>20.0</v>
      </c>
      <c r="D6" s="7">
        <v>1.044E7</v>
      </c>
      <c r="E6" s="8">
        <v>13.6</v>
      </c>
      <c r="F6" s="8">
        <v>736.0</v>
      </c>
      <c r="G6" s="9">
        <v>13.5</v>
      </c>
      <c r="H6" s="9">
        <v>36.2</v>
      </c>
      <c r="I6" s="11">
        <v>5800000.0</v>
      </c>
      <c r="J6" s="14" t="s">
        <v>6</v>
      </c>
      <c r="K6" s="13">
        <v>0.20780328295022737</v>
      </c>
      <c r="L6" s="13">
        <v>0.44567271212558507</v>
      </c>
      <c r="M6" s="13">
        <v>0.6213744703127725</v>
      </c>
      <c r="N6" s="13">
        <v>0.7768861588401965</v>
      </c>
      <c r="O6" s="13">
        <v>1.0</v>
      </c>
      <c r="P6" s="13"/>
      <c r="Q6" s="13"/>
      <c r="R6" s="13"/>
      <c r="S6" s="13"/>
      <c r="T6" s="13"/>
      <c r="U6" s="13"/>
      <c r="V6" s="13"/>
      <c r="W6" s="13"/>
    </row>
    <row r="7">
      <c r="A7" s="5">
        <v>105.0</v>
      </c>
      <c r="B7" s="5" t="s">
        <v>10</v>
      </c>
      <c r="C7" s="6">
        <v>20.0</v>
      </c>
      <c r="D7" s="7">
        <v>1.89E7</v>
      </c>
      <c r="E7" s="8">
        <v>9.3</v>
      </c>
      <c r="F7" s="8">
        <v>1104.0</v>
      </c>
      <c r="G7" s="9">
        <v>8.8</v>
      </c>
      <c r="H7" s="9">
        <v>30.700000000000003</v>
      </c>
      <c r="I7" s="11">
        <v>6300000.0</v>
      </c>
      <c r="J7" s="25" t="s">
        <v>7</v>
      </c>
      <c r="K7" s="26">
        <v>-0.12897538170791523</v>
      </c>
      <c r="L7" s="26">
        <v>-0.44837560046482855</v>
      </c>
      <c r="M7" s="26">
        <v>-0.5702766088669311</v>
      </c>
      <c r="N7" s="26">
        <v>-0.7873056092759015</v>
      </c>
      <c r="O7" s="26">
        <v>-0.7941434615401096</v>
      </c>
      <c r="P7" s="27">
        <v>1.0</v>
      </c>
      <c r="Q7" s="13"/>
      <c r="R7" s="13"/>
      <c r="S7" s="13"/>
      <c r="T7" s="13"/>
      <c r="U7" s="13"/>
      <c r="V7" s="13"/>
      <c r="W7" s="13"/>
    </row>
    <row r="8">
      <c r="A8" s="5">
        <v>106.0</v>
      </c>
      <c r="B8" s="5" t="s">
        <v>9</v>
      </c>
      <c r="C8" s="6">
        <v>20.0</v>
      </c>
      <c r="D8" s="7">
        <v>1.32E7</v>
      </c>
      <c r="E8" s="8">
        <v>4.6</v>
      </c>
      <c r="F8" s="8">
        <v>160.76666666666668</v>
      </c>
      <c r="G8" s="5">
        <v>26.4</v>
      </c>
      <c r="H8" s="5">
        <v>31.0</v>
      </c>
      <c r="I8" s="11">
        <v>6600000.0</v>
      </c>
    </row>
    <row r="9">
      <c r="A9" s="5">
        <v>107.0</v>
      </c>
      <c r="B9" s="5" t="s">
        <v>10</v>
      </c>
      <c r="C9" s="8">
        <v>21.299999999999997</v>
      </c>
      <c r="D9" s="7">
        <v>1.065E7</v>
      </c>
      <c r="E9" s="8">
        <v>10.1</v>
      </c>
      <c r="F9" s="8">
        <v>211.95000000000002</v>
      </c>
      <c r="G9" s="5">
        <v>25.56</v>
      </c>
      <c r="H9" s="9">
        <v>21.900000000000006</v>
      </c>
      <c r="I9" s="11">
        <v>7100000.0</v>
      </c>
    </row>
    <row r="10">
      <c r="A10" s="5">
        <v>108.0</v>
      </c>
      <c r="B10" s="5" t="s">
        <v>9</v>
      </c>
      <c r="C10" s="8">
        <v>32.6</v>
      </c>
      <c r="D10" s="7">
        <v>1.014E7</v>
      </c>
      <c r="E10" s="8">
        <v>17.6</v>
      </c>
      <c r="F10" s="8">
        <v>976.0</v>
      </c>
      <c r="G10" s="9">
        <v>21.0</v>
      </c>
      <c r="H10" s="5">
        <v>15.0</v>
      </c>
      <c r="I10" s="11">
        <v>7800000.0</v>
      </c>
    </row>
    <row r="11">
      <c r="A11" s="5">
        <v>109.0</v>
      </c>
      <c r="B11" s="5" t="s">
        <v>10</v>
      </c>
      <c r="C11" s="8">
        <v>33.6</v>
      </c>
      <c r="D11" s="7">
        <v>1.458E7</v>
      </c>
      <c r="E11" s="8">
        <v>11.1</v>
      </c>
      <c r="F11" s="8">
        <v>1428.0</v>
      </c>
      <c r="G11" s="9">
        <v>16.5</v>
      </c>
      <c r="H11" s="9">
        <v>10.900000000000006</v>
      </c>
      <c r="I11" s="11">
        <v>8100000.0</v>
      </c>
      <c r="N11" s="14" t="s">
        <v>11</v>
      </c>
    </row>
    <row r="12">
      <c r="A12" s="5">
        <v>110.0</v>
      </c>
      <c r="B12" s="5" t="s">
        <v>9</v>
      </c>
      <c r="C12" s="8">
        <v>35.0</v>
      </c>
      <c r="D12" s="7">
        <v>1.32E7</v>
      </c>
      <c r="E12" s="8">
        <v>6.6</v>
      </c>
      <c r="F12" s="8">
        <v>212.76666666666668</v>
      </c>
      <c r="G12" s="5">
        <v>34.4</v>
      </c>
      <c r="H12" s="5">
        <v>5.0</v>
      </c>
      <c r="I12" s="11">
        <v>8600000.0</v>
      </c>
      <c r="N12" s="14" t="s">
        <v>13</v>
      </c>
      <c r="O12" s="13">
        <v>0.9639907184260239</v>
      </c>
    </row>
    <row r="13">
      <c r="A13" s="5">
        <v>111.0</v>
      </c>
      <c r="B13" s="5" t="s">
        <v>10</v>
      </c>
      <c r="C13" s="8">
        <v>36.0</v>
      </c>
      <c r="D13" s="7">
        <v>1.065E7</v>
      </c>
      <c r="E13" s="8">
        <v>12.299999999999999</v>
      </c>
      <c r="F13" s="8">
        <v>271.35</v>
      </c>
      <c r="G13" s="5">
        <v>33.48</v>
      </c>
      <c r="H13" s="5">
        <v>25.0</v>
      </c>
      <c r="I13" s="11">
        <v>9300000.0</v>
      </c>
      <c r="J13" s="15"/>
      <c r="K13" s="16"/>
      <c r="N13" s="14" t="s">
        <v>14</v>
      </c>
      <c r="O13" s="31">
        <f>SLOPE(I2:I300,C2:C300)</f>
        <v>231067.6029</v>
      </c>
    </row>
    <row r="14">
      <c r="A14" s="5">
        <v>112.0</v>
      </c>
      <c r="B14" s="5" t="s">
        <v>9</v>
      </c>
      <c r="C14" s="8">
        <v>19.799999999999997</v>
      </c>
      <c r="D14" s="7">
        <v>1.89E7</v>
      </c>
      <c r="E14" s="8">
        <v>21.2</v>
      </c>
      <c r="F14" s="8">
        <v>1192.0</v>
      </c>
      <c r="G14" s="9">
        <v>28.799999999999997</v>
      </c>
      <c r="H14" s="5">
        <v>25.0</v>
      </c>
      <c r="I14" s="11">
        <v>9600000.0</v>
      </c>
      <c r="K14" s="15" t="s">
        <v>12</v>
      </c>
      <c r="L14" s="16"/>
      <c r="N14" s="14" t="s">
        <v>16</v>
      </c>
      <c r="O14" s="31">
        <f>INTERCEPT(I2:I300,C2:C300)</f>
        <v>3697136.3</v>
      </c>
    </row>
    <row r="15">
      <c r="A15" s="5">
        <v>113.0</v>
      </c>
      <c r="B15" s="5" t="s">
        <v>10</v>
      </c>
      <c r="C15" s="8">
        <v>21.299999999999997</v>
      </c>
      <c r="D15" s="7">
        <v>1.458E7</v>
      </c>
      <c r="E15" s="8">
        <v>13.1</v>
      </c>
      <c r="F15" s="8">
        <v>1788.0</v>
      </c>
      <c r="G15" s="9">
        <v>22.220000000000002</v>
      </c>
      <c r="H15" s="9">
        <v>18.900000000000006</v>
      </c>
      <c r="I15" s="11">
        <v>1.01E7</v>
      </c>
    </row>
    <row r="16">
      <c r="A16" s="5">
        <v>114.0</v>
      </c>
      <c r="B16" s="5" t="s">
        <v>9</v>
      </c>
      <c r="C16" s="8">
        <v>21.599999999999998</v>
      </c>
      <c r="D16" s="7">
        <v>1.32E7</v>
      </c>
      <c r="E16" s="8">
        <v>8.799999999999999</v>
      </c>
      <c r="F16" s="8">
        <v>269.96666666666664</v>
      </c>
      <c r="G16" s="5">
        <v>43.199999999999996</v>
      </c>
      <c r="H16" s="9">
        <v>11.200000000000003</v>
      </c>
      <c r="I16" s="11">
        <v>1.08E7</v>
      </c>
      <c r="K16" s="32" t="s">
        <v>15</v>
      </c>
      <c r="L16" s="33"/>
    </row>
    <row r="17">
      <c r="A17" s="5">
        <v>115.0</v>
      </c>
      <c r="B17" s="5" t="s">
        <v>10</v>
      </c>
      <c r="C17" s="8">
        <v>32.6</v>
      </c>
      <c r="D17" s="7">
        <v>1.065E7</v>
      </c>
      <c r="E17" s="8">
        <v>7.0</v>
      </c>
      <c r="F17" s="8">
        <v>128.25</v>
      </c>
      <c r="G17" s="5">
        <v>14.4</v>
      </c>
      <c r="H17" s="9">
        <v>56.0</v>
      </c>
      <c r="I17" s="10">
        <v>4000000.0</v>
      </c>
      <c r="K17" s="14" t="s">
        <v>17</v>
      </c>
      <c r="L17" s="13">
        <v>0.9639907184260239</v>
      </c>
    </row>
    <row r="18">
      <c r="A18" s="5">
        <v>116.0</v>
      </c>
      <c r="B18" s="5" t="s">
        <v>9</v>
      </c>
      <c r="C18" s="6">
        <v>30.0</v>
      </c>
      <c r="D18" s="12">
        <v>8600000.0</v>
      </c>
      <c r="E18" s="8">
        <v>10.6</v>
      </c>
      <c r="F18" s="8">
        <v>278.0</v>
      </c>
      <c r="G18" s="9">
        <v>12.899999999999999</v>
      </c>
      <c r="H18" s="9">
        <v>52.7</v>
      </c>
      <c r="I18" s="11">
        <v>4300000.0</v>
      </c>
      <c r="J18" s="14"/>
      <c r="K18" s="14" t="s">
        <v>19</v>
      </c>
      <c r="L18" s="13">
        <v>0.9292781052115217</v>
      </c>
    </row>
    <row r="19">
      <c r="A19" s="5">
        <v>117.0</v>
      </c>
      <c r="B19" s="5" t="s">
        <v>10</v>
      </c>
      <c r="C19" s="6">
        <v>30.0</v>
      </c>
      <c r="D19" s="12">
        <v>3.0E7</v>
      </c>
      <c r="E19" s="8">
        <v>6.0</v>
      </c>
      <c r="F19" s="8">
        <v>170.0</v>
      </c>
      <c r="G19" s="9">
        <v>5.5</v>
      </c>
      <c r="H19" s="9">
        <v>67.0</v>
      </c>
      <c r="I19" s="10">
        <v>3000000.0</v>
      </c>
      <c r="K19" s="14" t="s">
        <v>21</v>
      </c>
      <c r="L19" s="13">
        <v>0.9278249155925804</v>
      </c>
    </row>
    <row r="20">
      <c r="A20" s="5">
        <v>118.0</v>
      </c>
      <c r="B20" s="5" t="s">
        <v>9</v>
      </c>
      <c r="C20" s="6">
        <v>30.0</v>
      </c>
      <c r="D20" s="7">
        <v>1.044E7</v>
      </c>
      <c r="E20" s="8">
        <v>1.2999999999999998</v>
      </c>
      <c r="F20" s="8">
        <v>224.9</v>
      </c>
      <c r="G20" s="5">
        <v>12.0</v>
      </c>
      <c r="H20" s="5">
        <v>68.0</v>
      </c>
      <c r="I20" s="11">
        <v>3300000.0</v>
      </c>
      <c r="K20" s="14" t="s">
        <v>22</v>
      </c>
      <c r="L20" s="13">
        <v>1384406.1161907564</v>
      </c>
    </row>
    <row r="21">
      <c r="A21" s="5">
        <v>119.0</v>
      </c>
      <c r="B21" s="5" t="s">
        <v>10</v>
      </c>
      <c r="C21" s="6">
        <v>30.0</v>
      </c>
      <c r="D21" s="7">
        <v>1.89E7</v>
      </c>
      <c r="E21" s="8">
        <v>6.8</v>
      </c>
      <c r="F21" s="8">
        <v>245.70000000000002</v>
      </c>
      <c r="G21" s="5">
        <v>13.68</v>
      </c>
      <c r="H21" s="9">
        <v>58.2</v>
      </c>
      <c r="I21" s="11">
        <v>3800000.0</v>
      </c>
      <c r="J21" s="16"/>
      <c r="K21" s="43" t="s">
        <v>23</v>
      </c>
      <c r="L21" s="43">
        <v>299.0</v>
      </c>
      <c r="M21" s="15"/>
      <c r="N21" s="15"/>
      <c r="O21" s="15"/>
    </row>
    <row r="22">
      <c r="A22" s="5">
        <v>120.0</v>
      </c>
      <c r="B22" s="5" t="s">
        <v>9</v>
      </c>
      <c r="C22" s="6">
        <v>20.0</v>
      </c>
      <c r="D22" s="7">
        <v>1.89E7</v>
      </c>
      <c r="E22" s="8">
        <v>11.0</v>
      </c>
      <c r="F22" s="8">
        <v>290.0</v>
      </c>
      <c r="G22" s="9">
        <v>13.5</v>
      </c>
      <c r="H22" s="9">
        <v>50.5</v>
      </c>
      <c r="I22" s="11">
        <v>4500000.0</v>
      </c>
      <c r="K22" s="16"/>
      <c r="L22" s="38"/>
      <c r="M22" s="38"/>
      <c r="N22" s="15"/>
      <c r="O22" s="15"/>
      <c r="P22" s="15"/>
    </row>
    <row r="23">
      <c r="A23" s="5">
        <v>121.0</v>
      </c>
      <c r="B23" s="5" t="s">
        <v>10</v>
      </c>
      <c r="C23" s="6">
        <v>20.0</v>
      </c>
      <c r="D23" s="7">
        <v>1.065E7</v>
      </c>
      <c r="E23" s="8">
        <v>7.8</v>
      </c>
      <c r="F23" s="8">
        <v>278.0</v>
      </c>
      <c r="G23" s="9">
        <v>11.0</v>
      </c>
      <c r="H23" s="5">
        <v>39.0</v>
      </c>
      <c r="I23" s="11">
        <v>4800000.0</v>
      </c>
      <c r="K23" s="14" t="s">
        <v>24</v>
      </c>
      <c r="L23" s="29"/>
      <c r="M23" s="29"/>
    </row>
    <row r="24">
      <c r="A24" s="5">
        <v>122.0</v>
      </c>
      <c r="B24" s="5" t="s">
        <v>9</v>
      </c>
      <c r="C24" s="6">
        <v>20.0</v>
      </c>
      <c r="D24" s="12">
        <v>7950000.0</v>
      </c>
      <c r="E24" s="8">
        <v>3.3</v>
      </c>
      <c r="F24" s="8">
        <v>380.90000000000003</v>
      </c>
      <c r="G24" s="5">
        <v>24.0</v>
      </c>
      <c r="H24" s="5">
        <v>41.0</v>
      </c>
      <c r="I24" s="11">
        <v>5300000.0</v>
      </c>
      <c r="J24" s="14"/>
      <c r="K24" s="33"/>
      <c r="L24" s="34" t="s">
        <v>25</v>
      </c>
      <c r="M24" s="34" t="s">
        <v>26</v>
      </c>
      <c r="N24" s="32" t="s">
        <v>27</v>
      </c>
      <c r="O24" s="32" t="s">
        <v>10</v>
      </c>
      <c r="P24" s="32" t="s">
        <v>28</v>
      </c>
    </row>
    <row r="25">
      <c r="A25" s="5">
        <v>123.0</v>
      </c>
      <c r="B25" s="5" t="s">
        <v>10</v>
      </c>
      <c r="C25" s="6">
        <v>22.0</v>
      </c>
      <c r="D25" s="7">
        <v>1.89E7</v>
      </c>
      <c r="E25" s="8">
        <v>8.6</v>
      </c>
      <c r="F25" s="8">
        <v>342.90000000000003</v>
      </c>
      <c r="G25" s="5">
        <v>19.8</v>
      </c>
      <c r="H25" s="9">
        <v>38.4</v>
      </c>
      <c r="I25" s="11">
        <v>5600000.0</v>
      </c>
      <c r="K25" s="14" t="s">
        <v>29</v>
      </c>
      <c r="L25" s="13">
        <v>6.0</v>
      </c>
      <c r="M25" s="29">
        <v>7.353628520547645E15</v>
      </c>
      <c r="N25" s="29">
        <v>1.2256047534246075E15</v>
      </c>
      <c r="O25" s="13">
        <v>639.4747754174786</v>
      </c>
      <c r="P25" s="13">
        <v>0.0</v>
      </c>
    </row>
    <row r="26">
      <c r="A26" s="5">
        <v>124.0</v>
      </c>
      <c r="B26" s="5" t="s">
        <v>9</v>
      </c>
      <c r="C26" s="6">
        <v>22.0</v>
      </c>
      <c r="D26" s="12">
        <v>1.098E7</v>
      </c>
      <c r="E26" s="8">
        <v>14.2</v>
      </c>
      <c r="F26" s="8">
        <v>386.0</v>
      </c>
      <c r="G26" s="9">
        <v>15.0</v>
      </c>
      <c r="H26" s="5">
        <v>30.0</v>
      </c>
      <c r="I26" s="11">
        <v>6100000.0</v>
      </c>
      <c r="J26" s="16"/>
      <c r="K26" s="15" t="s">
        <v>30</v>
      </c>
      <c r="L26" s="15">
        <v>292.0</v>
      </c>
      <c r="M26" s="15">
        <v>5.5964144600754125E14</v>
      </c>
      <c r="N26" s="15">
        <v>1.916580294546374E12</v>
      </c>
      <c r="O26" s="15"/>
      <c r="P26" s="15"/>
      <c r="Q26" s="15"/>
      <c r="R26" s="15"/>
      <c r="S26" s="15"/>
      <c r="T26" s="15"/>
      <c r="U26" s="15"/>
      <c r="V26" s="15"/>
      <c r="W26" s="15"/>
    </row>
    <row r="27">
      <c r="A27" s="5">
        <v>125.0</v>
      </c>
      <c r="B27" s="5" t="s">
        <v>10</v>
      </c>
      <c r="C27" s="8">
        <v>32.6</v>
      </c>
      <c r="D27" s="12">
        <v>2.04E7</v>
      </c>
      <c r="E27" s="8">
        <v>9.8</v>
      </c>
      <c r="F27" s="8">
        <v>398.0</v>
      </c>
      <c r="G27" s="9">
        <v>14.96</v>
      </c>
      <c r="H27" s="5">
        <v>25.0</v>
      </c>
      <c r="I27" s="11">
        <v>6800000.0</v>
      </c>
      <c r="K27" s="43" t="s">
        <v>31</v>
      </c>
      <c r="L27" s="43">
        <v>298.0</v>
      </c>
      <c r="M27" s="44">
        <v>7.913269966555186E15</v>
      </c>
      <c r="N27" s="43"/>
      <c r="O27" s="43"/>
      <c r="P27" s="43"/>
      <c r="Q27" s="15"/>
      <c r="R27" s="15"/>
      <c r="S27" s="15"/>
      <c r="T27" s="15"/>
      <c r="U27" s="15"/>
      <c r="V27" s="15"/>
      <c r="W27" s="15"/>
    </row>
    <row r="28">
      <c r="A28" s="5">
        <v>126.0</v>
      </c>
      <c r="B28" s="5" t="s">
        <v>9</v>
      </c>
      <c r="C28" s="8">
        <v>33.6</v>
      </c>
      <c r="D28" s="12">
        <v>1.42E7</v>
      </c>
      <c r="E28" s="8">
        <v>5.1</v>
      </c>
      <c r="F28" s="8">
        <v>521.3000000000001</v>
      </c>
      <c r="G28" s="5">
        <v>28.4</v>
      </c>
      <c r="H28" s="9">
        <v>21.900000000000006</v>
      </c>
      <c r="I28" s="11">
        <v>7100000.0</v>
      </c>
    </row>
    <row r="29">
      <c r="A29" s="5">
        <v>127.0</v>
      </c>
      <c r="B29" s="5" t="s">
        <v>10</v>
      </c>
      <c r="C29" s="8">
        <v>35.0</v>
      </c>
      <c r="D29" s="12">
        <v>1.14E7</v>
      </c>
      <c r="E29" s="8">
        <v>10.6</v>
      </c>
      <c r="F29" s="8">
        <v>450.90000000000003</v>
      </c>
      <c r="G29" s="5">
        <v>30.6</v>
      </c>
      <c r="H29" s="5">
        <v>22.0</v>
      </c>
      <c r="I29" s="11">
        <v>7600000.0</v>
      </c>
      <c r="J29" s="14"/>
      <c r="K29" s="33"/>
      <c r="L29" s="32" t="s">
        <v>32</v>
      </c>
      <c r="M29" s="32" t="s">
        <v>22</v>
      </c>
      <c r="N29" s="32" t="s">
        <v>33</v>
      </c>
      <c r="O29" s="32" t="s">
        <v>34</v>
      </c>
      <c r="P29" s="32" t="s">
        <v>35</v>
      </c>
      <c r="Q29" s="32" t="s">
        <v>36</v>
      </c>
      <c r="R29" s="32" t="s">
        <v>35</v>
      </c>
      <c r="S29" s="32" t="s">
        <v>36</v>
      </c>
      <c r="T29" s="15"/>
      <c r="U29" s="15"/>
      <c r="V29" s="15"/>
      <c r="W29" s="15"/>
    </row>
    <row r="30">
      <c r="A30" s="5">
        <v>128.0</v>
      </c>
      <c r="B30" s="5" t="s">
        <v>9</v>
      </c>
      <c r="C30" s="8">
        <v>36.0</v>
      </c>
      <c r="D30" s="12">
        <v>1.079E7</v>
      </c>
      <c r="E30" s="8">
        <v>18.599999999999998</v>
      </c>
      <c r="F30" s="8">
        <v>518.0</v>
      </c>
      <c r="G30" s="9">
        <v>24.0</v>
      </c>
      <c r="H30" s="5">
        <v>20.0</v>
      </c>
      <c r="I30" s="11">
        <v>8300000.0</v>
      </c>
      <c r="K30" s="14" t="s">
        <v>37</v>
      </c>
      <c r="L30" s="29">
        <v>1947879.706418939</v>
      </c>
      <c r="M30" s="13">
        <v>594065.049356496</v>
      </c>
      <c r="N30" s="13">
        <v>3.2788996904108805</v>
      </c>
      <c r="O30" s="13">
        <v>0.0011681982744087599</v>
      </c>
      <c r="P30" s="13">
        <v>778687.6029853504</v>
      </c>
      <c r="Q30" s="13">
        <v>3117071.8098525275</v>
      </c>
      <c r="R30" s="13">
        <v>778687.6029853504</v>
      </c>
      <c r="S30" s="13">
        <v>3117071.8098525275</v>
      </c>
      <c r="T30" s="13"/>
      <c r="U30" s="13"/>
      <c r="V30" s="13"/>
      <c r="W30" s="13"/>
    </row>
    <row r="31">
      <c r="A31" s="5">
        <v>129.0</v>
      </c>
      <c r="B31" s="5" t="s">
        <v>10</v>
      </c>
      <c r="C31" s="8">
        <v>19.799999999999997</v>
      </c>
      <c r="D31" s="12">
        <v>1.548E7</v>
      </c>
      <c r="E31" s="8">
        <v>11.6</v>
      </c>
      <c r="F31" s="8">
        <v>506.0</v>
      </c>
      <c r="G31" s="9">
        <v>18.92</v>
      </c>
      <c r="H31" s="5">
        <v>15.0</v>
      </c>
      <c r="I31" s="11">
        <v>8600000.0</v>
      </c>
      <c r="J31" s="14" t="s">
        <v>51</v>
      </c>
      <c r="K31" s="14" t="s">
        <v>2</v>
      </c>
      <c r="L31" s="29">
        <v>30555.49208717284</v>
      </c>
      <c r="M31" s="13">
        <v>16729.07229952677</v>
      </c>
      <c r="N31" s="13">
        <v>1.8264905273938703</v>
      </c>
      <c r="O31" s="13">
        <v>0.06879730844469611</v>
      </c>
      <c r="P31" s="13">
        <v>-2369.3521728346386</v>
      </c>
      <c r="Q31" s="13">
        <v>63480.33634718032</v>
      </c>
      <c r="R31" s="13">
        <v>-2369.3521728346386</v>
      </c>
      <c r="S31" s="13">
        <v>63480.33634718032</v>
      </c>
      <c r="T31" s="13"/>
      <c r="U31" s="13"/>
      <c r="V31" s="13"/>
      <c r="W31" s="13"/>
    </row>
    <row r="32">
      <c r="A32" s="5">
        <v>130.0</v>
      </c>
      <c r="B32" s="5" t="s">
        <v>9</v>
      </c>
      <c r="C32" s="8">
        <v>21.299999999999997</v>
      </c>
      <c r="D32" s="12">
        <v>2.73E7</v>
      </c>
      <c r="E32" s="8">
        <v>7.1</v>
      </c>
      <c r="F32" s="8">
        <v>677.3000000000001</v>
      </c>
      <c r="G32" s="5">
        <v>36.4</v>
      </c>
      <c r="H32" s="9">
        <v>29.900000000000006</v>
      </c>
      <c r="I32" s="11">
        <v>9100000.0</v>
      </c>
      <c r="J32" s="14" t="s">
        <v>52</v>
      </c>
      <c r="K32" s="14" t="s">
        <v>3</v>
      </c>
      <c r="L32" s="29">
        <v>0.03582464067105692</v>
      </c>
      <c r="M32" s="13">
        <v>0.011117301277036971</v>
      </c>
      <c r="N32" s="13">
        <v>3.222422400754174</v>
      </c>
      <c r="O32" s="13">
        <v>0.0014149349403231096</v>
      </c>
      <c r="P32" s="13">
        <v>0.013944442738719764</v>
      </c>
      <c r="Q32" s="13">
        <v>0.05770483860339408</v>
      </c>
      <c r="R32" s="13">
        <v>0.013944442738719764</v>
      </c>
      <c r="S32" s="13">
        <v>0.05770483860339408</v>
      </c>
      <c r="T32" s="13"/>
      <c r="U32" s="13"/>
      <c r="V32" s="13"/>
      <c r="W32" s="13"/>
    </row>
    <row r="33">
      <c r="A33" s="5">
        <v>131.0</v>
      </c>
      <c r="B33" s="5" t="s">
        <v>10</v>
      </c>
      <c r="C33" s="8">
        <v>27.9</v>
      </c>
      <c r="D33" s="12">
        <v>1.96E7</v>
      </c>
      <c r="E33" s="8">
        <v>12.799999999999999</v>
      </c>
      <c r="F33" s="8">
        <v>569.7</v>
      </c>
      <c r="G33" s="5">
        <v>35.279999999999994</v>
      </c>
      <c r="H33" s="5">
        <v>25.0</v>
      </c>
      <c r="I33" s="11">
        <v>9800000.0</v>
      </c>
      <c r="J33" s="14" t="s">
        <v>53</v>
      </c>
      <c r="K33" s="14" t="s">
        <v>4</v>
      </c>
      <c r="L33" s="29">
        <v>64158.04723255871</v>
      </c>
      <c r="M33" s="13">
        <v>14092.066592772682</v>
      </c>
      <c r="N33" s="13">
        <v>4.552777749820106</v>
      </c>
      <c r="O33" s="13">
        <v>7.78036386791478E-6</v>
      </c>
      <c r="P33" s="13">
        <v>36423.15018857739</v>
      </c>
      <c r="Q33" s="13">
        <v>91892.94427654003</v>
      </c>
      <c r="R33" s="13">
        <v>36423.15018857739</v>
      </c>
      <c r="S33" s="13">
        <v>91892.94427654003</v>
      </c>
      <c r="T33" s="13"/>
      <c r="U33" s="13"/>
      <c r="V33" s="13"/>
      <c r="W33" s="13"/>
    </row>
    <row r="34">
      <c r="A34" s="5">
        <v>132.0</v>
      </c>
      <c r="B34" s="5" t="s">
        <v>9</v>
      </c>
      <c r="C34" s="8">
        <v>28.799999999999997</v>
      </c>
      <c r="D34" s="12">
        <v>1.515E7</v>
      </c>
      <c r="E34" s="8">
        <v>22.2</v>
      </c>
      <c r="F34" s="8">
        <v>626.0</v>
      </c>
      <c r="G34" s="9">
        <v>20.2</v>
      </c>
      <c r="H34" s="9">
        <v>18.900000000000006</v>
      </c>
      <c r="I34" s="11">
        <v>1.01E7</v>
      </c>
      <c r="J34" s="14" t="s">
        <v>54</v>
      </c>
      <c r="K34" s="14" t="s">
        <v>5</v>
      </c>
      <c r="L34" s="29">
        <v>6286.982772442985</v>
      </c>
      <c r="M34" s="13">
        <v>456.26844412490715</v>
      </c>
      <c r="N34" s="13">
        <v>13.779131240384165</v>
      </c>
      <c r="O34" s="13">
        <v>1.2815516815364407E-33</v>
      </c>
      <c r="P34" s="13">
        <v>5388.991108912817</v>
      </c>
      <c r="Q34" s="13">
        <v>7184.974435973153</v>
      </c>
      <c r="R34" s="13">
        <v>5388.991108912817</v>
      </c>
      <c r="S34" s="13">
        <v>7184.974435973153</v>
      </c>
      <c r="T34" s="13"/>
      <c r="U34" s="13"/>
      <c r="V34" s="13"/>
      <c r="W34" s="13"/>
    </row>
    <row r="35">
      <c r="A35" s="5">
        <v>133.0</v>
      </c>
      <c r="B35" s="5" t="s">
        <v>10</v>
      </c>
      <c r="C35" s="8">
        <v>20.2</v>
      </c>
      <c r="D35" s="12">
        <v>1.378E7</v>
      </c>
      <c r="E35" s="8">
        <v>13.6</v>
      </c>
      <c r="F35" s="8">
        <v>626.0</v>
      </c>
      <c r="G35" s="9">
        <v>21.2</v>
      </c>
      <c r="H35" s="5">
        <v>19.5</v>
      </c>
      <c r="I35" s="11">
        <v>1.06E7</v>
      </c>
      <c r="J35" s="14" t="s">
        <v>55</v>
      </c>
      <c r="K35" s="14" t="s">
        <v>6</v>
      </c>
      <c r="L35" s="29">
        <v>133215.69705027004</v>
      </c>
      <c r="M35" s="13">
        <v>13692.77276926544</v>
      </c>
      <c r="N35" s="13">
        <v>9.728905846541446</v>
      </c>
      <c r="O35" s="13">
        <v>1.4697073235305456E-19</v>
      </c>
      <c r="P35" s="13">
        <v>106266.65870290819</v>
      </c>
      <c r="Q35" s="13">
        <v>160164.73539763188</v>
      </c>
      <c r="R35" s="13">
        <v>106266.65870290819</v>
      </c>
      <c r="S35" s="13">
        <v>160164.73539763188</v>
      </c>
      <c r="T35" s="13"/>
      <c r="U35" s="13"/>
      <c r="V35" s="13"/>
      <c r="W35" s="13"/>
    </row>
    <row r="36">
      <c r="A36" s="5">
        <v>134.0</v>
      </c>
      <c r="B36" s="5" t="s">
        <v>9</v>
      </c>
      <c r="C36" s="8">
        <v>21.599999999999998</v>
      </c>
      <c r="D36" s="12">
        <v>1.998E7</v>
      </c>
      <c r="E36" s="8">
        <v>9.1</v>
      </c>
      <c r="F36" s="8">
        <v>833.3000000000001</v>
      </c>
      <c r="G36" s="5">
        <v>21.0</v>
      </c>
      <c r="H36" s="5">
        <v>10.0</v>
      </c>
      <c r="I36" s="11">
        <v>1.11E7</v>
      </c>
      <c r="J36" s="14" t="s">
        <v>56</v>
      </c>
      <c r="K36" s="25" t="s">
        <v>7</v>
      </c>
      <c r="L36" s="39">
        <v>-50349.93850313837</v>
      </c>
      <c r="M36" s="26">
        <v>6451.813391303957</v>
      </c>
      <c r="N36" s="26">
        <v>-7.803997953660946</v>
      </c>
      <c r="O36" s="26">
        <v>1.0762081911045852E-13</v>
      </c>
      <c r="P36" s="26">
        <v>-63047.890146836064</v>
      </c>
      <c r="Q36" s="26">
        <v>-37651.98685944068</v>
      </c>
      <c r="R36" s="26">
        <v>-63047.890146836064</v>
      </c>
      <c r="S36" s="26">
        <v>-37651.98685944068</v>
      </c>
      <c r="T36" s="13"/>
      <c r="U36" s="13"/>
      <c r="V36" s="13"/>
      <c r="W36" s="13"/>
    </row>
    <row r="37">
      <c r="A37" s="5">
        <v>135.0</v>
      </c>
      <c r="B37" s="5" t="s">
        <v>10</v>
      </c>
      <c r="C37" s="8">
        <v>24.0</v>
      </c>
      <c r="D37" s="7">
        <v>3.54E7</v>
      </c>
      <c r="E37" s="8">
        <v>14.799999999999999</v>
      </c>
      <c r="F37" s="8">
        <v>677.7</v>
      </c>
      <c r="G37" s="5">
        <v>23.0</v>
      </c>
      <c r="H37" s="5">
        <v>15.0</v>
      </c>
      <c r="I37" s="11">
        <v>1.18E7</v>
      </c>
    </row>
    <row r="38">
      <c r="A38" s="5">
        <v>136.0</v>
      </c>
      <c r="B38" s="5" t="s">
        <v>9</v>
      </c>
      <c r="C38" s="8">
        <v>32.6</v>
      </c>
      <c r="D38" s="12">
        <v>3.0E7</v>
      </c>
      <c r="E38" s="8">
        <v>26.2</v>
      </c>
      <c r="F38" s="8">
        <v>746.0</v>
      </c>
      <c r="G38" s="5">
        <v>28.0</v>
      </c>
      <c r="H38" s="5">
        <v>17.0</v>
      </c>
      <c r="I38" s="11">
        <v>1.21E7</v>
      </c>
      <c r="K38" s="14" t="s">
        <v>57</v>
      </c>
    </row>
    <row r="39">
      <c r="A39" s="5">
        <v>137.0</v>
      </c>
      <c r="B39" s="5" t="s">
        <v>10</v>
      </c>
      <c r="C39" s="8">
        <v>33.6</v>
      </c>
      <c r="D39" s="7">
        <v>1.89E7</v>
      </c>
      <c r="E39" s="8">
        <v>15.6</v>
      </c>
      <c r="F39" s="8">
        <v>746.0</v>
      </c>
      <c r="G39" s="5">
        <v>27.0</v>
      </c>
      <c r="H39" s="5">
        <v>15.0</v>
      </c>
      <c r="I39" s="11">
        <v>1.26E7</v>
      </c>
      <c r="K39" s="14" t="s">
        <v>58</v>
      </c>
    </row>
    <row r="40">
      <c r="A40" s="5">
        <v>138.0</v>
      </c>
      <c r="B40" s="5" t="s">
        <v>9</v>
      </c>
      <c r="C40" s="8">
        <v>35.0</v>
      </c>
      <c r="D40" s="7">
        <v>1.89E7</v>
      </c>
      <c r="E40" s="8">
        <v>11.299999999999999</v>
      </c>
      <c r="F40" s="8">
        <v>1004.9000000000001</v>
      </c>
      <c r="G40" s="5">
        <v>25.0</v>
      </c>
      <c r="H40" s="5">
        <v>14.0</v>
      </c>
      <c r="I40" s="11">
        <v>1.33E7</v>
      </c>
      <c r="K40" s="14" t="s">
        <v>59</v>
      </c>
    </row>
    <row r="41">
      <c r="A41" s="5">
        <v>139.0</v>
      </c>
      <c r="B41" s="5" t="s">
        <v>10</v>
      </c>
      <c r="C41" s="8">
        <v>36.0</v>
      </c>
      <c r="D41" s="7">
        <v>1.32E7</v>
      </c>
      <c r="E41" s="8">
        <v>16.6</v>
      </c>
      <c r="F41" s="8">
        <v>774.9</v>
      </c>
      <c r="G41" s="5">
        <v>23.0</v>
      </c>
      <c r="H41" s="5">
        <v>13.0</v>
      </c>
      <c r="I41" s="11">
        <v>1.36E7</v>
      </c>
      <c r="K41" s="14" t="s">
        <v>37</v>
      </c>
      <c r="L41" s="6" t="s">
        <v>2</v>
      </c>
      <c r="M41" s="17" t="s">
        <v>3</v>
      </c>
      <c r="N41" s="6" t="s">
        <v>4</v>
      </c>
      <c r="O41" s="6" t="s">
        <v>5</v>
      </c>
      <c r="P41" s="5" t="s">
        <v>6</v>
      </c>
      <c r="Q41" s="5" t="s">
        <v>7</v>
      </c>
    </row>
    <row r="42">
      <c r="A42" s="5">
        <v>140.0</v>
      </c>
      <c r="B42" s="5" t="s">
        <v>9</v>
      </c>
      <c r="C42" s="8">
        <v>19.799999999999997</v>
      </c>
      <c r="D42" s="7">
        <v>1.065E7</v>
      </c>
      <c r="E42" s="8">
        <v>30.2</v>
      </c>
      <c r="F42" s="8">
        <v>866.0</v>
      </c>
      <c r="G42" s="9">
        <v>28.2</v>
      </c>
      <c r="H42" s="5">
        <v>16.0</v>
      </c>
      <c r="I42" s="11">
        <v>1.41E7</v>
      </c>
      <c r="J42" s="14" t="s">
        <v>60</v>
      </c>
      <c r="L42" s="45">
        <v>20.0</v>
      </c>
      <c r="M42" s="46">
        <v>2.0E7</v>
      </c>
      <c r="N42" s="45">
        <v>1.0</v>
      </c>
      <c r="O42" s="45">
        <v>1000.0</v>
      </c>
      <c r="P42" s="14">
        <v>20.0</v>
      </c>
      <c r="Q42" s="14">
        <v>30.0</v>
      </c>
    </row>
    <row r="43">
      <c r="A43" s="5">
        <v>141.0</v>
      </c>
      <c r="B43" s="5" t="s">
        <v>10</v>
      </c>
      <c r="C43" s="6">
        <v>30.0</v>
      </c>
      <c r="D43" s="7">
        <v>2.96E7</v>
      </c>
      <c r="E43" s="8">
        <v>17.799999999999997</v>
      </c>
      <c r="F43" s="8">
        <v>878.0</v>
      </c>
      <c r="G43" s="9">
        <v>29.599999999999998</v>
      </c>
      <c r="H43" s="5">
        <v>15.0</v>
      </c>
      <c r="I43" s="11">
        <v>1.48E7</v>
      </c>
      <c r="J43" s="14" t="s">
        <v>61</v>
      </c>
      <c r="K43" s="29">
        <v>1947879.706418939</v>
      </c>
      <c r="L43" s="29">
        <v>30555.49208717284</v>
      </c>
      <c r="M43" s="29">
        <v>0.03582464067105692</v>
      </c>
      <c r="N43" s="29">
        <v>64158.04723255871</v>
      </c>
      <c r="O43" s="29">
        <v>6286.982772442985</v>
      </c>
      <c r="P43" s="29">
        <v>133215.69705027004</v>
      </c>
      <c r="Q43" s="29">
        <v>-50349.93850313837</v>
      </c>
    </row>
    <row r="44">
      <c r="A44" s="5">
        <v>142.0</v>
      </c>
      <c r="B44" s="5" t="s">
        <v>9</v>
      </c>
      <c r="C44" s="6">
        <v>30.0</v>
      </c>
      <c r="D44" s="7">
        <v>2.295E7</v>
      </c>
      <c r="E44" s="8">
        <v>13.299999999999997</v>
      </c>
      <c r="F44" s="8">
        <v>1160.9</v>
      </c>
      <c r="G44" s="9">
        <v>30.599999999999998</v>
      </c>
      <c r="H44" s="5">
        <v>5.0</v>
      </c>
      <c r="I44" s="11">
        <v>1.53E7</v>
      </c>
      <c r="J44" s="14" t="s">
        <v>62</v>
      </c>
      <c r="K44" s="29">
        <v>1947879.706418939</v>
      </c>
      <c r="L44" s="30">
        <f t="shared" ref="L44:Q44" si="1">L42*L43</f>
        <v>611109.8417</v>
      </c>
      <c r="M44" s="30">
        <f t="shared" si="1"/>
        <v>716492.8134</v>
      </c>
      <c r="N44" s="30">
        <f t="shared" si="1"/>
        <v>64158.04723</v>
      </c>
      <c r="O44" s="30">
        <f t="shared" si="1"/>
        <v>6286982.772</v>
      </c>
      <c r="P44" s="30">
        <f t="shared" si="1"/>
        <v>2664313.941</v>
      </c>
      <c r="Q44" s="30">
        <f t="shared" si="1"/>
        <v>-1510498.155</v>
      </c>
    </row>
    <row r="45">
      <c r="A45" s="5">
        <v>143.0</v>
      </c>
      <c r="B45" s="5" t="s">
        <v>10</v>
      </c>
      <c r="C45" s="6">
        <v>30.0</v>
      </c>
      <c r="D45" s="7">
        <v>2.08E7</v>
      </c>
      <c r="E45" s="8">
        <v>19.0</v>
      </c>
      <c r="F45" s="8">
        <v>904.5</v>
      </c>
      <c r="G45" s="9">
        <v>32.0</v>
      </c>
      <c r="H45" s="5">
        <v>5.0</v>
      </c>
      <c r="I45" s="11">
        <v>1.6E7</v>
      </c>
      <c r="J45" s="14" t="s">
        <v>63</v>
      </c>
      <c r="K45" s="36">
        <f>sum(K44:Q44)</f>
        <v>10780438.97</v>
      </c>
      <c r="L45" s="47"/>
      <c r="M45" s="47"/>
      <c r="N45" s="47"/>
      <c r="O45" s="47"/>
      <c r="P45" s="47"/>
      <c r="Q45" s="47"/>
    </row>
    <row r="46">
      <c r="A46" s="5">
        <v>144.0</v>
      </c>
      <c r="B46" s="5" t="s">
        <v>9</v>
      </c>
      <c r="C46" s="6">
        <v>30.0</v>
      </c>
      <c r="D46" s="7">
        <v>2.934E7</v>
      </c>
      <c r="E46" s="8">
        <v>34.6</v>
      </c>
      <c r="F46" s="8">
        <v>998.0</v>
      </c>
      <c r="G46" s="9">
        <v>32.6</v>
      </c>
      <c r="H46" s="5">
        <v>5.0</v>
      </c>
      <c r="I46" s="11">
        <v>1.63E7</v>
      </c>
    </row>
    <row r="47">
      <c r="A47" s="5">
        <v>145.0</v>
      </c>
      <c r="B47" s="5" t="s">
        <v>10</v>
      </c>
      <c r="C47" s="6">
        <v>20.0</v>
      </c>
      <c r="D47" s="17">
        <v>1.5E7</v>
      </c>
      <c r="E47" s="8">
        <v>19.8</v>
      </c>
      <c r="F47" s="8">
        <v>998.0</v>
      </c>
      <c r="G47" s="9">
        <v>33.6</v>
      </c>
      <c r="H47" s="5">
        <v>5.0</v>
      </c>
      <c r="I47" s="11">
        <v>1.68E7</v>
      </c>
      <c r="K47" s="48" t="s">
        <v>64</v>
      </c>
      <c r="L47" s="49"/>
      <c r="M47" s="49"/>
      <c r="N47" s="49"/>
      <c r="O47" s="49"/>
      <c r="P47" s="49"/>
      <c r="Q47" s="49"/>
    </row>
    <row r="48">
      <c r="A48" s="5">
        <v>146.0</v>
      </c>
      <c r="B48" s="5" t="s">
        <v>9</v>
      </c>
      <c r="C48" s="6">
        <v>20.0</v>
      </c>
      <c r="D48" s="7">
        <v>1.89E7</v>
      </c>
      <c r="E48" s="8">
        <v>15.5</v>
      </c>
      <c r="F48" s="8">
        <v>1332.5</v>
      </c>
      <c r="G48" s="5">
        <v>33.0</v>
      </c>
      <c r="H48" s="5">
        <v>5.0</v>
      </c>
      <c r="I48" s="11">
        <v>1.75E7</v>
      </c>
      <c r="K48" s="50" t="s">
        <v>65</v>
      </c>
      <c r="L48" s="51">
        <f>30555.49209*L42 + 0.03582464067*M42 + 64158.04723*N42 + 6286.982772*O42 + 133215.6971*P42 - 50349.9385031384*Q42 + 1947879.706</f>
        <v>10780438.97</v>
      </c>
    </row>
    <row r="49">
      <c r="A49" s="5">
        <v>147.0</v>
      </c>
      <c r="B49" s="5" t="s">
        <v>10</v>
      </c>
      <c r="C49" s="6">
        <v>20.0</v>
      </c>
      <c r="D49" s="12">
        <v>2.7E7</v>
      </c>
      <c r="E49" s="8">
        <v>21.0</v>
      </c>
      <c r="F49" s="8">
        <v>1012.5</v>
      </c>
      <c r="G49" s="5">
        <v>30.0</v>
      </c>
      <c r="H49" s="5">
        <v>4.0</v>
      </c>
      <c r="I49" s="11">
        <v>1.8E7</v>
      </c>
    </row>
    <row r="50">
      <c r="A50" s="5">
        <v>148.0</v>
      </c>
      <c r="B50" s="5" t="s">
        <v>9</v>
      </c>
      <c r="C50" s="8">
        <v>19.799999999999997</v>
      </c>
      <c r="D50" s="12">
        <v>2.431E7</v>
      </c>
      <c r="E50" s="8">
        <v>39.4</v>
      </c>
      <c r="F50" s="8">
        <v>1142.0</v>
      </c>
      <c r="G50" s="9">
        <v>35.0</v>
      </c>
      <c r="H50" s="5">
        <v>4.0</v>
      </c>
      <c r="I50" s="11">
        <v>1.87E7</v>
      </c>
    </row>
    <row r="51">
      <c r="A51" s="5">
        <v>149.0</v>
      </c>
      <c r="B51" s="5" t="s">
        <v>10</v>
      </c>
      <c r="C51" s="8">
        <v>21.299999999999997</v>
      </c>
      <c r="D51" s="7">
        <v>1.89E7</v>
      </c>
      <c r="E51" s="8">
        <v>22.2</v>
      </c>
      <c r="F51" s="8">
        <v>1142.0</v>
      </c>
      <c r="G51" s="5">
        <v>37.0</v>
      </c>
      <c r="H51" s="5">
        <v>4.0</v>
      </c>
      <c r="I51" s="11">
        <v>1.92E7</v>
      </c>
    </row>
    <row r="52">
      <c r="A52" s="5">
        <v>150.0</v>
      </c>
      <c r="B52" s="5" t="s">
        <v>9</v>
      </c>
      <c r="C52" s="8">
        <v>39.8</v>
      </c>
      <c r="D52" s="17">
        <v>1.5E7</v>
      </c>
      <c r="E52" s="8">
        <v>17.9</v>
      </c>
      <c r="F52" s="8">
        <v>1519.7</v>
      </c>
      <c r="G52" s="5">
        <v>38.0</v>
      </c>
      <c r="H52" s="5">
        <v>4.0</v>
      </c>
      <c r="I52" s="11">
        <v>1.99E7</v>
      </c>
    </row>
    <row r="53">
      <c r="A53" s="5">
        <v>151.0</v>
      </c>
      <c r="B53" s="5" t="s">
        <v>10</v>
      </c>
      <c r="C53" s="6">
        <v>25.0</v>
      </c>
      <c r="D53" s="17">
        <v>1.5E7</v>
      </c>
      <c r="E53" s="8">
        <v>23.2</v>
      </c>
      <c r="F53" s="8">
        <v>1131.3</v>
      </c>
      <c r="G53" s="9">
        <v>40.4</v>
      </c>
      <c r="H53" s="5">
        <v>4.0</v>
      </c>
      <c r="I53" s="11">
        <v>2.02E7</v>
      </c>
    </row>
    <row r="54">
      <c r="A54" s="5">
        <v>152.0</v>
      </c>
      <c r="B54" s="5" t="s">
        <v>9</v>
      </c>
      <c r="C54" s="8">
        <v>21.0</v>
      </c>
      <c r="D54" s="18">
        <v>3000000.0</v>
      </c>
      <c r="E54" s="8">
        <v>4.4</v>
      </c>
      <c r="F54" s="8">
        <v>160.0</v>
      </c>
      <c r="G54" s="5">
        <v>14.0</v>
      </c>
      <c r="H54" s="5">
        <v>80.0</v>
      </c>
      <c r="I54" s="10">
        <v>1200000.0</v>
      </c>
    </row>
    <row r="55">
      <c r="A55" s="5">
        <v>153.0</v>
      </c>
      <c r="B55" s="5" t="s">
        <v>10</v>
      </c>
      <c r="C55" s="8">
        <v>21.0</v>
      </c>
      <c r="D55" s="7">
        <v>1.89E7</v>
      </c>
      <c r="E55" s="8">
        <v>4.5</v>
      </c>
      <c r="F55" s="8">
        <v>110.0</v>
      </c>
      <c r="G55" s="5">
        <v>6.3</v>
      </c>
      <c r="H55" s="5">
        <v>80.0</v>
      </c>
      <c r="I55" s="11">
        <v>1500000.0</v>
      </c>
    </row>
    <row r="56">
      <c r="A56" s="5">
        <v>154.0</v>
      </c>
      <c r="B56" s="5" t="s">
        <v>9</v>
      </c>
      <c r="C56" s="8">
        <v>21.0</v>
      </c>
      <c r="D56" s="12">
        <v>3.0E7</v>
      </c>
      <c r="E56" s="6">
        <v>3.0</v>
      </c>
      <c r="F56" s="8">
        <v>156.0</v>
      </c>
      <c r="G56" s="5">
        <v>12.0</v>
      </c>
      <c r="H56" s="9">
        <v>78.0</v>
      </c>
      <c r="I56" s="11">
        <v>2000000.0</v>
      </c>
    </row>
    <row r="57">
      <c r="A57" s="5">
        <v>155.0</v>
      </c>
      <c r="B57" s="5" t="s">
        <v>10</v>
      </c>
      <c r="C57" s="8">
        <v>25.0</v>
      </c>
      <c r="D57" s="7">
        <v>1.044E7</v>
      </c>
      <c r="E57" s="8">
        <v>5.699999999999999</v>
      </c>
      <c r="F57" s="8">
        <v>186.3</v>
      </c>
      <c r="G57" s="5">
        <v>8.0</v>
      </c>
      <c r="H57" s="9">
        <v>70.3</v>
      </c>
      <c r="I57" s="11">
        <v>2700000.0</v>
      </c>
    </row>
    <row r="58">
      <c r="A58" s="5">
        <v>156.0</v>
      </c>
      <c r="B58" s="5" t="s">
        <v>9</v>
      </c>
      <c r="C58" s="8">
        <v>19.799999999999997</v>
      </c>
      <c r="D58" s="7">
        <v>1.89E7</v>
      </c>
      <c r="E58" s="8">
        <v>8.0</v>
      </c>
      <c r="F58" s="8">
        <v>200.0</v>
      </c>
      <c r="G58" s="5">
        <v>2.7</v>
      </c>
      <c r="H58" s="9">
        <v>67.0</v>
      </c>
      <c r="I58" s="11">
        <v>3000000.0</v>
      </c>
    </row>
    <row r="59">
      <c r="A59" s="5">
        <v>157.0</v>
      </c>
      <c r="B59" s="5" t="s">
        <v>10</v>
      </c>
      <c r="C59" s="8">
        <v>21.299999999999997</v>
      </c>
      <c r="D59" s="7">
        <v>1.32E7</v>
      </c>
      <c r="E59" s="8">
        <v>6.5</v>
      </c>
      <c r="F59" s="8">
        <v>200.0</v>
      </c>
      <c r="G59" s="5">
        <v>10.5</v>
      </c>
      <c r="H59" s="9">
        <v>61.5</v>
      </c>
      <c r="I59" s="11">
        <v>3500000.0</v>
      </c>
    </row>
    <row r="60">
      <c r="A60" s="5">
        <v>158.0</v>
      </c>
      <c r="B60" s="5" t="s">
        <v>9</v>
      </c>
      <c r="C60" s="8">
        <v>23.4</v>
      </c>
      <c r="D60" s="7">
        <v>1.065E7</v>
      </c>
      <c r="E60" s="8">
        <v>1.7999999999999998</v>
      </c>
      <c r="F60" s="8">
        <v>263.90000000000003</v>
      </c>
      <c r="G60" s="5">
        <v>15.2</v>
      </c>
      <c r="H60" s="9">
        <v>58.2</v>
      </c>
      <c r="I60" s="11">
        <v>3800000.0</v>
      </c>
    </row>
    <row r="61">
      <c r="A61" s="5">
        <v>159.0</v>
      </c>
      <c r="B61" s="5" t="s">
        <v>10</v>
      </c>
      <c r="C61" s="8">
        <v>24.299999999999997</v>
      </c>
      <c r="D61" s="12">
        <v>7740000.0</v>
      </c>
      <c r="E61" s="8">
        <v>7.3</v>
      </c>
      <c r="F61" s="8">
        <v>272.7</v>
      </c>
      <c r="G61" s="5">
        <v>7.74</v>
      </c>
      <c r="H61" s="9">
        <v>52.7</v>
      </c>
      <c r="I61" s="11">
        <v>4300000.0</v>
      </c>
    </row>
    <row r="62">
      <c r="A62" s="5">
        <v>160.0</v>
      </c>
      <c r="B62" s="5" t="s">
        <v>9</v>
      </c>
      <c r="C62" s="8">
        <v>25.799999999999997</v>
      </c>
      <c r="D62" s="12">
        <v>1.5E7</v>
      </c>
      <c r="E62" s="8">
        <v>12.0</v>
      </c>
      <c r="F62" s="8">
        <v>320.0</v>
      </c>
      <c r="G62" s="5">
        <v>13.5</v>
      </c>
      <c r="H62" s="5">
        <v>38.0</v>
      </c>
      <c r="I62" s="11">
        <v>5000000.0</v>
      </c>
    </row>
    <row r="63">
      <c r="A63" s="5">
        <v>161.0</v>
      </c>
      <c r="B63" s="5" t="s">
        <v>10</v>
      </c>
      <c r="C63" s="8">
        <v>27.9</v>
      </c>
      <c r="D63" s="12">
        <v>1.06E7</v>
      </c>
      <c r="E63" s="8">
        <v>8.3</v>
      </c>
      <c r="F63" s="8">
        <v>308.0</v>
      </c>
      <c r="G63" s="5">
        <v>16.0</v>
      </c>
      <c r="H63" s="5">
        <v>35.0</v>
      </c>
      <c r="I63" s="11">
        <v>5300000.0</v>
      </c>
    </row>
    <row r="64">
      <c r="A64" s="5">
        <v>162.0</v>
      </c>
      <c r="B64" s="5" t="s">
        <v>9</v>
      </c>
      <c r="C64" s="8">
        <v>28.799999999999997</v>
      </c>
      <c r="D64" s="12">
        <v>8700000.0</v>
      </c>
      <c r="E64" s="8">
        <v>3.8</v>
      </c>
      <c r="F64" s="8">
        <v>419.90000000000003</v>
      </c>
      <c r="G64" s="5">
        <v>8.1</v>
      </c>
      <c r="H64" s="9">
        <v>36.2</v>
      </c>
      <c r="I64" s="11">
        <v>5800000.0</v>
      </c>
    </row>
    <row r="65">
      <c r="A65" s="5">
        <v>163.0</v>
      </c>
      <c r="B65" s="5" t="s">
        <v>10</v>
      </c>
      <c r="C65" s="8">
        <v>20.2</v>
      </c>
      <c r="D65" s="7">
        <v>1.89E7</v>
      </c>
      <c r="E65" s="8">
        <v>9.5</v>
      </c>
      <c r="F65" s="8">
        <v>391.5</v>
      </c>
      <c r="G65" s="5">
        <v>15.0</v>
      </c>
      <c r="H65" s="9">
        <v>28.5</v>
      </c>
      <c r="I65" s="11">
        <v>6500000.0</v>
      </c>
    </row>
    <row r="66">
      <c r="A66" s="5">
        <v>164.0</v>
      </c>
      <c r="B66" s="5" t="s">
        <v>9</v>
      </c>
      <c r="C66" s="8">
        <v>21.599999999999998</v>
      </c>
      <c r="D66" s="12">
        <v>1.224E7</v>
      </c>
      <c r="E66" s="8">
        <v>15.6</v>
      </c>
      <c r="F66" s="8">
        <v>428.0</v>
      </c>
      <c r="G66" s="5">
        <v>27.2</v>
      </c>
      <c r="H66" s="5">
        <v>25.0</v>
      </c>
      <c r="I66" s="11">
        <v>6800000.0</v>
      </c>
    </row>
    <row r="67">
      <c r="A67" s="5">
        <v>165.0</v>
      </c>
      <c r="B67" s="5" t="s">
        <v>10</v>
      </c>
      <c r="C67" s="8">
        <v>24.0</v>
      </c>
      <c r="D67" s="12">
        <v>2.19E7</v>
      </c>
      <c r="E67" s="8">
        <v>10.3</v>
      </c>
      <c r="F67" s="8">
        <v>428.0</v>
      </c>
      <c r="G67" s="5">
        <v>13.14</v>
      </c>
      <c r="H67" s="9">
        <v>19.700000000000003</v>
      </c>
      <c r="I67" s="11">
        <v>7300000.0</v>
      </c>
    </row>
    <row r="68">
      <c r="A68" s="5">
        <v>166.0</v>
      </c>
      <c r="B68" s="5" t="s">
        <v>9</v>
      </c>
      <c r="C68" s="8">
        <v>27.0</v>
      </c>
      <c r="D68" s="12">
        <v>1.6E7</v>
      </c>
      <c r="E68" s="8">
        <v>6.0</v>
      </c>
      <c r="F68" s="8">
        <v>591.5</v>
      </c>
      <c r="G68" s="5">
        <v>27.0</v>
      </c>
      <c r="H68" s="5">
        <v>15.0</v>
      </c>
      <c r="I68" s="11">
        <v>8000000.0</v>
      </c>
      <c r="K68" s="14" t="s">
        <v>12</v>
      </c>
    </row>
    <row r="69">
      <c r="A69" s="5">
        <v>167.0</v>
      </c>
      <c r="B69" s="5" t="s">
        <v>10</v>
      </c>
      <c r="C69" s="8">
        <v>27.299999999999997</v>
      </c>
      <c r="D69" s="12">
        <v>3.0E7</v>
      </c>
      <c r="E69" s="8">
        <v>11.299999999999999</v>
      </c>
      <c r="F69" s="8">
        <v>488.7</v>
      </c>
      <c r="G69" s="5">
        <v>32.0</v>
      </c>
      <c r="H69" s="9">
        <v>8.700000000000003</v>
      </c>
      <c r="I69" s="11">
        <v>8300000.0</v>
      </c>
    </row>
    <row r="70">
      <c r="A70" s="5">
        <v>168.0</v>
      </c>
      <c r="B70" s="5" t="s">
        <v>9</v>
      </c>
      <c r="C70" s="8">
        <v>29.4</v>
      </c>
      <c r="D70" s="12">
        <v>1.144E7</v>
      </c>
      <c r="E70" s="8">
        <v>19.599999999999998</v>
      </c>
      <c r="F70" s="8">
        <v>548.0</v>
      </c>
      <c r="G70" s="5">
        <v>15.839999999999998</v>
      </c>
      <c r="H70" s="5">
        <v>15.0</v>
      </c>
      <c r="I70" s="11">
        <v>8800000.0</v>
      </c>
      <c r="K70" s="32" t="s">
        <v>15</v>
      </c>
      <c r="L70" s="33"/>
    </row>
    <row r="71">
      <c r="A71" s="5">
        <v>169.0</v>
      </c>
      <c r="B71" s="5" t="s">
        <v>10</v>
      </c>
      <c r="C71" s="8">
        <v>24.299999999999997</v>
      </c>
      <c r="D71" s="12">
        <v>1.674E7</v>
      </c>
      <c r="E71" s="8">
        <v>12.299999999999999</v>
      </c>
      <c r="F71" s="8">
        <v>548.0</v>
      </c>
      <c r="G71" s="5">
        <v>27.9</v>
      </c>
      <c r="H71" s="5">
        <v>25.0</v>
      </c>
      <c r="I71" s="11">
        <v>9300000.0</v>
      </c>
      <c r="K71" s="15" t="s">
        <v>17</v>
      </c>
      <c r="L71" s="28">
        <v>0.9635715414018016</v>
      </c>
      <c r="M71" s="14" t="s">
        <v>39</v>
      </c>
      <c r="N71" s="14" t="s">
        <v>40</v>
      </c>
      <c r="O71" s="14" t="s">
        <v>41</v>
      </c>
    </row>
    <row r="72">
      <c r="A72" s="5">
        <v>170.0</v>
      </c>
      <c r="B72" s="5" t="s">
        <v>9</v>
      </c>
      <c r="C72" s="6">
        <v>30.0</v>
      </c>
      <c r="D72" s="7">
        <v>3.0E7</v>
      </c>
      <c r="E72" s="8">
        <v>8.0</v>
      </c>
      <c r="F72" s="8">
        <v>747.5</v>
      </c>
      <c r="G72" s="9">
        <v>20.0</v>
      </c>
      <c r="H72" s="9">
        <v>20.0</v>
      </c>
      <c r="I72" s="11">
        <v>1.0E7</v>
      </c>
      <c r="K72" s="14" t="s">
        <v>19</v>
      </c>
      <c r="L72" s="13">
        <v>0.9284701153994438</v>
      </c>
      <c r="M72" s="31">
        <f>1-L72</f>
        <v>0.0715298846</v>
      </c>
      <c r="N72" s="14">
        <f>1/M72</f>
        <v>13.98017074</v>
      </c>
      <c r="O72" s="31">
        <f>1/(1-0.8)</f>
        <v>5</v>
      </c>
    </row>
    <row r="73">
      <c r="A73" s="5">
        <v>171.0</v>
      </c>
      <c r="B73" s="5" t="s">
        <v>10</v>
      </c>
      <c r="C73" s="6">
        <v>30.0</v>
      </c>
      <c r="D73" s="7">
        <v>2.06E7</v>
      </c>
      <c r="E73" s="8">
        <v>13.299999999999999</v>
      </c>
      <c r="F73" s="8">
        <v>596.7</v>
      </c>
      <c r="G73" s="9">
        <v>30.9</v>
      </c>
      <c r="H73" s="5">
        <v>15.0</v>
      </c>
      <c r="I73" s="11">
        <v>1.03E7</v>
      </c>
      <c r="K73" s="14" t="s">
        <v>21</v>
      </c>
      <c r="L73" s="13">
        <v>0.9272494689045538</v>
      </c>
    </row>
    <row r="74">
      <c r="A74" s="5">
        <v>172.0</v>
      </c>
      <c r="B74" s="5" t="s">
        <v>9</v>
      </c>
      <c r="C74" s="6">
        <v>30.0</v>
      </c>
      <c r="D74" s="7">
        <v>1.62E7</v>
      </c>
      <c r="E74" s="8">
        <v>23.599999999999998</v>
      </c>
      <c r="F74" s="8">
        <v>668.0</v>
      </c>
      <c r="G74" s="9">
        <v>25.919999999999998</v>
      </c>
      <c r="H74" s="9">
        <v>11.200000000000003</v>
      </c>
      <c r="I74" s="11">
        <v>1.08E7</v>
      </c>
      <c r="K74" s="14" t="s">
        <v>22</v>
      </c>
      <c r="L74" s="13">
        <v>1389914.043946185</v>
      </c>
    </row>
    <row r="75">
      <c r="A75" s="5">
        <v>173.0</v>
      </c>
      <c r="B75" s="5" t="s">
        <v>10</v>
      </c>
      <c r="C75" s="6">
        <v>30.0</v>
      </c>
      <c r="D75" s="7">
        <v>1.495E7</v>
      </c>
      <c r="E75" s="8">
        <v>14.5</v>
      </c>
      <c r="F75" s="8">
        <v>680.0</v>
      </c>
      <c r="G75" s="5">
        <v>28.6</v>
      </c>
      <c r="H75" s="5">
        <v>15.0</v>
      </c>
      <c r="I75" s="11">
        <v>1.15E7</v>
      </c>
      <c r="K75" s="25" t="s">
        <v>23</v>
      </c>
      <c r="L75" s="26">
        <v>299.0</v>
      </c>
    </row>
    <row r="76">
      <c r="A76" s="5">
        <v>174.0</v>
      </c>
      <c r="B76" s="5" t="s">
        <v>9</v>
      </c>
      <c r="C76" s="6">
        <v>20.0</v>
      </c>
      <c r="D76" s="7">
        <v>2.124E7</v>
      </c>
      <c r="E76" s="8">
        <v>9.799999999999999</v>
      </c>
      <c r="F76" s="8">
        <v>887.9</v>
      </c>
      <c r="G76" s="9">
        <v>30.0</v>
      </c>
      <c r="H76" s="5">
        <v>15.0</v>
      </c>
      <c r="I76" s="11">
        <v>1.18E7</v>
      </c>
      <c r="K76" s="14"/>
      <c r="L76" s="13"/>
    </row>
    <row r="77">
      <c r="A77" s="5">
        <v>175.0</v>
      </c>
      <c r="B77" s="5" t="s">
        <v>10</v>
      </c>
      <c r="C77" s="6">
        <v>20.0</v>
      </c>
      <c r="D77" s="7">
        <v>3.69E7</v>
      </c>
      <c r="E77" s="8">
        <v>15.299999999999999</v>
      </c>
      <c r="F77" s="8">
        <v>704.7</v>
      </c>
      <c r="G77" s="9">
        <v>22.8</v>
      </c>
      <c r="H77" s="5">
        <v>15.0</v>
      </c>
      <c r="I77" s="11">
        <v>1.23E7</v>
      </c>
      <c r="K77" s="14" t="s">
        <v>24</v>
      </c>
    </row>
    <row r="78">
      <c r="A78" s="5">
        <v>176.0</v>
      </c>
      <c r="B78" s="5" t="s">
        <v>9</v>
      </c>
      <c r="C78" s="6">
        <v>20.0</v>
      </c>
      <c r="D78" s="7">
        <v>2.6E7</v>
      </c>
      <c r="E78" s="8">
        <v>28.0</v>
      </c>
      <c r="F78" s="8">
        <v>800.0</v>
      </c>
      <c r="G78" s="5">
        <v>37.7</v>
      </c>
      <c r="H78" s="5">
        <v>5.0</v>
      </c>
      <c r="I78" s="11">
        <v>1.3E7</v>
      </c>
      <c r="K78" s="33"/>
      <c r="L78" s="32" t="s">
        <v>25</v>
      </c>
      <c r="M78" s="32" t="s">
        <v>26</v>
      </c>
      <c r="N78" s="32" t="s">
        <v>27</v>
      </c>
      <c r="O78" s="32" t="s">
        <v>10</v>
      </c>
      <c r="P78" s="32" t="s">
        <v>28</v>
      </c>
    </row>
    <row r="79">
      <c r="A79" s="5">
        <v>177.0</v>
      </c>
      <c r="B79" s="5" t="s">
        <v>10</v>
      </c>
      <c r="C79" s="6">
        <v>22.0</v>
      </c>
      <c r="D79" s="7">
        <v>2.025E7</v>
      </c>
      <c r="E79" s="8">
        <v>16.5</v>
      </c>
      <c r="F79" s="8">
        <v>800.0</v>
      </c>
      <c r="G79" s="9">
        <v>45.0</v>
      </c>
      <c r="H79" s="5">
        <v>15.0</v>
      </c>
      <c r="I79" s="11">
        <v>1.35E7</v>
      </c>
      <c r="K79" s="15" t="s">
        <v>29</v>
      </c>
      <c r="L79" s="15">
        <v>5.0</v>
      </c>
      <c r="M79" s="15">
        <v>7.347234679034447E15</v>
      </c>
      <c r="N79" s="15">
        <v>1.4694469358068895E15</v>
      </c>
      <c r="O79" s="15">
        <v>760.6380055866101</v>
      </c>
      <c r="P79" s="15">
        <v>0.0</v>
      </c>
    </row>
    <row r="80">
      <c r="A80" s="5">
        <v>178.0</v>
      </c>
      <c r="B80" s="5" t="s">
        <v>9</v>
      </c>
      <c r="C80" s="8">
        <v>20.4</v>
      </c>
      <c r="D80" s="7">
        <v>1.846E7</v>
      </c>
      <c r="E80" s="8">
        <v>12.2</v>
      </c>
      <c r="F80" s="8">
        <v>1075.1000000000001</v>
      </c>
      <c r="G80" s="9">
        <v>34.08</v>
      </c>
      <c r="H80" s="9">
        <v>8.800000000000011</v>
      </c>
      <c r="I80" s="11">
        <v>1.42E7</v>
      </c>
      <c r="K80" s="14" t="s">
        <v>30</v>
      </c>
      <c r="L80" s="13">
        <v>293.0</v>
      </c>
      <c r="M80" s="29">
        <v>5.660352875207394E14</v>
      </c>
      <c r="N80" s="29">
        <v>1.9318610495588374E12</v>
      </c>
    </row>
    <row r="81">
      <c r="A81" s="5">
        <v>179.0</v>
      </c>
      <c r="B81" s="5" t="s">
        <v>10</v>
      </c>
      <c r="C81" s="8">
        <v>21.299999999999997</v>
      </c>
      <c r="D81" s="7">
        <v>2.61E7</v>
      </c>
      <c r="E81" s="8">
        <v>17.5</v>
      </c>
      <c r="F81" s="8">
        <v>823.5</v>
      </c>
      <c r="G81" s="5">
        <v>37.7</v>
      </c>
      <c r="H81" s="5">
        <v>5.0</v>
      </c>
      <c r="I81" s="11">
        <v>1.45E7</v>
      </c>
      <c r="K81" s="25" t="s">
        <v>31</v>
      </c>
      <c r="L81" s="26">
        <v>298.0</v>
      </c>
      <c r="M81" s="39">
        <v>7.913269966555186E15</v>
      </c>
      <c r="N81" s="35"/>
      <c r="O81" s="35"/>
      <c r="P81" s="35"/>
    </row>
    <row r="82">
      <c r="A82" s="5">
        <v>180.0</v>
      </c>
      <c r="B82" s="5" t="s">
        <v>9</v>
      </c>
      <c r="C82" s="6">
        <v>30.0</v>
      </c>
      <c r="D82" s="17">
        <v>1.5E7</v>
      </c>
      <c r="E82" s="8">
        <v>32.0</v>
      </c>
      <c r="F82" s="8">
        <v>920.0</v>
      </c>
      <c r="G82" s="9">
        <v>45.0</v>
      </c>
      <c r="H82" s="5">
        <v>15.0</v>
      </c>
      <c r="I82" s="11">
        <v>1.5E7</v>
      </c>
      <c r="K82" s="14"/>
      <c r="L82" s="13"/>
      <c r="M82" s="29"/>
    </row>
    <row r="83">
      <c r="A83" s="5">
        <v>181.0</v>
      </c>
      <c r="B83" s="5" t="s">
        <v>10</v>
      </c>
      <c r="C83" s="6">
        <v>30.0</v>
      </c>
      <c r="D83" s="12">
        <v>3.14E7</v>
      </c>
      <c r="E83" s="8">
        <v>18.7</v>
      </c>
      <c r="F83" s="8">
        <v>932.0</v>
      </c>
      <c r="G83" s="9">
        <v>37.68</v>
      </c>
      <c r="H83" s="5">
        <v>15.0</v>
      </c>
      <c r="I83" s="11">
        <v>1.57E7</v>
      </c>
      <c r="K83" s="33"/>
      <c r="L83" s="32" t="s">
        <v>32</v>
      </c>
      <c r="M83" s="32" t="s">
        <v>22</v>
      </c>
      <c r="N83" s="32" t="s">
        <v>33</v>
      </c>
      <c r="O83" s="32" t="s">
        <v>34</v>
      </c>
      <c r="P83" s="32" t="s">
        <v>35</v>
      </c>
      <c r="Q83" s="32" t="s">
        <v>36</v>
      </c>
      <c r="R83" s="32" t="s">
        <v>35</v>
      </c>
      <c r="S83" s="32" t="s">
        <v>36</v>
      </c>
    </row>
    <row r="84">
      <c r="A84" s="5">
        <v>182.0</v>
      </c>
      <c r="B84" s="5" t="s">
        <v>9</v>
      </c>
      <c r="C84" s="6">
        <v>30.0</v>
      </c>
      <c r="D84" s="12">
        <v>2.43E7</v>
      </c>
      <c r="E84" s="8">
        <v>14.2</v>
      </c>
      <c r="F84" s="8">
        <v>1231.1000000000001</v>
      </c>
      <c r="G84" s="5">
        <v>42.12</v>
      </c>
      <c r="H84" s="5">
        <v>5.0</v>
      </c>
      <c r="I84" s="11">
        <v>1.62E7</v>
      </c>
      <c r="K84" s="15" t="s">
        <v>37</v>
      </c>
      <c r="L84" s="15">
        <v>2590241.4901720285</v>
      </c>
      <c r="M84" s="15">
        <v>480680.5047574675</v>
      </c>
      <c r="N84" s="15">
        <v>5.3886967841122715</v>
      </c>
      <c r="O84" s="15">
        <v>1.460638999630826E-7</v>
      </c>
      <c r="P84" s="15">
        <v>1644217.3662271004</v>
      </c>
      <c r="Q84" s="15">
        <v>3536265.6141169565</v>
      </c>
      <c r="R84" s="15">
        <v>1644217.3662271004</v>
      </c>
      <c r="S84" s="15">
        <v>3536265.6141169565</v>
      </c>
      <c r="T84" s="15"/>
      <c r="U84" s="15"/>
      <c r="V84" s="15"/>
      <c r="W84" s="15"/>
    </row>
    <row r="85">
      <c r="A85" s="5">
        <v>183.0</v>
      </c>
      <c r="B85" s="5" t="s">
        <v>10</v>
      </c>
      <c r="C85" s="6">
        <v>30.0</v>
      </c>
      <c r="D85" s="7">
        <v>1.89E7</v>
      </c>
      <c r="E85" s="8">
        <v>19.9</v>
      </c>
      <c r="F85" s="8">
        <v>953.1</v>
      </c>
      <c r="G85" s="9">
        <v>50.699999999999996</v>
      </c>
      <c r="H85" s="5">
        <v>5.0</v>
      </c>
      <c r="I85" s="11">
        <v>1.69E7</v>
      </c>
      <c r="K85" s="14" t="s">
        <v>3</v>
      </c>
      <c r="L85" s="29">
        <v>0.03684317410407134</v>
      </c>
      <c r="M85" s="13">
        <v>0.011147481750760078</v>
      </c>
      <c r="N85" s="13">
        <v>3.305067003277151</v>
      </c>
      <c r="O85" s="52">
        <v>0.0010675750775431645</v>
      </c>
      <c r="P85" s="13">
        <v>0.014903888959199765</v>
      </c>
      <c r="Q85" s="13">
        <v>0.05878245924894292</v>
      </c>
      <c r="R85" s="13">
        <v>0.014903888959199765</v>
      </c>
      <c r="S85" s="13">
        <v>0.05878245924894292</v>
      </c>
      <c r="T85" s="13"/>
      <c r="U85" s="13"/>
      <c r="V85" s="13"/>
      <c r="W85" s="13"/>
    </row>
    <row r="86">
      <c r="A86" s="5">
        <v>184.0</v>
      </c>
      <c r="B86" s="5" t="s">
        <v>9</v>
      </c>
      <c r="C86" s="6">
        <v>20.0</v>
      </c>
      <c r="D86" s="12">
        <v>3.132E7</v>
      </c>
      <c r="E86" s="8">
        <v>36.8</v>
      </c>
      <c r="F86" s="8">
        <v>1064.0</v>
      </c>
      <c r="G86" s="9">
        <v>41.76</v>
      </c>
      <c r="H86" s="5">
        <v>5.0</v>
      </c>
      <c r="I86" s="11">
        <v>1.74E7</v>
      </c>
      <c r="K86" s="14" t="s">
        <v>4</v>
      </c>
      <c r="L86" s="29">
        <v>64576.21329257566</v>
      </c>
      <c r="M86" s="13">
        <v>14146.265284889954</v>
      </c>
      <c r="N86" s="13">
        <v>4.564894832104657</v>
      </c>
      <c r="O86" s="52">
        <v>7.363181736411221E-6</v>
      </c>
      <c r="P86" s="13">
        <v>36735.04209720347</v>
      </c>
      <c r="Q86" s="13">
        <v>92417.38448794786</v>
      </c>
      <c r="R86" s="13">
        <v>36735.04209720347</v>
      </c>
      <c r="S86" s="13">
        <v>92417.38448794786</v>
      </c>
      <c r="T86" s="13"/>
      <c r="U86" s="13"/>
      <c r="V86" s="13"/>
      <c r="W86" s="13"/>
    </row>
    <row r="87">
      <c r="A87" s="5">
        <v>185.0</v>
      </c>
      <c r="B87" s="5" t="s">
        <v>10</v>
      </c>
      <c r="C87" s="6">
        <v>20.0</v>
      </c>
      <c r="D87" s="17">
        <v>1.5E7</v>
      </c>
      <c r="E87" s="8">
        <v>21.099999999999998</v>
      </c>
      <c r="F87" s="8">
        <v>1076.0</v>
      </c>
      <c r="G87" s="5">
        <v>41.6</v>
      </c>
      <c r="H87" s="5">
        <v>5.0</v>
      </c>
      <c r="I87" s="11">
        <v>1.81E7</v>
      </c>
      <c r="K87" s="14" t="s">
        <v>5</v>
      </c>
      <c r="L87" s="29">
        <v>6341.9017054093965</v>
      </c>
      <c r="M87" s="13">
        <v>457.0879683865072</v>
      </c>
      <c r="N87" s="13">
        <v>13.87457588917933</v>
      </c>
      <c r="O87" s="52">
        <v>5.440988253308007E-34</v>
      </c>
      <c r="P87" s="13">
        <v>5442.309896341141</v>
      </c>
      <c r="Q87" s="13">
        <v>7241.493514477652</v>
      </c>
      <c r="R87" s="13">
        <v>5442.309896341141</v>
      </c>
      <c r="S87" s="13">
        <v>7241.493514477652</v>
      </c>
      <c r="T87" s="13"/>
      <c r="U87" s="13"/>
      <c r="V87" s="13"/>
      <c r="W87" s="13"/>
    </row>
    <row r="88">
      <c r="A88" s="5">
        <v>186.0</v>
      </c>
      <c r="B88" s="5" t="s">
        <v>9</v>
      </c>
      <c r="C88" s="6">
        <v>20.0</v>
      </c>
      <c r="D88" s="12">
        <v>3.68E7</v>
      </c>
      <c r="E88" s="8">
        <v>16.4</v>
      </c>
      <c r="F88" s="8">
        <v>1402.7</v>
      </c>
      <c r="G88" s="5">
        <v>31.0</v>
      </c>
      <c r="H88" s="5">
        <v>4.0</v>
      </c>
      <c r="I88" s="11">
        <v>1.84E7</v>
      </c>
      <c r="K88" s="14" t="s">
        <v>6</v>
      </c>
      <c r="L88" s="29">
        <v>136147.7235078516</v>
      </c>
      <c r="M88" s="13">
        <v>13652.451093759766</v>
      </c>
      <c r="N88" s="13">
        <v>9.972401481085086</v>
      </c>
      <c r="O88" s="52">
        <v>2.3382452496008986E-20</v>
      </c>
      <c r="P88" s="13">
        <v>109278.42475775618</v>
      </c>
      <c r="Q88" s="13">
        <v>163017.022257947</v>
      </c>
      <c r="R88" s="13">
        <v>109278.42475775618</v>
      </c>
      <c r="S88" s="13">
        <v>163017.022257947</v>
      </c>
      <c r="T88" s="13"/>
      <c r="U88" s="13"/>
      <c r="V88" s="13"/>
      <c r="W88" s="13"/>
    </row>
    <row r="89">
      <c r="A89" s="5">
        <v>187.0</v>
      </c>
      <c r="B89" s="5" t="s">
        <v>10</v>
      </c>
      <c r="C89" s="8">
        <v>30.599999999999998</v>
      </c>
      <c r="D89" s="7">
        <v>1.89E7</v>
      </c>
      <c r="E89" s="8">
        <v>8.0</v>
      </c>
      <c r="F89" s="8">
        <v>157.5</v>
      </c>
      <c r="G89" s="5">
        <v>5.0</v>
      </c>
      <c r="H89" s="5">
        <v>88.0</v>
      </c>
      <c r="I89" s="10">
        <v>800000.0</v>
      </c>
      <c r="K89" s="25" t="s">
        <v>7</v>
      </c>
      <c r="L89" s="39">
        <v>-49209.12635127513</v>
      </c>
      <c r="M89" s="26">
        <v>6447.0574844161965</v>
      </c>
      <c r="N89" s="26">
        <v>-7.632804030400419</v>
      </c>
      <c r="O89" s="53">
        <v>3.256182054929212E-13</v>
      </c>
      <c r="P89" s="26">
        <v>-61897.53756902314</v>
      </c>
      <c r="Q89" s="26">
        <v>-36520.71513352713</v>
      </c>
      <c r="R89" s="26">
        <v>-61897.53756902314</v>
      </c>
      <c r="S89" s="26">
        <v>-36520.71513352713</v>
      </c>
      <c r="T89" s="13"/>
      <c r="U89" s="13"/>
      <c r="V89" s="13"/>
      <c r="W89" s="13"/>
    </row>
    <row r="90">
      <c r="A90" s="5">
        <v>188.0</v>
      </c>
      <c r="B90" s="5" t="s">
        <v>9</v>
      </c>
      <c r="C90" s="8">
        <v>32.0</v>
      </c>
      <c r="D90" s="18">
        <v>3000000.0</v>
      </c>
      <c r="E90" s="8">
        <v>4.199999999999999</v>
      </c>
      <c r="F90" s="8">
        <v>160.0</v>
      </c>
      <c r="G90" s="5">
        <v>6.0</v>
      </c>
      <c r="H90" s="5">
        <v>75.0</v>
      </c>
      <c r="I90" s="11">
        <v>1100000.0</v>
      </c>
      <c r="K90" s="14"/>
      <c r="L90" s="29"/>
      <c r="M90" s="13"/>
      <c r="N90" s="13"/>
      <c r="O90" s="52"/>
      <c r="P90" s="13"/>
      <c r="Q90" s="13"/>
      <c r="R90" s="13"/>
      <c r="S90" s="13"/>
      <c r="T90" s="13"/>
      <c r="U90" s="13"/>
      <c r="V90" s="13"/>
      <c r="W90" s="13"/>
    </row>
    <row r="91">
      <c r="A91" s="5">
        <v>189.0</v>
      </c>
      <c r="B91" s="5" t="s">
        <v>10</v>
      </c>
      <c r="C91" s="8">
        <v>32.6</v>
      </c>
      <c r="D91" s="12">
        <v>3.0E7</v>
      </c>
      <c r="E91" s="8">
        <v>4.6</v>
      </c>
      <c r="F91" s="8">
        <v>110.0</v>
      </c>
      <c r="G91" s="5">
        <v>7.0</v>
      </c>
      <c r="H91" s="5">
        <v>83.0</v>
      </c>
      <c r="I91" s="11">
        <v>1600000.0</v>
      </c>
    </row>
    <row r="92">
      <c r="A92" s="5">
        <v>190.0</v>
      </c>
      <c r="B92" s="5" t="s">
        <v>9</v>
      </c>
      <c r="C92" s="8">
        <v>33.6</v>
      </c>
      <c r="D92" s="7">
        <v>1.044E7</v>
      </c>
      <c r="E92" s="6">
        <v>4.0</v>
      </c>
      <c r="F92" s="8">
        <v>156.0</v>
      </c>
      <c r="G92" s="5">
        <v>8.0</v>
      </c>
      <c r="H92" s="9">
        <v>74.7</v>
      </c>
      <c r="I92" s="11">
        <v>2300000.0</v>
      </c>
    </row>
    <row r="93">
      <c r="A93" s="5">
        <v>191.0</v>
      </c>
      <c r="B93" s="5" t="s">
        <v>10</v>
      </c>
      <c r="C93" s="8">
        <v>35.0</v>
      </c>
      <c r="D93" s="7">
        <v>1.89E7</v>
      </c>
      <c r="E93" s="8">
        <v>5.6</v>
      </c>
      <c r="F93" s="8">
        <v>180.9</v>
      </c>
      <c r="G93" s="5">
        <v>4.0</v>
      </c>
      <c r="H93" s="9">
        <v>71.4</v>
      </c>
      <c r="I93" s="11">
        <v>2600000.0</v>
      </c>
      <c r="K93" s="14" t="s">
        <v>44</v>
      </c>
      <c r="P93" s="14" t="s">
        <v>45</v>
      </c>
    </row>
    <row r="94">
      <c r="A94" s="5">
        <v>192.0</v>
      </c>
      <c r="B94" s="5" t="s">
        <v>9</v>
      </c>
      <c r="C94" s="8">
        <v>36.0</v>
      </c>
      <c r="D94" s="7">
        <v>1.32E7</v>
      </c>
      <c r="E94" s="8">
        <v>8.2</v>
      </c>
      <c r="F94" s="8">
        <v>206.0</v>
      </c>
      <c r="G94" s="5">
        <v>3.0</v>
      </c>
      <c r="H94" s="9">
        <v>65.9</v>
      </c>
      <c r="I94" s="11">
        <v>3100000.0</v>
      </c>
    </row>
    <row r="95">
      <c r="A95" s="5">
        <v>193.0</v>
      </c>
      <c r="B95" s="5" t="s">
        <v>10</v>
      </c>
      <c r="C95" s="8">
        <v>24.0</v>
      </c>
      <c r="D95" s="7">
        <v>1.065E7</v>
      </c>
      <c r="E95" s="8">
        <v>4.8</v>
      </c>
      <c r="F95" s="8">
        <v>194.0</v>
      </c>
      <c r="G95" s="9">
        <v>6.8</v>
      </c>
      <c r="H95" s="9">
        <v>62.6</v>
      </c>
      <c r="I95" s="11">
        <v>3400000.0</v>
      </c>
      <c r="K95" s="32" t="s">
        <v>46</v>
      </c>
      <c r="L95" s="32" t="s">
        <v>47</v>
      </c>
      <c r="M95" s="32" t="s">
        <v>48</v>
      </c>
      <c r="N95" s="32" t="s">
        <v>49</v>
      </c>
      <c r="P95" s="32" t="s">
        <v>50</v>
      </c>
      <c r="Q95" s="32" t="s">
        <v>8</v>
      </c>
    </row>
    <row r="96">
      <c r="A96" s="5">
        <v>194.0</v>
      </c>
      <c r="B96" s="5" t="s">
        <v>9</v>
      </c>
      <c r="C96" s="8">
        <v>24.0</v>
      </c>
      <c r="D96" s="12">
        <v>7020000.0</v>
      </c>
      <c r="E96" s="8">
        <v>9.9</v>
      </c>
      <c r="F96" s="8">
        <v>271.7</v>
      </c>
      <c r="G96" s="9">
        <v>7.8</v>
      </c>
      <c r="H96" s="9">
        <v>57.1</v>
      </c>
      <c r="I96" s="11">
        <v>3900000.0</v>
      </c>
      <c r="K96" s="32">
        <v>1.0</v>
      </c>
      <c r="L96" s="32">
        <v>5853972.20558234</v>
      </c>
      <c r="M96" s="32">
        <v>-1853972.2055823402</v>
      </c>
      <c r="N96" s="32">
        <v>-1.345208484140378</v>
      </c>
      <c r="P96" s="13">
        <v>0.16722408026755853</v>
      </c>
      <c r="Q96" s="14">
        <v>500000.0</v>
      </c>
      <c r="R96" s="6" t="s">
        <v>2</v>
      </c>
      <c r="S96" s="17" t="s">
        <v>3</v>
      </c>
      <c r="T96" s="6" t="s">
        <v>4</v>
      </c>
      <c r="U96" s="6" t="s">
        <v>5</v>
      </c>
      <c r="V96" s="5" t="s">
        <v>6</v>
      </c>
      <c r="W96" s="5" t="s">
        <v>7</v>
      </c>
    </row>
    <row r="97">
      <c r="A97" s="5">
        <v>195.0</v>
      </c>
      <c r="B97" s="5" t="s">
        <v>10</v>
      </c>
      <c r="C97" s="6">
        <v>22.0</v>
      </c>
      <c r="D97" s="12">
        <v>1.38E7</v>
      </c>
      <c r="E97" s="6">
        <v>2.0</v>
      </c>
      <c r="F97" s="8">
        <v>288.90000000000003</v>
      </c>
      <c r="G97" s="5">
        <v>12.0</v>
      </c>
      <c r="H97" s="5">
        <v>43.0</v>
      </c>
      <c r="I97" s="11">
        <v>4600000.0</v>
      </c>
      <c r="K97" s="13">
        <v>2.0</v>
      </c>
      <c r="L97" s="13">
        <v>6579911.275689028</v>
      </c>
      <c r="M97" s="13">
        <v>-2279911.275689028</v>
      </c>
      <c r="N97" s="13">
        <v>-1.654262119954948</v>
      </c>
      <c r="P97" s="14">
        <v>0.5016722408026756</v>
      </c>
      <c r="Q97" s="13">
        <v>800000.0</v>
      </c>
      <c r="R97" s="45">
        <v>20.0</v>
      </c>
      <c r="S97" s="46">
        <v>2.0E7</v>
      </c>
      <c r="T97" s="45">
        <v>1.0</v>
      </c>
      <c r="U97" s="45">
        <v>1000.0</v>
      </c>
      <c r="V97" s="14">
        <v>20.0</v>
      </c>
      <c r="W97" s="14">
        <v>30.0</v>
      </c>
    </row>
    <row r="98">
      <c r="A98" s="5">
        <v>196.0</v>
      </c>
      <c r="B98" s="5" t="s">
        <v>9</v>
      </c>
      <c r="C98" s="8">
        <v>20.4</v>
      </c>
      <c r="D98" s="12">
        <v>9800000.0</v>
      </c>
      <c r="E98" s="8">
        <v>10.899999999999999</v>
      </c>
      <c r="F98" s="8">
        <v>314.0</v>
      </c>
      <c r="G98" s="5">
        <v>11.0</v>
      </c>
      <c r="H98" s="5">
        <v>45.0</v>
      </c>
      <c r="I98" s="11">
        <v>4900000.0</v>
      </c>
      <c r="K98" s="13">
        <v>3.0</v>
      </c>
      <c r="L98" s="13">
        <v>4785976.001755442</v>
      </c>
      <c r="M98" s="13">
        <v>14023.998244558461</v>
      </c>
      <c r="N98" s="13">
        <v>0.010175557844581695</v>
      </c>
      <c r="P98" s="14">
        <v>0.8361204013377926</v>
      </c>
      <c r="Q98" s="29">
        <v>800000.0</v>
      </c>
      <c r="R98" s="29">
        <v>0.0</v>
      </c>
      <c r="S98" s="29">
        <v>0.03582464067105692</v>
      </c>
      <c r="T98" s="29">
        <v>64576.21329257566</v>
      </c>
      <c r="U98" s="29">
        <v>6341.9017054093965</v>
      </c>
      <c r="V98" s="29">
        <v>136147.7235078516</v>
      </c>
      <c r="W98" s="29">
        <v>-49209.12635127513</v>
      </c>
    </row>
    <row r="99">
      <c r="A99" s="5">
        <v>197.0</v>
      </c>
      <c r="B99" s="5" t="s">
        <v>10</v>
      </c>
      <c r="C99" s="8">
        <v>19.799999999999997</v>
      </c>
      <c r="D99" s="12">
        <v>3.0E7</v>
      </c>
      <c r="E99" s="8">
        <v>8.799999999999999</v>
      </c>
      <c r="F99" s="8">
        <v>314.0</v>
      </c>
      <c r="G99" s="5">
        <v>10.0</v>
      </c>
      <c r="H99" s="5">
        <v>42.0</v>
      </c>
      <c r="I99" s="11">
        <v>5400000.0</v>
      </c>
      <c r="K99" s="13">
        <v>4.0</v>
      </c>
      <c r="L99" s="13">
        <v>5944551.787213047</v>
      </c>
      <c r="M99" s="13">
        <v>-444551.78721304704</v>
      </c>
      <c r="N99" s="13">
        <v>-0.3225586845358989</v>
      </c>
      <c r="P99" s="14">
        <v>1.1705685618729098</v>
      </c>
      <c r="Q99" s="29">
        <v>1100000.0</v>
      </c>
      <c r="R99" s="30">
        <f t="shared" ref="R99:W99" si="2">R97*R98</f>
        <v>0</v>
      </c>
      <c r="S99" s="30">
        <f t="shared" si="2"/>
        <v>716492.8134</v>
      </c>
      <c r="T99" s="30">
        <f t="shared" si="2"/>
        <v>64576.21329</v>
      </c>
      <c r="U99" s="30">
        <f t="shared" si="2"/>
        <v>6341901.705</v>
      </c>
      <c r="V99" s="30">
        <f t="shared" si="2"/>
        <v>2722954.47</v>
      </c>
      <c r="W99" s="30">
        <f t="shared" si="2"/>
        <v>-1476273.791</v>
      </c>
    </row>
    <row r="100">
      <c r="A100" s="5">
        <v>198.0</v>
      </c>
      <c r="B100" s="5" t="s">
        <v>9</v>
      </c>
      <c r="C100" s="8">
        <v>21.299999999999997</v>
      </c>
      <c r="D100" s="12">
        <v>7930000.0</v>
      </c>
      <c r="E100" s="8">
        <v>12.1</v>
      </c>
      <c r="F100" s="8">
        <v>443.3</v>
      </c>
      <c r="G100" s="5">
        <v>9.0</v>
      </c>
      <c r="H100" s="5">
        <v>30.0</v>
      </c>
      <c r="I100" s="11">
        <v>6100000.0</v>
      </c>
      <c r="K100" s="13">
        <v>5.0</v>
      </c>
      <c r="L100" s="13">
        <v>8577384.277218714</v>
      </c>
      <c r="M100" s="13">
        <v>-2777384.2772187144</v>
      </c>
      <c r="N100" s="13">
        <v>-2.015219474263457</v>
      </c>
      <c r="P100" s="54">
        <v>1.5050167224080266</v>
      </c>
      <c r="Q100" s="56">
        <v>1200000.0</v>
      </c>
    </row>
    <row r="101">
      <c r="A101" s="5">
        <v>199.0</v>
      </c>
      <c r="B101" s="5" t="s">
        <v>10</v>
      </c>
      <c r="C101" s="8">
        <v>23.4</v>
      </c>
      <c r="D101" s="12">
        <v>1.152E7</v>
      </c>
      <c r="E101" s="6">
        <v>1.0</v>
      </c>
      <c r="F101" s="8">
        <v>386.1</v>
      </c>
      <c r="G101" s="5">
        <v>8.0</v>
      </c>
      <c r="H101" s="9">
        <v>29.60000000000001</v>
      </c>
      <c r="I101" s="11">
        <v>6400000.0</v>
      </c>
      <c r="K101" s="13">
        <v>6.0</v>
      </c>
      <c r="L101" s="13">
        <v>1.0575975535016851E7</v>
      </c>
      <c r="M101" s="13">
        <v>-4275975.5350168515</v>
      </c>
      <c r="N101" s="13">
        <v>-3.1025700117627215</v>
      </c>
      <c r="P101" s="13">
        <v>1.839464882943144</v>
      </c>
      <c r="Q101" s="13">
        <v>1300000.0</v>
      </c>
    </row>
    <row r="102">
      <c r="A102" s="5">
        <v>200.0</v>
      </c>
      <c r="B102" s="5" t="s">
        <v>9</v>
      </c>
      <c r="C102" s="8">
        <v>24.299999999999997</v>
      </c>
      <c r="D102" s="12">
        <v>2.07E7</v>
      </c>
      <c r="E102" s="8">
        <v>12.899999999999999</v>
      </c>
      <c r="F102" s="8">
        <v>434.0</v>
      </c>
      <c r="G102" s="9">
        <v>13.799999999999999</v>
      </c>
      <c r="H102" s="5">
        <v>25.0</v>
      </c>
      <c r="I102" s="11">
        <v>6900000.0</v>
      </c>
      <c r="K102" s="13">
        <v>7.0</v>
      </c>
      <c r="L102" s="13">
        <v>6462005.3507156875</v>
      </c>
      <c r="M102" s="13">
        <v>137994.6492843125</v>
      </c>
      <c r="N102" s="13">
        <v>0.10012640557625052</v>
      </c>
      <c r="P102" s="13">
        <v>2.1739130434782608</v>
      </c>
      <c r="Q102" s="13">
        <v>1300000.0</v>
      </c>
    </row>
    <row r="103">
      <c r="A103" s="5">
        <v>201.0</v>
      </c>
      <c r="B103" s="5" t="s">
        <v>10</v>
      </c>
      <c r="C103" s="8">
        <v>25.799999999999997</v>
      </c>
      <c r="D103" s="12">
        <v>1.52E7</v>
      </c>
      <c r="E103" s="8">
        <v>13.2</v>
      </c>
      <c r="F103" s="8">
        <v>446.0</v>
      </c>
      <c r="G103" s="5">
        <v>15.0</v>
      </c>
      <c r="H103" s="5">
        <v>15.0</v>
      </c>
      <c r="I103" s="11">
        <v>7600000.0</v>
      </c>
      <c r="K103" s="13">
        <v>8.0</v>
      </c>
      <c r="L103" s="13">
        <v>7381263.060864685</v>
      </c>
      <c r="M103" s="13">
        <v>-281263.0608646851</v>
      </c>
      <c r="N103" s="13">
        <v>-0.204079357075163</v>
      </c>
      <c r="P103" s="13">
        <v>2.508361204013378</v>
      </c>
      <c r="Q103" s="13">
        <v>1500000.0</v>
      </c>
    </row>
    <row r="104">
      <c r="A104" s="5">
        <v>202.0</v>
      </c>
      <c r="B104" s="5" t="s">
        <v>9</v>
      </c>
      <c r="C104" s="8">
        <v>27.9</v>
      </c>
      <c r="D104" s="12">
        <v>1.185E7</v>
      </c>
      <c r="E104" s="8">
        <v>13.899999999999999</v>
      </c>
      <c r="F104" s="8">
        <v>583.7</v>
      </c>
      <c r="G104" s="5">
        <v>13.0</v>
      </c>
      <c r="H104" s="5">
        <v>15.0</v>
      </c>
      <c r="I104" s="11">
        <v>7900000.0</v>
      </c>
      <c r="K104" s="13">
        <v>9.0</v>
      </c>
      <c r="L104" s="13">
        <v>1.241103399241197E7</v>
      </c>
      <c r="M104" s="13">
        <v>-4611033.992411969</v>
      </c>
      <c r="N104" s="13">
        <v>-3.345682329311908</v>
      </c>
      <c r="P104" s="13">
        <v>2.842809364548495</v>
      </c>
      <c r="Q104" s="13">
        <v>1500000.0</v>
      </c>
    </row>
    <row r="105">
      <c r="A105" s="5">
        <v>203.0</v>
      </c>
      <c r="B105" s="5" t="s">
        <v>10</v>
      </c>
      <c r="C105" s="8">
        <v>28.799999999999997</v>
      </c>
      <c r="D105" s="12">
        <v>1.092E7</v>
      </c>
      <c r="E105" s="8">
        <v>2.4000000000000004</v>
      </c>
      <c r="F105" s="8">
        <v>494.1</v>
      </c>
      <c r="G105" s="5">
        <v>14.0</v>
      </c>
      <c r="H105" s="5">
        <v>5.0</v>
      </c>
      <c r="I105" s="11">
        <v>8400000.0</v>
      </c>
      <c r="K105" s="13">
        <v>10.0</v>
      </c>
      <c r="L105" s="13">
        <v>1.461050453213225E7</v>
      </c>
      <c r="M105" s="13">
        <v>-6510504.532132249</v>
      </c>
      <c r="N105" s="13">
        <v>-4.723903576487418</v>
      </c>
      <c r="P105" s="13">
        <v>3.1772575250836117</v>
      </c>
      <c r="Q105" s="13">
        <v>1600000.0</v>
      </c>
    </row>
    <row r="106">
      <c r="A106" s="5">
        <v>204.0</v>
      </c>
      <c r="B106" s="5" t="s">
        <v>9</v>
      </c>
      <c r="C106" s="8">
        <v>20.2</v>
      </c>
      <c r="D106" s="12">
        <v>1.602E7</v>
      </c>
      <c r="E106" s="8">
        <v>14.9</v>
      </c>
      <c r="F106" s="8">
        <v>554.0</v>
      </c>
      <c r="G106" s="9">
        <v>17.8</v>
      </c>
      <c r="H106" s="5">
        <v>15.0</v>
      </c>
      <c r="I106" s="11">
        <v>8900000.0</v>
      </c>
      <c r="K106" s="13">
        <v>11.0</v>
      </c>
      <c r="L106" s="13">
        <v>9289555.739178095</v>
      </c>
      <c r="M106" s="13">
        <v>-689555.739178095</v>
      </c>
      <c r="N106" s="13">
        <v>-0.5003290922253611</v>
      </c>
      <c r="P106" s="13">
        <v>3.511705685618729</v>
      </c>
      <c r="Q106" s="13">
        <v>1700000.0</v>
      </c>
    </row>
    <row r="107">
      <c r="A107" s="5">
        <v>205.0</v>
      </c>
      <c r="B107" s="5" t="s">
        <v>10</v>
      </c>
      <c r="C107" s="8">
        <v>21.599999999999998</v>
      </c>
      <c r="D107" s="7">
        <v>2.88E7</v>
      </c>
      <c r="E107" s="8">
        <v>17.2</v>
      </c>
      <c r="F107" s="8">
        <v>566.0</v>
      </c>
      <c r="G107" s="9">
        <v>19.2</v>
      </c>
      <c r="H107" s="5">
        <v>25.0</v>
      </c>
      <c r="I107" s="11">
        <v>9600000.0</v>
      </c>
      <c r="K107" s="13">
        <v>12.0</v>
      </c>
      <c r="L107" s="13">
        <v>8825781.369902901</v>
      </c>
      <c r="M107" s="13">
        <v>474218.63009709865</v>
      </c>
      <c r="N107" s="13">
        <v>0.3440844057010393</v>
      </c>
      <c r="P107" s="13">
        <v>3.8461538461538463</v>
      </c>
      <c r="Q107" s="13">
        <v>1800000.0</v>
      </c>
    </row>
    <row r="108">
      <c r="A108" s="5">
        <v>206.0</v>
      </c>
      <c r="B108" s="5" t="s">
        <v>9</v>
      </c>
      <c r="C108" s="8">
        <v>24.0</v>
      </c>
      <c r="D108" s="7">
        <v>1.98E7</v>
      </c>
      <c r="E108" s="8">
        <v>15.9</v>
      </c>
      <c r="F108" s="8">
        <v>739.7</v>
      </c>
      <c r="G108" s="9">
        <v>19.8</v>
      </c>
      <c r="H108" s="9">
        <v>21.10000000000001</v>
      </c>
      <c r="I108" s="11">
        <v>9900000.0</v>
      </c>
      <c r="K108" s="13">
        <v>13.0</v>
      </c>
      <c r="L108" s="13">
        <v>1.4905966313633826E7</v>
      </c>
      <c r="M108" s="13">
        <v>-5305966.313633826</v>
      </c>
      <c r="N108" s="13">
        <v>-3.8499125715972147</v>
      </c>
      <c r="P108" s="13">
        <v>4.1806020066889635</v>
      </c>
      <c r="Q108" s="13">
        <v>2000000.0</v>
      </c>
    </row>
    <row r="109">
      <c r="A109" s="5">
        <v>207.0</v>
      </c>
      <c r="B109" s="5" t="s">
        <v>10</v>
      </c>
      <c r="C109" s="8">
        <v>27.0</v>
      </c>
      <c r="D109" s="7">
        <v>1.56E7</v>
      </c>
      <c r="E109" s="8">
        <v>4.4</v>
      </c>
      <c r="F109" s="8">
        <v>602.1</v>
      </c>
      <c r="G109" s="9">
        <v>20.8</v>
      </c>
      <c r="H109" s="5">
        <v>15.0</v>
      </c>
      <c r="I109" s="11">
        <v>1.04E7</v>
      </c>
      <c r="K109" s="13">
        <v>14.0</v>
      </c>
      <c r="L109" s="13">
        <v>1.7407833540319495E7</v>
      </c>
      <c r="M109" s="13">
        <v>-7307833.540319495</v>
      </c>
      <c r="N109" s="13">
        <v>-5.302430990887256</v>
      </c>
      <c r="P109" s="13">
        <v>4.51505016722408</v>
      </c>
      <c r="Q109" s="13">
        <v>2000000.0</v>
      </c>
    </row>
    <row r="110">
      <c r="A110" s="5">
        <v>208.0</v>
      </c>
      <c r="B110" s="5" t="s">
        <v>9</v>
      </c>
      <c r="C110" s="8">
        <v>24.299999999999997</v>
      </c>
      <c r="D110" s="7">
        <v>1.443E7</v>
      </c>
      <c r="E110" s="8">
        <v>17.1</v>
      </c>
      <c r="F110" s="8">
        <v>686.0</v>
      </c>
      <c r="G110" s="5">
        <v>27.0</v>
      </c>
      <c r="H110" s="5">
        <v>5.0</v>
      </c>
      <c r="I110" s="11">
        <v>1.11E7</v>
      </c>
      <c r="K110" s="13">
        <v>15.0</v>
      </c>
      <c r="L110" s="13">
        <v>1.0687383569462366E7</v>
      </c>
      <c r="M110" s="13">
        <v>112616.4305376336</v>
      </c>
      <c r="N110" s="13">
        <v>0.08171243201849718</v>
      </c>
      <c r="P110" s="13">
        <v>4.849498327759198</v>
      </c>
      <c r="Q110" s="13">
        <v>2000000.0</v>
      </c>
    </row>
    <row r="111">
      <c r="A111" s="5">
        <v>209.0</v>
      </c>
      <c r="B111" s="5" t="s">
        <v>10</v>
      </c>
      <c r="C111" s="8">
        <v>25.799999999999997</v>
      </c>
      <c r="D111" s="7">
        <v>2.052E7</v>
      </c>
      <c r="E111" s="8">
        <v>20.8</v>
      </c>
      <c r="F111" s="8">
        <v>674.0</v>
      </c>
      <c r="G111" s="5">
        <v>28.0</v>
      </c>
      <c r="H111" s="5">
        <v>15.0</v>
      </c>
      <c r="I111" s="11">
        <v>1.14E7</v>
      </c>
      <c r="K111" s="13">
        <v>16.0</v>
      </c>
      <c r="L111" s="13">
        <v>3452819.823988829</v>
      </c>
      <c r="M111" s="13">
        <v>547180.1760111712</v>
      </c>
      <c r="N111" s="13">
        <v>0.39702397528254735</v>
      </c>
      <c r="P111" s="13">
        <v>5.183946488294315</v>
      </c>
      <c r="Q111" s="13">
        <v>2000000.0</v>
      </c>
    </row>
    <row r="112">
      <c r="A112" s="5">
        <v>210.0</v>
      </c>
      <c r="B112" s="5" t="s">
        <v>9</v>
      </c>
      <c r="C112" s="8">
        <v>27.9</v>
      </c>
      <c r="D112" s="7">
        <v>3.57E7</v>
      </c>
      <c r="E112" s="8">
        <v>17.9</v>
      </c>
      <c r="F112" s="8">
        <v>895.7</v>
      </c>
      <c r="G112" s="5">
        <v>21.0</v>
      </c>
      <c r="H112" s="9">
        <v>19.099999999999994</v>
      </c>
      <c r="I112" s="11">
        <v>1.19E7</v>
      </c>
      <c r="K112" s="13">
        <v>17.0</v>
      </c>
      <c r="L112" s="13">
        <v>4517633.9970112415</v>
      </c>
      <c r="M112" s="13">
        <v>-217633.9970112415</v>
      </c>
      <c r="N112" s="13">
        <v>-0.15791126659579324</v>
      </c>
      <c r="P112" s="13">
        <v>5.518394648829432</v>
      </c>
      <c r="Q112" s="13">
        <v>2200000.0</v>
      </c>
    </row>
    <row r="113">
      <c r="A113" s="5">
        <v>211.0</v>
      </c>
      <c r="B113" s="5" t="s">
        <v>10</v>
      </c>
      <c r="C113" s="8">
        <v>25.2</v>
      </c>
      <c r="D113" s="7">
        <v>2.52E7</v>
      </c>
      <c r="E113" s="8">
        <v>6.6</v>
      </c>
      <c r="F113" s="8">
        <v>720.9</v>
      </c>
      <c r="G113" s="5">
        <v>23.0</v>
      </c>
      <c r="H113" s="9">
        <v>11.400000000000006</v>
      </c>
      <c r="I113" s="11">
        <v>1.26E7</v>
      </c>
      <c r="K113" s="13">
        <v>18.0</v>
      </c>
      <c r="L113" s="13">
        <v>2612918.29672697</v>
      </c>
      <c r="M113" s="13">
        <v>387081.70327303</v>
      </c>
      <c r="N113" s="13">
        <v>0.2808594377685573</v>
      </c>
      <c r="P113" s="13">
        <v>5.852842809364549</v>
      </c>
      <c r="Q113" s="13">
        <v>2300000.0</v>
      </c>
    </row>
    <row r="114">
      <c r="A114" s="5">
        <v>212.0</v>
      </c>
      <c r="B114" s="5" t="s">
        <v>9</v>
      </c>
      <c r="C114" s="8">
        <v>26.2</v>
      </c>
      <c r="D114" s="7">
        <v>1.965E7</v>
      </c>
      <c r="E114" s="8">
        <v>19.1</v>
      </c>
      <c r="F114" s="8">
        <v>806.0</v>
      </c>
      <c r="G114" s="5">
        <v>28.0</v>
      </c>
      <c r="H114" s="5">
        <v>5.0</v>
      </c>
      <c r="I114" s="11">
        <v>1.31E7</v>
      </c>
      <c r="K114" s="13">
        <v>19.0</v>
      </c>
      <c r="L114" s="13">
        <v>2772679.088852965</v>
      </c>
      <c r="M114" s="13">
        <v>527320.9111470352</v>
      </c>
      <c r="N114" s="13">
        <v>0.38261445419933593</v>
      </c>
      <c r="P114" s="13">
        <v>6.187290969899665</v>
      </c>
      <c r="Q114" s="13">
        <v>2300000.0</v>
      </c>
    </row>
    <row r="115">
      <c r="A115" s="5">
        <v>213.0</v>
      </c>
      <c r="B115" s="5" t="s">
        <v>10</v>
      </c>
      <c r="C115" s="8">
        <v>27.599999999999998</v>
      </c>
      <c r="D115" s="7">
        <v>1.794E7</v>
      </c>
      <c r="E115" s="8">
        <v>25.599999999999998</v>
      </c>
      <c r="F115" s="8">
        <v>818.0</v>
      </c>
      <c r="G115" s="5">
        <v>27.0</v>
      </c>
      <c r="H115" s="5">
        <v>15.0</v>
      </c>
      <c r="I115" s="11">
        <v>1.38E7</v>
      </c>
      <c r="K115" s="13">
        <v>20.0</v>
      </c>
      <c r="L115" s="13">
        <v>4282430.684090776</v>
      </c>
      <c r="M115" s="13">
        <v>-482430.68409077637</v>
      </c>
      <c r="N115" s="13">
        <v>-0.35004292259317593</v>
      </c>
      <c r="P115" s="13">
        <v>6.521739130434783</v>
      </c>
      <c r="Q115" s="13">
        <v>2300000.0</v>
      </c>
    </row>
    <row r="116">
      <c r="A116" s="5">
        <v>214.0</v>
      </c>
      <c r="B116" s="5" t="s">
        <v>9</v>
      </c>
      <c r="C116" s="8">
        <v>28.2</v>
      </c>
      <c r="D116" s="7">
        <v>2.538E7</v>
      </c>
      <c r="E116" s="8">
        <v>20.1</v>
      </c>
      <c r="F116" s="8">
        <v>1067.3</v>
      </c>
      <c r="G116" s="9">
        <v>28.2</v>
      </c>
      <c r="H116" s="9">
        <v>9.900000000000006</v>
      </c>
      <c r="I116" s="11">
        <v>1.41E7</v>
      </c>
      <c r="K116" s="13">
        <v>21.0</v>
      </c>
      <c r="L116" s="13">
        <v>5189000.708142636</v>
      </c>
      <c r="M116" s="13">
        <v>-689000.7081426363</v>
      </c>
      <c r="N116" s="13">
        <v>-0.4999263718093743</v>
      </c>
      <c r="P116" s="13">
        <v>6.8561872909699</v>
      </c>
      <c r="Q116" s="13">
        <v>2300000.0</v>
      </c>
    </row>
    <row r="117">
      <c r="A117" s="5">
        <v>215.0</v>
      </c>
      <c r="B117" s="5" t="s">
        <v>10</v>
      </c>
      <c r="C117" s="8">
        <v>29.2</v>
      </c>
      <c r="D117" s="17">
        <v>1.5E7</v>
      </c>
      <c r="E117" s="8">
        <v>8.6</v>
      </c>
      <c r="F117" s="8">
        <v>828.9</v>
      </c>
      <c r="G117" s="9">
        <v>29.2</v>
      </c>
      <c r="H117" s="5">
        <v>15.0</v>
      </c>
      <c r="I117" s="11">
        <v>1.46E7</v>
      </c>
      <c r="K117" s="13">
        <v>22.0</v>
      </c>
      <c r="L117" s="13">
        <v>4827833.463052928</v>
      </c>
      <c r="M117" s="13">
        <v>-27833.463052928448</v>
      </c>
      <c r="N117" s="13">
        <v>-0.02019545413306046</v>
      </c>
      <c r="P117" s="13">
        <v>7.190635451505017</v>
      </c>
      <c r="Q117" s="13">
        <v>2500000.0</v>
      </c>
    </row>
    <row r="118">
      <c r="A118" s="5">
        <v>216.0</v>
      </c>
      <c r="B118" s="5" t="s">
        <v>9</v>
      </c>
      <c r="C118" s="8">
        <v>30.599999999999998</v>
      </c>
      <c r="D118" s="12">
        <v>3.06E7</v>
      </c>
      <c r="E118" s="8">
        <v>21.299999999999997</v>
      </c>
      <c r="F118" s="8">
        <v>938.0</v>
      </c>
      <c r="G118" s="9">
        <v>30.599999999999998</v>
      </c>
      <c r="H118" s="5">
        <v>5.0</v>
      </c>
      <c r="I118" s="11">
        <v>1.53E7</v>
      </c>
      <c r="K118" s="13">
        <v>23.0</v>
      </c>
      <c r="L118" s="13">
        <v>6761847.771541491</v>
      </c>
      <c r="M118" s="13">
        <v>-1461847.7715414912</v>
      </c>
      <c r="N118" s="13">
        <v>-1.060690132720537</v>
      </c>
      <c r="P118" s="13">
        <v>7.5250836120401345</v>
      </c>
      <c r="Q118" s="13">
        <v>2500000.0</v>
      </c>
    </row>
    <row r="119">
      <c r="A119" s="5">
        <v>217.0</v>
      </c>
      <c r="B119" s="5" t="s">
        <v>10</v>
      </c>
      <c r="C119" s="6">
        <v>22.0</v>
      </c>
      <c r="D119" s="12">
        <v>2.37E7</v>
      </c>
      <c r="E119" s="8">
        <v>29.599999999999998</v>
      </c>
      <c r="F119" s="8">
        <v>938.0</v>
      </c>
      <c r="G119" s="9">
        <v>31.599999999999998</v>
      </c>
      <c r="H119" s="5">
        <v>15.0</v>
      </c>
      <c r="I119" s="11">
        <v>1.58E7</v>
      </c>
      <c r="K119" s="13">
        <v>24.0</v>
      </c>
      <c r="L119" s="13">
        <v>6822665.4834065065</v>
      </c>
      <c r="M119" s="13">
        <v>-1222665.4834065065</v>
      </c>
      <c r="N119" s="13">
        <v>-0.8871438183332471</v>
      </c>
      <c r="P119" s="13">
        <v>7.859531772575251</v>
      </c>
      <c r="Q119" s="13">
        <v>2600000.0</v>
      </c>
    </row>
    <row r="120">
      <c r="A120" s="5">
        <v>218.0</v>
      </c>
      <c r="B120" s="5" t="s">
        <v>9</v>
      </c>
      <c r="C120" s="8">
        <v>20.4</v>
      </c>
      <c r="D120" s="12">
        <v>2.145E7</v>
      </c>
      <c r="E120" s="8">
        <v>22.5</v>
      </c>
      <c r="F120" s="8">
        <v>1254.5</v>
      </c>
      <c r="G120" s="9">
        <v>33.0</v>
      </c>
      <c r="H120" s="5">
        <v>4.0</v>
      </c>
      <c r="I120" s="11">
        <v>1.65E7</v>
      </c>
      <c r="K120" s="13">
        <v>25.0</v>
      </c>
      <c r="L120" s="13">
        <v>6925677.8909568535</v>
      </c>
      <c r="M120" s="13">
        <v>-825677.8909568535</v>
      </c>
      <c r="N120" s="13">
        <v>-0.5990968476970316</v>
      </c>
      <c r="P120" s="13">
        <v>8.193979933110368</v>
      </c>
      <c r="Q120" s="13">
        <v>2700000.0</v>
      </c>
    </row>
    <row r="121">
      <c r="A121" s="5">
        <v>219.0</v>
      </c>
      <c r="B121" s="5" t="s">
        <v>10</v>
      </c>
      <c r="C121" s="8">
        <v>21.299999999999997</v>
      </c>
      <c r="D121" s="12">
        <v>3.06E7</v>
      </c>
      <c r="E121" s="8">
        <v>11.0</v>
      </c>
      <c r="F121" s="8">
        <v>958.5</v>
      </c>
      <c r="G121" s="9">
        <v>34.0</v>
      </c>
      <c r="H121" s="5">
        <v>4.0</v>
      </c>
      <c r="I121" s="11">
        <v>1.7E7</v>
      </c>
      <c r="K121" s="13">
        <v>26.0</v>
      </c>
      <c r="L121" s="13">
        <v>7305307.795810847</v>
      </c>
      <c r="M121" s="13">
        <v>-505307.7958108466</v>
      </c>
      <c r="N121" s="13">
        <v>-0.36664213842057797</v>
      </c>
      <c r="P121" s="13">
        <v>8.528428093645486</v>
      </c>
      <c r="Q121" s="13">
        <v>2800000.0</v>
      </c>
    </row>
    <row r="122">
      <c r="A122" s="5">
        <v>220.0</v>
      </c>
      <c r="B122" s="5" t="s">
        <v>9</v>
      </c>
      <c r="C122" s="8">
        <v>22.799999999999997</v>
      </c>
      <c r="D122" s="17">
        <v>1.5E7</v>
      </c>
      <c r="E122" s="8">
        <v>23.7</v>
      </c>
      <c r="F122" s="8">
        <v>1082.0</v>
      </c>
      <c r="G122" s="5">
        <v>36.0</v>
      </c>
      <c r="H122" s="5">
        <v>4.0</v>
      </c>
      <c r="I122" s="11">
        <v>1.77E7</v>
      </c>
      <c r="K122" s="13">
        <v>27.0</v>
      </c>
      <c r="L122" s="13">
        <v>9537702.089801956</v>
      </c>
      <c r="M122" s="13">
        <v>-2437702.089801956</v>
      </c>
      <c r="N122" s="13">
        <v>-1.7687522623772587</v>
      </c>
      <c r="P122" s="13">
        <v>8.862876254180602</v>
      </c>
      <c r="Q122" s="13">
        <v>2800000.0</v>
      </c>
    </row>
    <row r="123">
      <c r="A123" s="5">
        <v>221.0</v>
      </c>
      <c r="B123" s="5" t="s">
        <v>10</v>
      </c>
      <c r="C123" s="8">
        <v>24.9</v>
      </c>
      <c r="D123" s="12">
        <v>3.6E7</v>
      </c>
      <c r="E123" s="8">
        <v>34.0</v>
      </c>
      <c r="F123" s="8">
        <v>1070.0</v>
      </c>
      <c r="G123" s="5">
        <v>33.0</v>
      </c>
      <c r="H123" s="5">
        <v>4.0</v>
      </c>
      <c r="I123" s="11">
        <v>1.8E7</v>
      </c>
      <c r="K123" s="13">
        <v>28.0</v>
      </c>
      <c r="L123" s="13">
        <v>9637844.574441047</v>
      </c>
      <c r="M123" s="13">
        <v>-2037844.5744410474</v>
      </c>
      <c r="N123" s="13">
        <v>-1.4786229279184222</v>
      </c>
      <c r="P123" s="13">
        <v>9.19732441471572</v>
      </c>
      <c r="Q123" s="13">
        <v>3000000.0</v>
      </c>
    </row>
    <row r="124">
      <c r="A124" s="5">
        <v>222.0</v>
      </c>
      <c r="B124" s="5" t="s">
        <v>9</v>
      </c>
      <c r="C124" s="8">
        <v>25.799999999999997</v>
      </c>
      <c r="D124" s="12">
        <v>3000000.0</v>
      </c>
      <c r="E124" s="8">
        <v>8.0</v>
      </c>
      <c r="F124" s="8">
        <v>156.0</v>
      </c>
      <c r="G124" s="5">
        <v>10.0</v>
      </c>
      <c r="H124" s="9">
        <v>78.0</v>
      </c>
      <c r="I124" s="10">
        <v>2000000.0</v>
      </c>
      <c r="K124" s="13">
        <v>29.0</v>
      </c>
      <c r="L124" s="13">
        <v>9757364.826561868</v>
      </c>
      <c r="M124" s="13">
        <v>-1457364.8265618682</v>
      </c>
      <c r="N124" s="13">
        <v>-1.0574373894472744</v>
      </c>
      <c r="P124" s="13">
        <v>9.531772575250837</v>
      </c>
      <c r="Q124" s="13">
        <v>3000000.0</v>
      </c>
    </row>
    <row r="125">
      <c r="A125" s="5">
        <v>223.0</v>
      </c>
      <c r="B125" s="5" t="s">
        <v>10</v>
      </c>
      <c r="C125" s="8">
        <v>27.299999999999997</v>
      </c>
      <c r="D125" s="18">
        <v>3000000.0</v>
      </c>
      <c r="E125" s="6">
        <v>2.0</v>
      </c>
      <c r="F125" s="8">
        <v>164.70000000000002</v>
      </c>
      <c r="G125" s="5">
        <v>7.199999999999999</v>
      </c>
      <c r="H125" s="9">
        <v>74.7</v>
      </c>
      <c r="I125" s="11">
        <v>2300000.0</v>
      </c>
      <c r="K125" s="13">
        <v>30.0</v>
      </c>
      <c r="L125" s="13">
        <v>8956438.19593351</v>
      </c>
      <c r="M125" s="13">
        <v>-356438.1959335096</v>
      </c>
      <c r="N125" s="13">
        <v>-0.25862506665294893</v>
      </c>
      <c r="P125" s="13">
        <v>9.866220735785953</v>
      </c>
      <c r="Q125" s="13">
        <v>3000000.0</v>
      </c>
    </row>
    <row r="126">
      <c r="A126" s="5">
        <v>224.0</v>
      </c>
      <c r="B126" s="5" t="s">
        <v>9</v>
      </c>
      <c r="C126" s="6">
        <v>30.0</v>
      </c>
      <c r="D126" s="12">
        <v>3.0E7</v>
      </c>
      <c r="E126" s="8">
        <v>8.8</v>
      </c>
      <c r="F126" s="8">
        <v>160.0</v>
      </c>
      <c r="G126" s="5">
        <v>5.6000000000000005</v>
      </c>
      <c r="H126" s="9">
        <v>69.2</v>
      </c>
      <c r="I126" s="11">
        <v>2800000.0</v>
      </c>
      <c r="K126" s="13">
        <v>31.0</v>
      </c>
      <c r="L126" s="13">
        <v>1.1834345540446918E7</v>
      </c>
      <c r="M126" s="13">
        <v>-2734345.5404469185</v>
      </c>
      <c r="N126" s="13">
        <v>-1.9839913503046522</v>
      </c>
      <c r="P126" s="13">
        <v>10.200668896321071</v>
      </c>
      <c r="Q126" s="13">
        <v>3000000.0</v>
      </c>
    </row>
    <row r="127">
      <c r="A127" s="5">
        <v>225.0</v>
      </c>
      <c r="B127" s="5" t="s">
        <v>10</v>
      </c>
      <c r="C127" s="6">
        <v>30.0</v>
      </c>
      <c r="D127" s="7">
        <v>1.044E7</v>
      </c>
      <c r="E127" s="8">
        <v>5.0</v>
      </c>
      <c r="F127" s="8">
        <v>200.0</v>
      </c>
      <c r="G127" s="5">
        <v>14.0</v>
      </c>
      <c r="H127" s="9">
        <v>61.5</v>
      </c>
      <c r="I127" s="11">
        <v>3500000.0</v>
      </c>
      <c r="K127" s="13">
        <v>32.0</v>
      </c>
      <c r="L127" s="13">
        <v>1.1324988160903655E7</v>
      </c>
      <c r="M127" s="13">
        <v>-1524988.160903655</v>
      </c>
      <c r="N127" s="13">
        <v>-1.1065036498844742</v>
      </c>
      <c r="P127" s="13">
        <v>10.535117056856187</v>
      </c>
      <c r="Q127" s="13">
        <v>3100000.0</v>
      </c>
    </row>
    <row r="128">
      <c r="A128" s="5">
        <v>226.0</v>
      </c>
      <c r="B128" s="5" t="s">
        <v>9</v>
      </c>
      <c r="C128" s="6">
        <v>30.0</v>
      </c>
      <c r="D128" s="7">
        <v>1.89E7</v>
      </c>
      <c r="E128" s="8">
        <v>9.8</v>
      </c>
      <c r="F128" s="8">
        <v>263.90000000000003</v>
      </c>
      <c r="G128" s="5">
        <v>9.12</v>
      </c>
      <c r="H128" s="9">
        <v>58.2</v>
      </c>
      <c r="I128" s="11">
        <v>3800000.0</v>
      </c>
      <c r="K128" s="13">
        <v>33.0</v>
      </c>
      <c r="L128" s="13">
        <v>1.0372169507349672E7</v>
      </c>
      <c r="M128" s="13">
        <v>-272169.5073496718</v>
      </c>
      <c r="N128" s="13">
        <v>-0.19748124017645893</v>
      </c>
      <c r="P128" s="13">
        <v>10.869565217391305</v>
      </c>
      <c r="Q128" s="13">
        <v>3100000.0</v>
      </c>
    </row>
    <row r="129">
      <c r="A129" s="5">
        <v>227.0</v>
      </c>
      <c r="B129" s="5" t="s">
        <v>10</v>
      </c>
      <c r="C129" s="6">
        <v>30.0</v>
      </c>
      <c r="D129" s="7">
        <v>1.32E7</v>
      </c>
      <c r="E129" s="6">
        <v>5.0</v>
      </c>
      <c r="F129" s="8">
        <v>272.7</v>
      </c>
      <c r="G129" s="5">
        <v>6.88</v>
      </c>
      <c r="H129" s="9">
        <v>52.7</v>
      </c>
      <c r="I129" s="11">
        <v>4300000.0</v>
      </c>
      <c r="K129" s="13">
        <v>34.0</v>
      </c>
      <c r="L129" s="13">
        <v>9872961.172208032</v>
      </c>
      <c r="M129" s="13">
        <v>727038.8277919684</v>
      </c>
      <c r="N129" s="13">
        <v>0.527526139011362</v>
      </c>
      <c r="P129" s="13">
        <v>11.204013377926422</v>
      </c>
      <c r="Q129" s="13">
        <v>3200000.0</v>
      </c>
    </row>
    <row r="130">
      <c r="A130" s="5">
        <v>228.0</v>
      </c>
      <c r="B130" s="5" t="s">
        <v>9</v>
      </c>
      <c r="C130" s="6">
        <v>20.0</v>
      </c>
      <c r="D130" s="7">
        <v>1.065E7</v>
      </c>
      <c r="E130" s="8">
        <v>10.6</v>
      </c>
      <c r="F130" s="8">
        <v>296.0</v>
      </c>
      <c r="G130" s="5">
        <v>18.0</v>
      </c>
      <c r="H130" s="5">
        <v>47.0</v>
      </c>
      <c r="I130" s="11">
        <v>4600000.0</v>
      </c>
      <c r="K130" s="13">
        <v>35.0</v>
      </c>
      <c r="L130" s="13">
        <v>1.1565729271003595E7</v>
      </c>
      <c r="M130" s="13">
        <v>-465729.2710035946</v>
      </c>
      <c r="N130" s="13">
        <v>-0.3379246812763095</v>
      </c>
      <c r="P130" s="13">
        <v>11.538461538461538</v>
      </c>
      <c r="Q130" s="13">
        <v>3300000.0</v>
      </c>
    </row>
    <row r="131">
      <c r="A131" s="5">
        <v>229.0</v>
      </c>
      <c r="B131" s="5" t="s">
        <v>10</v>
      </c>
      <c r="C131" s="6">
        <v>20.0</v>
      </c>
      <c r="D131" s="12">
        <v>9180000.0</v>
      </c>
      <c r="E131" s="8">
        <v>8.2</v>
      </c>
      <c r="F131" s="8">
        <v>296.0</v>
      </c>
      <c r="G131" s="5">
        <v>12.0</v>
      </c>
      <c r="H131" s="5">
        <v>37.0</v>
      </c>
      <c r="I131" s="11">
        <v>5100000.0</v>
      </c>
      <c r="K131" s="13">
        <v>36.0</v>
      </c>
      <c r="L131" s="13">
        <v>1.1541385341353681E7</v>
      </c>
      <c r="M131" s="13">
        <v>258614.65864631906</v>
      </c>
      <c r="N131" s="13">
        <v>0.18764608869895236</v>
      </c>
      <c r="P131" s="13">
        <v>11.872909698996656</v>
      </c>
      <c r="Q131" s="13">
        <v>3300000.0</v>
      </c>
    </row>
    <row r="132">
      <c r="A132" s="5">
        <v>230.0</v>
      </c>
      <c r="B132" s="5" t="s">
        <v>9</v>
      </c>
      <c r="C132" s="6">
        <v>20.0</v>
      </c>
      <c r="D132" s="12">
        <v>1.74E7</v>
      </c>
      <c r="E132" s="8">
        <v>11.8</v>
      </c>
      <c r="F132" s="8">
        <v>419.90000000000003</v>
      </c>
      <c r="G132" s="5">
        <v>9.600000000000001</v>
      </c>
      <c r="H132" s="9">
        <v>36.2</v>
      </c>
      <c r="I132" s="11">
        <v>5800000.0</v>
      </c>
      <c r="K132" s="13">
        <v>37.0</v>
      </c>
      <c r="L132" s="13">
        <v>1.3094073284043228E7</v>
      </c>
      <c r="M132" s="13">
        <v>-994073.2840432283</v>
      </c>
      <c r="N132" s="13">
        <v>-0.7212814795851846</v>
      </c>
      <c r="P132" s="13">
        <v>12.207357859531772</v>
      </c>
      <c r="Q132" s="13">
        <v>3400000.0</v>
      </c>
    </row>
    <row r="133">
      <c r="A133" s="5">
        <v>231.0</v>
      </c>
      <c r="B133" s="5" t="s">
        <v>10</v>
      </c>
      <c r="C133" s="8">
        <v>20.2</v>
      </c>
      <c r="D133" s="12">
        <v>1.22E7</v>
      </c>
      <c r="E133" s="6">
        <v>6.0</v>
      </c>
      <c r="F133" s="8">
        <v>369.90000000000003</v>
      </c>
      <c r="G133" s="5">
        <v>22.0</v>
      </c>
      <c r="H133" s="5">
        <v>30.0</v>
      </c>
      <c r="I133" s="11">
        <v>6100000.0</v>
      </c>
      <c r="K133" s="13">
        <v>38.0</v>
      </c>
      <c r="L133" s="13">
        <v>1.1962876719781434E7</v>
      </c>
      <c r="M133" s="13">
        <v>637123.2802185658</v>
      </c>
      <c r="N133" s="13">
        <v>0.46228505444295753</v>
      </c>
      <c r="P133" s="13">
        <v>12.54180602006689</v>
      </c>
      <c r="Q133" s="13">
        <v>3500000.0</v>
      </c>
    </row>
    <row r="134">
      <c r="A134" s="5">
        <v>232.0</v>
      </c>
      <c r="B134" s="5" t="s">
        <v>9</v>
      </c>
      <c r="C134" s="8">
        <v>21.599999999999998</v>
      </c>
      <c r="D134" s="12">
        <v>9900000.0</v>
      </c>
      <c r="E134" s="8">
        <v>12.6</v>
      </c>
      <c r="F134" s="8">
        <v>416.0</v>
      </c>
      <c r="G134" s="5">
        <v>15.839999999999998</v>
      </c>
      <c r="H134" s="5">
        <v>25.0</v>
      </c>
      <c r="I134" s="11">
        <v>6600000.0</v>
      </c>
      <c r="K134" s="13">
        <v>39.0</v>
      </c>
      <c r="L134" s="13">
        <v>1.3104031033489423E7</v>
      </c>
      <c r="M134" s="13">
        <v>195968.96651057713</v>
      </c>
      <c r="N134" s="13">
        <v>0.14219151483743311</v>
      </c>
      <c r="P134" s="13">
        <v>12.876254180602007</v>
      </c>
      <c r="Q134" s="13">
        <v>3500000.0</v>
      </c>
    </row>
    <row r="135">
      <c r="A135" s="5">
        <v>233.0</v>
      </c>
      <c r="B135" s="5" t="s">
        <v>10</v>
      </c>
      <c r="C135" s="8">
        <v>24.0</v>
      </c>
      <c r="D135" s="12">
        <v>9490000.0</v>
      </c>
      <c r="E135" s="8">
        <v>12.6</v>
      </c>
      <c r="F135" s="8">
        <v>428.0</v>
      </c>
      <c r="G135" s="5">
        <v>11.68</v>
      </c>
      <c r="H135" s="9">
        <v>19.700000000000003</v>
      </c>
      <c r="I135" s="11">
        <v>7300000.0</v>
      </c>
      <c r="K135" s="13">
        <v>40.0</v>
      </c>
      <c r="L135" s="13">
        <v>1.1554555158638278E7</v>
      </c>
      <c r="M135" s="13">
        <v>2045444.841361722</v>
      </c>
      <c r="N135" s="13">
        <v>1.4841375432468713</v>
      </c>
      <c r="P135" s="13">
        <v>13.210702341137123</v>
      </c>
      <c r="Q135" s="13">
        <v>3500000.0</v>
      </c>
    </row>
    <row r="136">
      <c r="A136" s="5">
        <v>234.0</v>
      </c>
      <c r="B136" s="5" t="s">
        <v>9</v>
      </c>
      <c r="C136" s="8">
        <v>27.0</v>
      </c>
      <c r="D136" s="12">
        <v>1.368E7</v>
      </c>
      <c r="E136" s="8">
        <v>13.6</v>
      </c>
      <c r="F136" s="8">
        <v>560.3000000000001</v>
      </c>
      <c r="G136" s="5">
        <v>30.0</v>
      </c>
      <c r="H136" s="5">
        <v>15.0</v>
      </c>
      <c r="I136" s="11">
        <v>7600000.0</v>
      </c>
      <c r="K136" s="13">
        <v>41.0</v>
      </c>
      <c r="L136" s="13">
        <v>1.3476929594001723E7</v>
      </c>
      <c r="M136" s="13">
        <v>623070.4059982765</v>
      </c>
      <c r="N136" s="13">
        <v>0.4520885447160207</v>
      </c>
      <c r="P136" s="13">
        <v>13.545150501672241</v>
      </c>
      <c r="Q136" s="13">
        <v>3600000.0</v>
      </c>
    </row>
    <row r="137">
      <c r="A137" s="5">
        <v>235.0</v>
      </c>
      <c r="B137" s="5" t="s">
        <v>10</v>
      </c>
      <c r="C137" s="8">
        <v>35.0</v>
      </c>
      <c r="D137" s="12">
        <v>2.43E7</v>
      </c>
      <c r="E137" s="8">
        <v>2.0999999999999996</v>
      </c>
      <c r="F137" s="8">
        <v>477.90000000000003</v>
      </c>
      <c r="G137" s="5">
        <v>20.4</v>
      </c>
      <c r="H137" s="9">
        <v>10.900000000000006</v>
      </c>
      <c r="I137" s="11">
        <v>8100000.0</v>
      </c>
      <c r="K137" s="13">
        <v>42.0</v>
      </c>
      <c r="L137" s="13">
        <v>1.3690281458173117E7</v>
      </c>
      <c r="M137" s="13">
        <v>1109718.5418268833</v>
      </c>
      <c r="N137" s="13">
        <v>0.8051915735190415</v>
      </c>
      <c r="P137" s="13">
        <v>13.879598662207359</v>
      </c>
      <c r="Q137" s="13">
        <v>3700000.0</v>
      </c>
    </row>
    <row r="138">
      <c r="A138" s="5">
        <v>236.0</v>
      </c>
      <c r="B138" s="5" t="s">
        <v>9</v>
      </c>
      <c r="C138" s="8">
        <v>36.0</v>
      </c>
      <c r="D138" s="12">
        <v>1.76E7</v>
      </c>
      <c r="E138" s="8">
        <v>14.799999999999999</v>
      </c>
      <c r="F138" s="8">
        <v>548.0</v>
      </c>
      <c r="G138" s="5">
        <v>14.079999999999998</v>
      </c>
      <c r="H138" s="5">
        <v>15.0</v>
      </c>
      <c r="I138" s="11">
        <v>8800000.0</v>
      </c>
      <c r="K138" s="13">
        <v>43.0</v>
      </c>
      <c r="L138" s="13">
        <v>1.5577044370045373E7</v>
      </c>
      <c r="M138" s="13">
        <v>-277044.3700453732</v>
      </c>
      <c r="N138" s="13">
        <v>-0.20101835181035055</v>
      </c>
      <c r="P138" s="13">
        <v>14.214046822742475</v>
      </c>
      <c r="Q138" s="13">
        <v>3800000.0</v>
      </c>
    </row>
    <row r="139">
      <c r="A139" s="5">
        <v>237.0</v>
      </c>
      <c r="B139" s="5" t="s">
        <v>10</v>
      </c>
      <c r="C139" s="8">
        <v>27.0</v>
      </c>
      <c r="D139" s="12">
        <v>1.365E7</v>
      </c>
      <c r="E139" s="8">
        <v>16.2</v>
      </c>
      <c r="F139" s="8">
        <v>536.0</v>
      </c>
      <c r="G139" s="5">
        <v>36.4</v>
      </c>
      <c r="H139" s="9">
        <v>29.900000000000006</v>
      </c>
      <c r="I139" s="11">
        <v>9100000.0</v>
      </c>
      <c r="K139" s="13">
        <v>44.0</v>
      </c>
      <c r="L139" s="13">
        <v>1.4430459177133324E7</v>
      </c>
      <c r="M139" s="13">
        <v>1569540.8228666764</v>
      </c>
      <c r="N139" s="13">
        <v>1.1388302504037466</v>
      </c>
      <c r="P139" s="13">
        <v>14.548494983277592</v>
      </c>
      <c r="Q139" s="13">
        <v>3800000.0</v>
      </c>
    </row>
    <row r="140">
      <c r="A140" s="5">
        <v>238.0</v>
      </c>
      <c r="B140" s="5" t="s">
        <v>9</v>
      </c>
      <c r="C140" s="8">
        <v>27.0</v>
      </c>
      <c r="D140" s="12">
        <v>1.248E7</v>
      </c>
      <c r="E140" s="8">
        <v>23.2</v>
      </c>
      <c r="F140" s="8">
        <v>716.3000000000001</v>
      </c>
      <c r="G140" s="5">
        <v>23.04</v>
      </c>
      <c r="H140" s="5">
        <v>25.0</v>
      </c>
      <c r="I140" s="11">
        <v>9600000.0</v>
      </c>
      <c r="K140" s="13">
        <v>45.0</v>
      </c>
      <c r="L140" s="13">
        <v>1.6427145254906762E7</v>
      </c>
      <c r="M140" s="13">
        <v>-127145.25490676239</v>
      </c>
      <c r="N140" s="13">
        <v>-0.0922542825096153</v>
      </c>
      <c r="P140" s="13">
        <v>14.88294314381271</v>
      </c>
      <c r="Q140" s="13">
        <v>3800000.0</v>
      </c>
    </row>
    <row r="141">
      <c r="A141" s="5">
        <v>239.0</v>
      </c>
      <c r="B141" s="5" t="s">
        <v>10</v>
      </c>
      <c r="C141" s="6">
        <v>22.0</v>
      </c>
      <c r="D141" s="12">
        <v>1.818E7</v>
      </c>
      <c r="E141" s="8">
        <v>12.1</v>
      </c>
      <c r="F141" s="8">
        <v>585.9</v>
      </c>
      <c r="G141" s="5">
        <v>16.16</v>
      </c>
      <c r="H141" s="9">
        <v>18.900000000000006</v>
      </c>
      <c r="I141" s="11">
        <v>1.01E7</v>
      </c>
      <c r="K141" s="13">
        <v>46.0</v>
      </c>
      <c r="L141" s="13">
        <v>1.507923390503211E7</v>
      </c>
      <c r="M141" s="13">
        <v>1720766.0949678905</v>
      </c>
      <c r="N141" s="13">
        <v>1.248556555056244</v>
      </c>
      <c r="P141" s="13">
        <v>15.217391304347826</v>
      </c>
      <c r="Q141" s="13">
        <v>3800000.0</v>
      </c>
    </row>
    <row r="142">
      <c r="A142" s="5">
        <v>240.0</v>
      </c>
      <c r="B142" s="5" t="s">
        <v>9</v>
      </c>
      <c r="C142" s="6">
        <v>22.0</v>
      </c>
      <c r="D142" s="7">
        <v>3.24E7</v>
      </c>
      <c r="E142" s="8">
        <v>7.799999999999999</v>
      </c>
      <c r="F142" s="8">
        <v>668.0</v>
      </c>
      <c r="G142" s="5">
        <v>43.199999999999996</v>
      </c>
      <c r="H142" s="9">
        <v>11.200000000000003</v>
      </c>
      <c r="I142" s="11">
        <v>1.08E7</v>
      </c>
      <c r="K142" s="13">
        <v>47.0</v>
      </c>
      <c r="L142" s="13">
        <v>1.6984922053234648E7</v>
      </c>
      <c r="M142" s="13">
        <v>515077.94676535204</v>
      </c>
      <c r="N142" s="13">
        <v>0.3737311821051378</v>
      </c>
      <c r="P142" s="13">
        <v>15.551839464882944</v>
      </c>
      <c r="Q142" s="13">
        <v>3900000.0</v>
      </c>
    </row>
    <row r="143">
      <c r="A143" s="5">
        <v>241.0</v>
      </c>
      <c r="B143" s="5" t="s">
        <v>10</v>
      </c>
      <c r="C143" s="6">
        <v>22.0</v>
      </c>
      <c r="D143" s="7">
        <v>2.22E7</v>
      </c>
      <c r="E143" s="8">
        <v>15.1</v>
      </c>
      <c r="F143" s="8">
        <v>656.0</v>
      </c>
      <c r="G143" s="5">
        <v>30.0</v>
      </c>
      <c r="H143" s="5">
        <v>5.0</v>
      </c>
      <c r="I143" s="11">
        <v>1.11E7</v>
      </c>
      <c r="K143" s="13">
        <v>48.0</v>
      </c>
      <c r="L143" s="13">
        <v>1.5249878346683506E7</v>
      </c>
      <c r="M143" s="13">
        <v>2750121.653316494</v>
      </c>
      <c r="N143" s="13">
        <v>1.9954382106270503</v>
      </c>
      <c r="P143" s="13">
        <v>15.88628762541806</v>
      </c>
      <c r="Q143" s="13">
        <v>4000000.0</v>
      </c>
    </row>
    <row r="144">
      <c r="A144" s="5">
        <v>242.0</v>
      </c>
      <c r="B144" s="5" t="s">
        <v>9</v>
      </c>
      <c r="C144" s="8">
        <v>19.799999999999997</v>
      </c>
      <c r="D144" s="7">
        <v>1.74E7</v>
      </c>
      <c r="E144" s="8">
        <v>27.2</v>
      </c>
      <c r="F144" s="8">
        <v>872.3000000000001</v>
      </c>
      <c r="G144" s="5">
        <v>18.400000000000002</v>
      </c>
      <c r="H144" s="5">
        <v>15.0</v>
      </c>
      <c r="I144" s="11">
        <v>1.16E7</v>
      </c>
      <c r="K144" s="13">
        <v>49.0</v>
      </c>
      <c r="L144" s="13">
        <v>1.784098742131672E7</v>
      </c>
      <c r="M144" s="13">
        <v>859012.5786832795</v>
      </c>
      <c r="N144" s="13">
        <v>0.6232838903132791</v>
      </c>
      <c r="P144" s="13">
        <v>16.220735785953178</v>
      </c>
      <c r="Q144" s="13">
        <v>4000000.0</v>
      </c>
    </row>
    <row r="145">
      <c r="A145" s="5">
        <v>243.0</v>
      </c>
      <c r="B145" s="5" t="s">
        <v>10</v>
      </c>
      <c r="C145" s="8">
        <v>21.299999999999997</v>
      </c>
      <c r="D145" s="7">
        <v>1.599E7</v>
      </c>
      <c r="E145" s="8">
        <v>14.299999999999999</v>
      </c>
      <c r="F145" s="8">
        <v>704.7</v>
      </c>
      <c r="G145" s="5">
        <v>22.0</v>
      </c>
      <c r="H145" s="5">
        <v>15.0</v>
      </c>
      <c r="I145" s="11">
        <v>1.23E7</v>
      </c>
      <c r="K145" s="13">
        <v>50.0</v>
      </c>
      <c r="L145" s="13">
        <v>1.6803250427797094E7</v>
      </c>
      <c r="M145" s="13">
        <v>2396749.572202906</v>
      </c>
      <c r="N145" s="13">
        <v>1.7390378610743298</v>
      </c>
      <c r="P145" s="13">
        <v>16.555183946488295</v>
      </c>
      <c r="Q145" s="13">
        <v>4000000.0</v>
      </c>
    </row>
    <row r="146">
      <c r="A146" s="5">
        <v>244.0</v>
      </c>
      <c r="B146" s="5" t="s">
        <v>9</v>
      </c>
      <c r="C146" s="8">
        <v>23.4</v>
      </c>
      <c r="D146" s="7">
        <v>2.268E7</v>
      </c>
      <c r="E146" s="8">
        <v>9.6</v>
      </c>
      <c r="F146" s="8">
        <v>776.0</v>
      </c>
      <c r="G146" s="5">
        <v>20.0</v>
      </c>
      <c r="H146" s="9">
        <v>11.400000000000006</v>
      </c>
      <c r="I146" s="11">
        <v>1.26E7</v>
      </c>
      <c r="K146" s="13">
        <v>51.0</v>
      </c>
      <c r="L146" s="13">
        <v>1.891336832927412E7</v>
      </c>
      <c r="M146" s="13">
        <v>986631.6707258783</v>
      </c>
      <c r="N146" s="13">
        <v>0.7158819804233043</v>
      </c>
      <c r="P146" s="13">
        <v>16.889632107023413</v>
      </c>
      <c r="Q146" s="13">
        <v>4000000.0</v>
      </c>
    </row>
    <row r="147">
      <c r="A147" s="5">
        <v>245.0</v>
      </c>
      <c r="B147" s="5" t="s">
        <v>10</v>
      </c>
      <c r="C147" s="8">
        <v>24.299999999999997</v>
      </c>
      <c r="D147" s="17">
        <v>1.5E7</v>
      </c>
      <c r="E147" s="8">
        <v>17.1</v>
      </c>
      <c r="F147" s="8">
        <v>776.0</v>
      </c>
      <c r="G147" s="5">
        <v>19.0</v>
      </c>
      <c r="H147" s="5">
        <v>5.0</v>
      </c>
      <c r="I147" s="11">
        <v>1.31E7</v>
      </c>
      <c r="K147" s="13">
        <v>52.0</v>
      </c>
      <c r="L147" s="13">
        <v>1.7119182173762605E7</v>
      </c>
      <c r="M147" s="13">
        <v>3080817.8262373954</v>
      </c>
      <c r="N147" s="13">
        <v>2.23538533396929</v>
      </c>
      <c r="P147" s="13">
        <v>17.224080267558527</v>
      </c>
      <c r="Q147" s="13">
        <v>4100000.0</v>
      </c>
    </row>
    <row r="148">
      <c r="A148" s="5">
        <v>246.0</v>
      </c>
      <c r="B148" s="5" t="s">
        <v>9</v>
      </c>
      <c r="C148" s="8">
        <v>25.799999999999997</v>
      </c>
      <c r="D148" s="7">
        <v>2.76E7</v>
      </c>
      <c r="E148" s="8">
        <v>31.599999999999998</v>
      </c>
      <c r="F148" s="8">
        <v>1043.9</v>
      </c>
      <c r="G148" s="5">
        <v>29.0</v>
      </c>
      <c r="H148" s="5">
        <v>15.0</v>
      </c>
      <c r="I148" s="11">
        <v>1.38E7</v>
      </c>
      <c r="K148" s="13">
        <v>53.0</v>
      </c>
      <c r="L148" s="13">
        <v>1968948.6448449912</v>
      </c>
      <c r="M148" s="13">
        <v>-768948.6448449912</v>
      </c>
      <c r="N148" s="13">
        <v>-0.5579351393721786</v>
      </c>
      <c r="P148" s="13">
        <v>17.558528428093645</v>
      </c>
      <c r="Q148" s="13">
        <v>4300000.0</v>
      </c>
    </row>
    <row r="149">
      <c r="A149" s="5">
        <v>247.0</v>
      </c>
      <c r="B149" s="5" t="s">
        <v>10</v>
      </c>
      <c r="C149" s="6">
        <v>22.0</v>
      </c>
      <c r="D149" s="7">
        <v>2.145E7</v>
      </c>
      <c r="E149" s="8">
        <v>16.299999999999997</v>
      </c>
      <c r="F149" s="8">
        <v>812.7</v>
      </c>
      <c r="G149" s="9">
        <v>28.599999999999998</v>
      </c>
      <c r="H149" s="5">
        <v>5.0</v>
      </c>
      <c r="I149" s="11">
        <v>1.43E7</v>
      </c>
      <c r="K149" s="13">
        <v>54.0</v>
      </c>
      <c r="L149" s="13">
        <v>1195780.1781480554</v>
      </c>
      <c r="M149" s="13">
        <v>304219.82185194455</v>
      </c>
      <c r="N149" s="13">
        <v>0.2207363649609658</v>
      </c>
      <c r="P149" s="13">
        <v>17.892976588628763</v>
      </c>
      <c r="Q149" s="13">
        <v>4300000.0</v>
      </c>
    </row>
    <row r="150">
      <c r="A150" s="5">
        <v>248.0</v>
      </c>
      <c r="B150" s="5" t="s">
        <v>9</v>
      </c>
      <c r="C150" s="8">
        <v>20.4</v>
      </c>
      <c r="D150" s="7">
        <v>1.95E7</v>
      </c>
      <c r="E150" s="8">
        <v>12.0</v>
      </c>
      <c r="F150" s="8">
        <v>920.0</v>
      </c>
      <c r="G150" s="9">
        <v>30.0</v>
      </c>
      <c r="H150" s="5">
        <v>15.0</v>
      </c>
      <c r="I150" s="11">
        <v>1.5E7</v>
      </c>
      <c r="K150" s="13">
        <v>55.0</v>
      </c>
      <c r="L150" s="13">
        <v>2674062.8459105203</v>
      </c>
      <c r="M150" s="13">
        <v>-674062.8459105203</v>
      </c>
      <c r="N150" s="13">
        <v>-0.4890877308906714</v>
      </c>
      <c r="P150" s="13">
        <v>18.22742474916388</v>
      </c>
      <c r="Q150" s="13">
        <v>4300000.0</v>
      </c>
    </row>
    <row r="151">
      <c r="A151" s="5">
        <v>249.0</v>
      </c>
      <c r="B151" s="5" t="s">
        <v>10</v>
      </c>
      <c r="C151" s="8">
        <v>21.299999999999997</v>
      </c>
      <c r="D151" s="7">
        <v>2.754E7</v>
      </c>
      <c r="E151" s="8">
        <v>19.299999999999997</v>
      </c>
      <c r="F151" s="8">
        <v>908.0</v>
      </c>
      <c r="G151" s="9">
        <v>30.599999999999998</v>
      </c>
      <c r="H151" s="5">
        <v>5.0</v>
      </c>
      <c r="I151" s="11">
        <v>1.53E7</v>
      </c>
      <c r="K151" s="13">
        <v>56.0</v>
      </c>
      <c r="L151" s="13">
        <v>2154245.1368721565</v>
      </c>
      <c r="M151" s="13">
        <v>545754.8631278435</v>
      </c>
      <c r="N151" s="13">
        <v>0.39598979419966274</v>
      </c>
      <c r="P151" s="13">
        <v>18.561872909698998</v>
      </c>
      <c r="Q151" s="13">
        <v>4300000.0</v>
      </c>
    </row>
    <row r="152">
      <c r="A152" s="5">
        <v>250.0</v>
      </c>
      <c r="B152" s="5" t="s">
        <v>9</v>
      </c>
      <c r="C152" s="8">
        <v>22.799999999999997</v>
      </c>
      <c r="D152" s="17">
        <v>1.5E7</v>
      </c>
      <c r="E152" s="8">
        <v>35.599999999999994</v>
      </c>
      <c r="F152" s="8">
        <v>1199.9</v>
      </c>
      <c r="G152" s="9">
        <v>31.599999999999998</v>
      </c>
      <c r="H152" s="5">
        <v>15.0</v>
      </c>
      <c r="I152" s="11">
        <v>1.58E7</v>
      </c>
      <c r="K152" s="13">
        <v>57.0</v>
      </c>
      <c r="L152" s="13">
        <v>2142154.9160972266</v>
      </c>
      <c r="M152" s="13">
        <v>857845.0839027734</v>
      </c>
      <c r="N152" s="13">
        <v>0.622436777352687</v>
      </c>
      <c r="P152" s="13">
        <v>18.896321070234116</v>
      </c>
      <c r="Q152" s="13">
        <v>4300000.0</v>
      </c>
    </row>
    <row r="153">
      <c r="A153" s="5">
        <v>251.0</v>
      </c>
      <c r="B153" s="5" t="s">
        <v>10</v>
      </c>
      <c r="C153" s="8">
        <v>24.9</v>
      </c>
      <c r="D153" s="12">
        <v>3.3E7</v>
      </c>
      <c r="E153" s="8">
        <v>18.5</v>
      </c>
      <c r="F153" s="8">
        <v>931.5</v>
      </c>
      <c r="G153" s="9">
        <v>33.0</v>
      </c>
      <c r="H153" s="5">
        <v>5.0</v>
      </c>
      <c r="I153" s="11">
        <v>1.65E7</v>
      </c>
      <c r="K153" s="13">
        <v>58.0</v>
      </c>
      <c r="L153" s="13">
        <v>3167886.942058412</v>
      </c>
      <c r="M153" s="13">
        <v>332113.0579415881</v>
      </c>
      <c r="N153" s="13">
        <v>0.24097518932140607</v>
      </c>
      <c r="P153" s="13">
        <v>19.23076923076923</v>
      </c>
      <c r="Q153" s="13">
        <v>4300000.0</v>
      </c>
    </row>
    <row r="154">
      <c r="A154" s="5">
        <v>252.0</v>
      </c>
      <c r="B154" s="5" t="s">
        <v>9</v>
      </c>
      <c r="C154" s="8">
        <v>25.799999999999997</v>
      </c>
      <c r="D154" s="12">
        <v>2.55E7</v>
      </c>
      <c r="E154" s="8">
        <v>14.0</v>
      </c>
      <c r="F154" s="8">
        <v>1040.0</v>
      </c>
      <c r="G154" s="9">
        <v>34.0</v>
      </c>
      <c r="H154" s="5">
        <v>5.0</v>
      </c>
      <c r="I154" s="11">
        <v>1.7E7</v>
      </c>
      <c r="K154" s="13">
        <v>59.0</v>
      </c>
      <c r="L154" s="13">
        <v>3977960.5820396957</v>
      </c>
      <c r="M154" s="13">
        <v>-177960.5820396957</v>
      </c>
      <c r="N154" s="13">
        <v>-0.12912495887561795</v>
      </c>
      <c r="P154" s="13">
        <v>19.565217391304348</v>
      </c>
      <c r="Q154" s="13">
        <v>4500000.0</v>
      </c>
    </row>
    <row r="155">
      <c r="A155" s="5">
        <v>253.0</v>
      </c>
      <c r="B155" s="5" t="s">
        <v>10</v>
      </c>
      <c r="C155" s="8">
        <v>27.299999999999997</v>
      </c>
      <c r="D155" s="12">
        <v>2.301E7</v>
      </c>
      <c r="E155" s="8">
        <v>21.7</v>
      </c>
      <c r="F155" s="8">
        <v>1052.0</v>
      </c>
      <c r="G155" s="5">
        <v>30.0</v>
      </c>
      <c r="H155" s="5">
        <v>5.0</v>
      </c>
      <c r="I155" s="11">
        <v>1.77E7</v>
      </c>
      <c r="K155" s="13">
        <v>60.0</v>
      </c>
      <c r="L155" s="13">
        <v>3536713.031077056</v>
      </c>
      <c r="M155" s="13">
        <v>763286.9689229438</v>
      </c>
      <c r="N155" s="13">
        <v>0.5538271303837703</v>
      </c>
      <c r="P155" s="13">
        <v>19.899665551839465</v>
      </c>
      <c r="Q155" s="13">
        <v>4500000.0</v>
      </c>
    </row>
    <row r="156">
      <c r="A156" s="5">
        <v>254.0</v>
      </c>
      <c r="B156" s="5" t="s">
        <v>9</v>
      </c>
      <c r="C156" s="8">
        <v>29.4</v>
      </c>
      <c r="D156" s="12">
        <v>3.276E7</v>
      </c>
      <c r="E156" s="8">
        <v>40.4</v>
      </c>
      <c r="F156" s="8">
        <v>1387.1000000000001</v>
      </c>
      <c r="G156" s="9">
        <v>35.0</v>
      </c>
      <c r="H156" s="5">
        <v>5.0</v>
      </c>
      <c r="I156" s="11">
        <v>1.82E7</v>
      </c>
      <c r="K156" s="13">
        <v>61.0</v>
      </c>
      <c r="L156" s="13">
        <v>5915259.672982555</v>
      </c>
      <c r="M156" s="13">
        <v>-915259.6729825549</v>
      </c>
      <c r="N156" s="13">
        <v>-0.6640957580596258</v>
      </c>
      <c r="P156" s="13">
        <v>20.234113712374583</v>
      </c>
      <c r="Q156" s="13">
        <v>4600000.0</v>
      </c>
    </row>
    <row r="157">
      <c r="A157" s="5">
        <v>255.0</v>
      </c>
      <c r="B157" s="5" t="s">
        <v>10</v>
      </c>
      <c r="C157" s="8">
        <v>37.8</v>
      </c>
      <c r="D157" s="17">
        <v>1.5E7</v>
      </c>
      <c r="E157" s="8">
        <v>20.9</v>
      </c>
      <c r="F157" s="8">
        <v>1061.1000000000001</v>
      </c>
      <c r="G157" s="5">
        <v>37.0</v>
      </c>
      <c r="H157" s="5">
        <v>4.0</v>
      </c>
      <c r="I157" s="11">
        <v>1.89E7</v>
      </c>
      <c r="K157" s="13">
        <v>62.0</v>
      </c>
      <c r="L157" s="13">
        <v>5926111.585100653</v>
      </c>
      <c r="M157" s="13">
        <v>-626111.5851006526</v>
      </c>
      <c r="N157" s="13">
        <v>-0.45429516891350796</v>
      </c>
      <c r="P157" s="13">
        <v>20.5685618729097</v>
      </c>
      <c r="Q157" s="13">
        <v>4600000.0</v>
      </c>
    </row>
    <row r="158">
      <c r="A158" s="5">
        <v>256.0</v>
      </c>
      <c r="B158" s="5" t="s">
        <v>9</v>
      </c>
      <c r="C158" s="8">
        <v>38.4</v>
      </c>
      <c r="D158" s="17">
        <v>1.5E7</v>
      </c>
      <c r="E158" s="8">
        <v>16.2</v>
      </c>
      <c r="F158" s="8">
        <v>1172.0</v>
      </c>
      <c r="G158" s="5">
        <v>38.0</v>
      </c>
      <c r="H158" s="5">
        <v>4.0</v>
      </c>
      <c r="I158" s="11">
        <v>1.92E7</v>
      </c>
      <c r="K158" s="13">
        <v>63.0</v>
      </c>
      <c r="L158" s="13">
        <v>5140557.42798808</v>
      </c>
      <c r="M158" s="13">
        <v>659442.5720119197</v>
      </c>
      <c r="N158" s="13">
        <v>0.4784795262856428</v>
      </c>
      <c r="P158" s="13">
        <v>20.903010033444815</v>
      </c>
      <c r="Q158" s="13">
        <v>4600000.0</v>
      </c>
    </row>
    <row r="159">
      <c r="A159" s="5">
        <v>257.0</v>
      </c>
      <c r="B159" s="5" t="s">
        <v>10</v>
      </c>
      <c r="C159" s="8">
        <v>21.0</v>
      </c>
      <c r="D159" s="18">
        <v>3000000.0</v>
      </c>
      <c r="E159" s="8">
        <v>5.5</v>
      </c>
      <c r="F159" s="8">
        <v>110.0</v>
      </c>
      <c r="G159" s="5">
        <v>8.0</v>
      </c>
      <c r="H159" s="5">
        <v>80.0</v>
      </c>
      <c r="I159" s="10">
        <v>1500000.0</v>
      </c>
      <c r="K159" s="13">
        <v>64.0</v>
      </c>
      <c r="L159" s="13">
        <v>7022661.7762926575</v>
      </c>
      <c r="M159" s="13">
        <v>-522661.7762926575</v>
      </c>
      <c r="N159" s="13">
        <v>-0.3792338707601714</v>
      </c>
      <c r="P159" s="13">
        <v>21.237458193979933</v>
      </c>
      <c r="Q159" s="13">
        <v>4600000.0</v>
      </c>
    </row>
    <row r="160">
      <c r="A160" s="5">
        <v>258.0</v>
      </c>
      <c r="B160" s="5" t="s">
        <v>9</v>
      </c>
      <c r="C160" s="8">
        <v>21.0</v>
      </c>
      <c r="D160" s="18">
        <v>3000000.0</v>
      </c>
      <c r="E160" s="8">
        <v>7.6</v>
      </c>
      <c r="F160" s="8">
        <v>156.0</v>
      </c>
      <c r="G160" s="5">
        <v>4.0</v>
      </c>
      <c r="H160" s="5">
        <v>84.0</v>
      </c>
      <c r="I160" s="11">
        <v>1800000.0</v>
      </c>
      <c r="K160" s="13">
        <v>65.0</v>
      </c>
      <c r="L160" s="13">
        <v>9235914.719116949</v>
      </c>
      <c r="M160" s="13">
        <v>-2435914.7191169485</v>
      </c>
      <c r="N160" s="13">
        <v>-1.7674553787440868</v>
      </c>
      <c r="P160" s="13">
        <v>21.57190635451505</v>
      </c>
      <c r="Q160" s="13">
        <v>4800000.0</v>
      </c>
    </row>
    <row r="161">
      <c r="A161" s="5">
        <v>259.0</v>
      </c>
      <c r="B161" s="5" t="s">
        <v>10</v>
      </c>
      <c r="C161" s="8">
        <v>25.0</v>
      </c>
      <c r="D161" s="12">
        <v>4140000.0</v>
      </c>
      <c r="E161" s="8">
        <v>9.0</v>
      </c>
      <c r="F161" s="8">
        <v>164.70000000000002</v>
      </c>
      <c r="G161" s="5">
        <v>3.0</v>
      </c>
      <c r="H161" s="9">
        <v>74.7</v>
      </c>
      <c r="I161" s="11">
        <v>2300000.0</v>
      </c>
      <c r="K161" s="13">
        <v>66.0</v>
      </c>
      <c r="L161" s="13">
        <v>7596137.227652992</v>
      </c>
      <c r="M161" s="13">
        <v>-296137.2276529921</v>
      </c>
      <c r="N161" s="13">
        <v>-0.21487178173929908</v>
      </c>
      <c r="P161" s="13">
        <v>21.906354515050168</v>
      </c>
      <c r="Q161" s="13">
        <v>4800000.0</v>
      </c>
    </row>
    <row r="162">
      <c r="A162" s="5">
        <v>260.0</v>
      </c>
      <c r="B162" s="5" t="s">
        <v>9</v>
      </c>
      <c r="C162" s="8">
        <v>25.0</v>
      </c>
      <c r="D162" s="12">
        <v>9000000.0</v>
      </c>
      <c r="E162" s="6">
        <v>8.0</v>
      </c>
      <c r="F162" s="8">
        <v>200.0</v>
      </c>
      <c r="G162" s="5">
        <v>7.5</v>
      </c>
      <c r="H162" s="9">
        <v>67.0</v>
      </c>
      <c r="I162" s="11">
        <v>3000000.0</v>
      </c>
      <c r="K162" s="13">
        <v>67.0</v>
      </c>
      <c r="L162" s="13">
        <v>1.0256276053785147E7</v>
      </c>
      <c r="M162" s="13">
        <v>-2256276.053785147</v>
      </c>
      <c r="N162" s="13">
        <v>-1.6371128331782057</v>
      </c>
      <c r="P162" s="13">
        <v>22.240802675585286</v>
      </c>
      <c r="Q162" s="13">
        <v>4800000.0</v>
      </c>
    </row>
    <row r="163">
      <c r="A163" s="5">
        <v>261.0</v>
      </c>
      <c r="B163" s="5" t="s">
        <v>10</v>
      </c>
      <c r="C163" s="8">
        <v>24.0</v>
      </c>
      <c r="D163" s="12">
        <v>6600000.0</v>
      </c>
      <c r="E163" s="8">
        <v>7.3</v>
      </c>
      <c r="F163" s="8">
        <v>188.0</v>
      </c>
      <c r="G163" s="5">
        <v>7.199999999999999</v>
      </c>
      <c r="H163" s="9">
        <v>63.7</v>
      </c>
      <c r="I163" s="11">
        <v>3300000.0</v>
      </c>
      <c r="K163" s="13">
        <v>68.0</v>
      </c>
      <c r="L163" s="13">
        <v>1.1453143039929003E7</v>
      </c>
      <c r="M163" s="13">
        <v>-3153143.0399290025</v>
      </c>
      <c r="N163" s="13">
        <v>-2.287863192473461</v>
      </c>
      <c r="P163" s="13">
        <v>22.5752508361204</v>
      </c>
      <c r="Q163" s="13">
        <v>4800000.0</v>
      </c>
    </row>
    <row r="164">
      <c r="A164" s="5">
        <v>262.0</v>
      </c>
      <c r="B164" s="5" t="s">
        <v>9</v>
      </c>
      <c r="C164" s="6">
        <v>30.0</v>
      </c>
      <c r="D164" s="12">
        <v>5700000.0</v>
      </c>
      <c r="E164" s="8">
        <v>11.6</v>
      </c>
      <c r="F164" s="8">
        <v>263.90000000000003</v>
      </c>
      <c r="G164" s="9">
        <v>13.68</v>
      </c>
      <c r="H164" s="9">
        <v>58.2</v>
      </c>
      <c r="I164" s="11">
        <v>3800000.0</v>
      </c>
      <c r="K164" s="13">
        <v>69.0</v>
      </c>
      <c r="L164" s="13">
        <v>9171226.362116678</v>
      </c>
      <c r="M164" s="13">
        <v>-371226.3621166777</v>
      </c>
      <c r="N164" s="13">
        <v>-0.2693550908434826</v>
      </c>
      <c r="P164" s="13">
        <v>22.909698996655518</v>
      </c>
      <c r="Q164" s="13">
        <v>4900000.0</v>
      </c>
    </row>
    <row r="165">
      <c r="A165" s="5">
        <v>263.0</v>
      </c>
      <c r="B165" s="5" t="s">
        <v>10</v>
      </c>
      <c r="C165" s="6">
        <v>30.0</v>
      </c>
      <c r="D165" s="12">
        <v>5330000.0</v>
      </c>
      <c r="E165" s="8">
        <v>6.1</v>
      </c>
      <c r="F165" s="8">
        <v>261.90000000000003</v>
      </c>
      <c r="G165" s="5">
        <v>12.299999999999999</v>
      </c>
      <c r="H165" s="9">
        <v>54.9</v>
      </c>
      <c r="I165" s="11">
        <v>4100000.0</v>
      </c>
      <c r="K165" s="13">
        <v>70.0</v>
      </c>
      <c r="L165" s="13">
        <v>1.0044939109824393E7</v>
      </c>
      <c r="M165" s="13">
        <v>-744939.109824393</v>
      </c>
      <c r="N165" s="13">
        <v>-0.5405142578116434</v>
      </c>
      <c r="P165" s="13">
        <v>23.244147157190636</v>
      </c>
      <c r="Q165" s="13">
        <v>5000000.0</v>
      </c>
    </row>
    <row r="166">
      <c r="A166" s="5">
        <v>264.0</v>
      </c>
      <c r="B166" s="5" t="s">
        <v>9</v>
      </c>
      <c r="C166" s="6">
        <v>30.0</v>
      </c>
      <c r="D166" s="12">
        <v>8280000.0</v>
      </c>
      <c r="E166" s="8">
        <v>1.5999999999999996</v>
      </c>
      <c r="F166" s="8">
        <v>296.0</v>
      </c>
      <c r="G166" s="5">
        <v>12.0</v>
      </c>
      <c r="H166" s="5">
        <v>39.0</v>
      </c>
      <c r="I166" s="11">
        <v>4600000.0</v>
      </c>
      <c r="K166" s="13">
        <v>71.0</v>
      </c>
      <c r="L166" s="13">
        <v>1.0691489887559827E7</v>
      </c>
      <c r="M166" s="13">
        <v>-691489.8875598274</v>
      </c>
      <c r="N166" s="13">
        <v>-0.501732475083453</v>
      </c>
      <c r="P166" s="13">
        <v>23.578595317725753</v>
      </c>
      <c r="Q166" s="13">
        <v>5000000.0</v>
      </c>
    </row>
    <row r="167">
      <c r="A167" s="5">
        <v>265.0</v>
      </c>
      <c r="B167" s="5" t="s">
        <v>10</v>
      </c>
      <c r="C167" s="6">
        <v>30.0</v>
      </c>
      <c r="D167" s="12">
        <v>1.59E7</v>
      </c>
      <c r="E167" s="8">
        <v>9.3</v>
      </c>
      <c r="F167" s="8">
        <v>308.0</v>
      </c>
      <c r="G167" s="9">
        <v>16.2</v>
      </c>
      <c r="H167" s="5">
        <v>30.0</v>
      </c>
      <c r="I167" s="11">
        <v>5300000.0</v>
      </c>
      <c r="K167" s="13">
        <v>72.0</v>
      </c>
      <c r="L167" s="13">
        <v>1.1461115022248426E7</v>
      </c>
      <c r="M167" s="13">
        <v>-1161115.0222484265</v>
      </c>
      <c r="N167" s="13">
        <v>-0.8424839241324088</v>
      </c>
      <c r="P167" s="13">
        <v>23.91304347826087</v>
      </c>
      <c r="Q167" s="13">
        <v>5100000.0</v>
      </c>
    </row>
    <row r="168">
      <c r="A168" s="5">
        <v>266.0</v>
      </c>
      <c r="B168" s="5" t="s">
        <v>9</v>
      </c>
      <c r="C168" s="6">
        <v>20.0</v>
      </c>
      <c r="D168" s="12">
        <v>1.12E7</v>
      </c>
      <c r="E168" s="8">
        <v>15.2</v>
      </c>
      <c r="F168" s="8">
        <v>404.3</v>
      </c>
      <c r="G168" s="5">
        <v>12.0</v>
      </c>
      <c r="H168" s="9">
        <v>38.4</v>
      </c>
      <c r="I168" s="11">
        <v>5600000.0</v>
      </c>
      <c r="K168" s="13">
        <v>73.0</v>
      </c>
      <c r="L168" s="13">
        <v>1.1925296661765479E7</v>
      </c>
      <c r="M168" s="13">
        <v>-1125296.6617654786</v>
      </c>
      <c r="N168" s="13">
        <v>-0.8164947737748254</v>
      </c>
      <c r="P168" s="13">
        <v>24.247491638795985</v>
      </c>
      <c r="Q168" s="13">
        <v>5100000.0</v>
      </c>
    </row>
    <row r="169">
      <c r="A169" s="5">
        <v>267.0</v>
      </c>
      <c r="B169" s="5" t="s">
        <v>10</v>
      </c>
      <c r="C169" s="6">
        <v>20.0</v>
      </c>
      <c r="D169" s="12">
        <v>9150000.0</v>
      </c>
      <c r="E169" s="8">
        <v>8.1</v>
      </c>
      <c r="F169" s="8">
        <v>369.90000000000003</v>
      </c>
      <c r="G169" s="5">
        <v>10.799999999999999</v>
      </c>
      <c r="H169" s="5">
        <v>30.0</v>
      </c>
      <c r="I169" s="11">
        <v>6100000.0</v>
      </c>
      <c r="K169" s="13">
        <v>74.0</v>
      </c>
      <c r="L169" s="13">
        <v>1.154558319250406E7</v>
      </c>
      <c r="M169" s="13">
        <v>-45583.19250405952</v>
      </c>
      <c r="N169" s="13">
        <v>-0.033074334720894286</v>
      </c>
      <c r="P169" s="13">
        <v>24.581939799331103</v>
      </c>
      <c r="Q169" s="13">
        <v>5300000.0</v>
      </c>
    </row>
    <row r="170">
      <c r="A170" s="5">
        <v>268.0</v>
      </c>
      <c r="B170" s="5" t="s">
        <v>9</v>
      </c>
      <c r="C170" s="6">
        <v>20.0</v>
      </c>
      <c r="D170" s="12">
        <v>8840000.0</v>
      </c>
      <c r="E170" s="8">
        <v>3.8</v>
      </c>
      <c r="F170" s="8">
        <v>428.0</v>
      </c>
      <c r="G170" s="9">
        <v>24.48</v>
      </c>
      <c r="H170" s="5">
        <v>25.0</v>
      </c>
      <c r="I170" s="11">
        <v>6800000.0</v>
      </c>
      <c r="K170" s="13">
        <v>75.0</v>
      </c>
      <c r="L170" s="13">
        <v>1.298290673260917E7</v>
      </c>
      <c r="M170" s="13">
        <v>-1182906.7326091696</v>
      </c>
      <c r="N170" s="13">
        <v>-0.858295592491263</v>
      </c>
      <c r="P170" s="13">
        <v>24.91638795986622</v>
      </c>
      <c r="Q170" s="13">
        <v>5300000.0</v>
      </c>
    </row>
    <row r="171">
      <c r="A171" s="5">
        <v>269.0</v>
      </c>
      <c r="B171" s="5" t="s">
        <v>10</v>
      </c>
      <c r="C171" s="8">
        <v>25.799999999999997</v>
      </c>
      <c r="D171" s="12">
        <v>1.278E7</v>
      </c>
      <c r="E171" s="8">
        <v>11.1</v>
      </c>
      <c r="F171" s="8">
        <v>416.0</v>
      </c>
      <c r="G171" s="5">
        <v>21.299999999999997</v>
      </c>
      <c r="H171" s="9">
        <v>21.900000000000006</v>
      </c>
      <c r="I171" s="11">
        <v>7100000.0</v>
      </c>
      <c r="K171" s="13">
        <v>76.0</v>
      </c>
      <c r="L171" s="13">
        <v>1.177294001050056E7</v>
      </c>
      <c r="M171" s="13">
        <v>527059.9894994404</v>
      </c>
      <c r="N171" s="13">
        <v>0.3824251342014506</v>
      </c>
      <c r="P171" s="13">
        <v>25.25083612040134</v>
      </c>
      <c r="Q171" s="13">
        <v>5300000.0</v>
      </c>
    </row>
    <row r="172">
      <c r="A172" s="5">
        <v>270.0</v>
      </c>
      <c r="B172" s="5" t="s">
        <v>9</v>
      </c>
      <c r="C172" s="8">
        <v>27.9</v>
      </c>
      <c r="D172" s="12">
        <v>2.28E7</v>
      </c>
      <c r="E172" s="8">
        <v>19.2</v>
      </c>
      <c r="F172" s="8">
        <v>560.3000000000001</v>
      </c>
      <c r="G172" s="5">
        <v>19.2</v>
      </c>
      <c r="H172" s="5">
        <v>15.0</v>
      </c>
      <c r="I172" s="11">
        <v>7600000.0</v>
      </c>
      <c r="K172" s="13">
        <v>77.0</v>
      </c>
      <c r="L172" s="13">
        <v>1.5316542897887148E7</v>
      </c>
      <c r="M172" s="13">
        <v>-2316542.897887148</v>
      </c>
      <c r="N172" s="13">
        <v>-1.680841358209093</v>
      </c>
      <c r="P172" s="13">
        <v>25.585284280936456</v>
      </c>
      <c r="Q172" s="13">
        <v>5300000.0</v>
      </c>
    </row>
    <row r="173">
      <c r="A173" s="5">
        <v>271.0</v>
      </c>
      <c r="B173" s="5" t="s">
        <v>10</v>
      </c>
      <c r="C173" s="8">
        <v>28.799999999999997</v>
      </c>
      <c r="D173" s="12">
        <v>1.66E7</v>
      </c>
      <c r="E173" s="8">
        <v>10.299999999999999</v>
      </c>
      <c r="F173" s="8">
        <v>488.7</v>
      </c>
      <c r="G173" s="9">
        <v>25.2</v>
      </c>
      <c r="H173" s="9">
        <v>8.700000000000003</v>
      </c>
      <c r="I173" s="11">
        <v>8300000.0</v>
      </c>
      <c r="K173" s="13">
        <v>78.0</v>
      </c>
      <c r="L173" s="13">
        <v>1.4863855312018683E7</v>
      </c>
      <c r="M173" s="13">
        <v>-1363855.3120186832</v>
      </c>
      <c r="N173" s="13">
        <v>-0.9895885878673017</v>
      </c>
      <c r="P173" s="13">
        <v>25.919732441471574</v>
      </c>
      <c r="Q173" s="13">
        <v>5400000.0</v>
      </c>
    </row>
    <row r="174">
      <c r="A174" s="5">
        <v>272.0</v>
      </c>
      <c r="B174" s="5" t="s">
        <v>9</v>
      </c>
      <c r="C174" s="8">
        <v>20.2</v>
      </c>
      <c r="D174" s="12">
        <v>1.29E7</v>
      </c>
      <c r="E174" s="8">
        <v>5.6</v>
      </c>
      <c r="F174" s="8">
        <v>536.0</v>
      </c>
      <c r="G174" s="5">
        <v>25.799999999999997</v>
      </c>
      <c r="H174" s="5">
        <v>5.0</v>
      </c>
      <c r="I174" s="11">
        <v>8600000.0</v>
      </c>
      <c r="K174" s="13">
        <v>79.0</v>
      </c>
      <c r="L174" s="13">
        <v>1.5083248915044611E7</v>
      </c>
      <c r="M174" s="13">
        <v>-883248.9150446113</v>
      </c>
      <c r="N174" s="13">
        <v>-0.6408693347981401</v>
      </c>
      <c r="P174" s="13">
        <v>26.254180602006688</v>
      </c>
      <c r="Q174" s="13">
        <v>5500000.0</v>
      </c>
    </row>
    <row r="175">
      <c r="A175" s="5">
        <v>273.0</v>
      </c>
      <c r="B175" s="5" t="s">
        <v>10</v>
      </c>
      <c r="C175" s="8">
        <v>21.599999999999998</v>
      </c>
      <c r="D175" s="12">
        <v>1.183E7</v>
      </c>
      <c r="E175" s="8">
        <v>13.1</v>
      </c>
      <c r="F175" s="8">
        <v>536.0</v>
      </c>
      <c r="G175" s="5">
        <v>21.84</v>
      </c>
      <c r="H175" s="9">
        <v>29.900000000000006</v>
      </c>
      <c r="I175" s="11">
        <v>9100000.0</v>
      </c>
      <c r="K175" s="13">
        <v>80.0</v>
      </c>
      <c r="L175" s="13">
        <v>1.4791211665802632E7</v>
      </c>
      <c r="M175" s="13">
        <v>-291211.6658026315</v>
      </c>
      <c r="N175" s="13">
        <v>-0.2112978837216737</v>
      </c>
      <c r="P175" s="13">
        <v>26.588628762541806</v>
      </c>
      <c r="Q175" s="13">
        <v>5500000.0</v>
      </c>
    </row>
    <row r="176">
      <c r="A176" s="5">
        <v>274.0</v>
      </c>
      <c r="B176" s="5" t="s">
        <v>9</v>
      </c>
      <c r="C176" s="8">
        <v>24.0</v>
      </c>
      <c r="D176" s="12">
        <v>1.728E7</v>
      </c>
      <c r="E176" s="8">
        <v>23.2</v>
      </c>
      <c r="F176" s="8">
        <v>716.3000000000001</v>
      </c>
      <c r="G176" s="9">
        <v>34.56</v>
      </c>
      <c r="H176" s="5">
        <v>25.0</v>
      </c>
      <c r="I176" s="11">
        <v>9600000.0</v>
      </c>
      <c r="K176" s="13">
        <v>81.0</v>
      </c>
      <c r="L176" s="13">
        <v>1.6432388158656357E7</v>
      </c>
      <c r="M176" s="13">
        <v>-1432388.1586563569</v>
      </c>
      <c r="N176" s="13">
        <v>-1.0393147738703614</v>
      </c>
      <c r="P176" s="13">
        <v>26.923076923076923</v>
      </c>
      <c r="Q176" s="13">
        <v>5600000.0</v>
      </c>
    </row>
    <row r="177">
      <c r="A177" s="5">
        <v>275.0</v>
      </c>
      <c r="B177" s="5" t="s">
        <v>10</v>
      </c>
      <c r="C177" s="8">
        <v>27.0</v>
      </c>
      <c r="D177" s="7">
        <v>3.09E7</v>
      </c>
      <c r="E177" s="8">
        <v>12.299999999999999</v>
      </c>
      <c r="F177" s="8">
        <v>596.7</v>
      </c>
      <c r="G177" s="9">
        <v>20.599999999999998</v>
      </c>
      <c r="H177" s="5">
        <v>15.0</v>
      </c>
      <c r="I177" s="11">
        <v>1.03E7</v>
      </c>
      <c r="K177" s="13">
        <v>82.0</v>
      </c>
      <c r="L177" s="13">
        <v>1.5257254061559312E7</v>
      </c>
      <c r="M177" s="13">
        <v>442745.93844068795</v>
      </c>
      <c r="N177" s="13">
        <v>0.3212483935389048</v>
      </c>
      <c r="P177" s="13">
        <v>27.25752508361204</v>
      </c>
      <c r="Q177" s="13">
        <v>5600000.0</v>
      </c>
    </row>
    <row r="178">
      <c r="A178" s="5">
        <v>276.0</v>
      </c>
      <c r="B178" s="5" t="s">
        <v>9</v>
      </c>
      <c r="C178" s="8">
        <v>25.799999999999997</v>
      </c>
      <c r="D178" s="7">
        <v>2.12E7</v>
      </c>
      <c r="E178" s="8">
        <v>7.6</v>
      </c>
      <c r="F178" s="8">
        <v>656.0</v>
      </c>
      <c r="G178" s="9">
        <v>21.2</v>
      </c>
      <c r="H178" s="5">
        <v>15.0</v>
      </c>
      <c r="I178" s="11">
        <v>1.06E7</v>
      </c>
      <c r="K178" s="13">
        <v>83.0</v>
      </c>
      <c r="L178" s="13">
        <v>1.7698524521579377E7</v>
      </c>
      <c r="M178" s="13">
        <v>-1498524.5215793774</v>
      </c>
      <c r="N178" s="13">
        <v>-1.0873021149137452</v>
      </c>
      <c r="P178" s="13">
        <v>27.59197324414716</v>
      </c>
      <c r="Q178" s="13">
        <v>5800000.0</v>
      </c>
    </row>
    <row r="179">
      <c r="A179" s="5">
        <v>277.0</v>
      </c>
      <c r="B179" s="5" t="s">
        <v>10</v>
      </c>
      <c r="C179" s="8">
        <v>27.299999999999997</v>
      </c>
      <c r="D179" s="7">
        <v>1.665E7</v>
      </c>
      <c r="E179" s="8">
        <v>15.1</v>
      </c>
      <c r="F179" s="8">
        <v>656.0</v>
      </c>
      <c r="G179" s="5">
        <v>30.0</v>
      </c>
      <c r="H179" s="5">
        <v>5.0</v>
      </c>
      <c r="I179" s="11">
        <v>1.11E7</v>
      </c>
      <c r="K179" s="13">
        <v>84.0</v>
      </c>
      <c r="L179" s="13">
        <v>1.727275459077863E7</v>
      </c>
      <c r="M179" s="13">
        <v>-372754.5907786302</v>
      </c>
      <c r="N179" s="13">
        <v>-0.2704639457419406</v>
      </c>
      <c r="P179" s="13">
        <v>27.926421404682273</v>
      </c>
      <c r="Q179" s="13">
        <v>5800000.0</v>
      </c>
    </row>
    <row r="180">
      <c r="A180" s="5">
        <v>278.0</v>
      </c>
      <c r="B180" s="5" t="s">
        <v>9</v>
      </c>
      <c r="C180" s="8">
        <v>29.4</v>
      </c>
      <c r="D180" s="7">
        <v>1.534E7</v>
      </c>
      <c r="E180" s="8">
        <v>27.599999999999998</v>
      </c>
      <c r="F180" s="8">
        <v>887.9</v>
      </c>
      <c r="G180" s="5">
        <v>27.0</v>
      </c>
      <c r="H180" s="5">
        <v>15.0</v>
      </c>
      <c r="I180" s="11">
        <v>1.18E7</v>
      </c>
      <c r="K180" s="13">
        <v>85.0</v>
      </c>
      <c r="L180" s="13">
        <v>1.830784106876543E7</v>
      </c>
      <c r="M180" s="13">
        <v>-907841.0687654316</v>
      </c>
      <c r="N180" s="13">
        <v>-0.6587129538820308</v>
      </c>
      <c r="P180" s="13">
        <v>28.26086956521739</v>
      </c>
      <c r="Q180" s="13">
        <v>5800000.0</v>
      </c>
    </row>
    <row r="181">
      <c r="A181" s="5">
        <v>279.0</v>
      </c>
      <c r="B181" s="5" t="s">
        <v>10</v>
      </c>
      <c r="C181" s="6">
        <v>22.0</v>
      </c>
      <c r="D181" s="7">
        <v>2.178E7</v>
      </c>
      <c r="E181" s="8">
        <v>14.1</v>
      </c>
      <c r="F181" s="8">
        <v>693.9</v>
      </c>
      <c r="G181" s="5">
        <v>28.0</v>
      </c>
      <c r="H181" s="5">
        <v>15.0</v>
      </c>
      <c r="I181" s="11">
        <v>1.21E7</v>
      </c>
      <c r="K181" s="13">
        <v>86.0</v>
      </c>
      <c r="L181" s="13">
        <v>1.6747033103397205E7</v>
      </c>
      <c r="M181" s="13">
        <v>1352966.8966027945</v>
      </c>
      <c r="N181" s="13">
        <v>0.9816881518455559</v>
      </c>
      <c r="P181" s="13">
        <v>28.59531772575251</v>
      </c>
      <c r="Q181" s="13">
        <v>5800000.0</v>
      </c>
    </row>
    <row r="182">
      <c r="A182" s="5">
        <v>280.0</v>
      </c>
      <c r="B182" s="5" t="s">
        <v>9</v>
      </c>
      <c r="C182" s="6">
        <v>22.0</v>
      </c>
      <c r="D182" s="7">
        <v>3.78E7</v>
      </c>
      <c r="E182" s="8">
        <v>9.6</v>
      </c>
      <c r="F182" s="8">
        <v>776.0</v>
      </c>
      <c r="G182" s="5">
        <v>21.0</v>
      </c>
      <c r="H182" s="9">
        <v>11.400000000000006</v>
      </c>
      <c r="I182" s="11">
        <v>1.26E7</v>
      </c>
      <c r="K182" s="13">
        <v>87.0</v>
      </c>
      <c r="L182" s="13">
        <v>1.7924648640716154E7</v>
      </c>
      <c r="M182" s="13">
        <v>475351.3592838459</v>
      </c>
      <c r="N182" s="13">
        <v>0.3449062933796452</v>
      </c>
      <c r="P182" s="13">
        <v>28.929765886287626</v>
      </c>
      <c r="Q182" s="13">
        <v>5800000.0</v>
      </c>
    </row>
    <row r="183">
      <c r="A183" s="5">
        <v>281.0</v>
      </c>
      <c r="B183" s="5" t="s">
        <v>10</v>
      </c>
      <c r="C183" s="8">
        <v>19.799999999999997</v>
      </c>
      <c r="D183" s="7">
        <v>2.66E7</v>
      </c>
      <c r="E183" s="8">
        <v>17.299999999999997</v>
      </c>
      <c r="F183" s="8">
        <v>788.0</v>
      </c>
      <c r="G183" s="5">
        <v>23.0</v>
      </c>
      <c r="H183" s="5">
        <v>15.0</v>
      </c>
      <c r="I183" s="11">
        <v>1.33E7</v>
      </c>
      <c r="K183" s="13">
        <v>88.0</v>
      </c>
      <c r="L183" s="13">
        <v>1152372.2043086085</v>
      </c>
      <c r="M183" s="13">
        <v>-352372.20430860855</v>
      </c>
      <c r="N183" s="13">
        <v>-0.25567485714398674</v>
      </c>
      <c r="P183" s="13">
        <v>29.264214046822744</v>
      </c>
      <c r="Q183" s="13">
        <v>6000000.0</v>
      </c>
    </row>
    <row r="184">
      <c r="A184" s="5">
        <v>282.0</v>
      </c>
      <c r="B184" s="5" t="s">
        <v>9</v>
      </c>
      <c r="C184" s="8">
        <v>21.299999999999997</v>
      </c>
      <c r="D184" s="7">
        <v>2.07E7</v>
      </c>
      <c r="E184" s="8">
        <v>31.599999999999998</v>
      </c>
      <c r="F184" s="8">
        <v>1043.9</v>
      </c>
      <c r="G184" s="5">
        <v>28.0</v>
      </c>
      <c r="H184" s="5">
        <v>15.0</v>
      </c>
      <c r="I184" s="11">
        <v>1.38E7</v>
      </c>
      <c r="K184" s="13">
        <v>89.0</v>
      </c>
      <c r="L184" s="13">
        <v>1112897.2458800385</v>
      </c>
      <c r="M184" s="13">
        <v>-12897.245880038477</v>
      </c>
      <c r="N184" s="13">
        <v>-0.00935800683938665</v>
      </c>
      <c r="P184" s="13">
        <v>29.59866220735786</v>
      </c>
      <c r="Q184" s="13">
        <v>6100000.0</v>
      </c>
    </row>
    <row r="185">
      <c r="A185" s="5">
        <v>283.0</v>
      </c>
      <c r="B185" s="5" t="s">
        <v>10</v>
      </c>
      <c r="C185" s="8">
        <v>23.4</v>
      </c>
      <c r="D185" s="7">
        <v>1.885E7</v>
      </c>
      <c r="E185" s="8">
        <v>25.0</v>
      </c>
      <c r="F185" s="8">
        <v>823.5</v>
      </c>
      <c r="G185" s="9">
        <v>29.0</v>
      </c>
      <c r="H185" s="5">
        <v>5.0</v>
      </c>
      <c r="I185" s="11">
        <v>1.45E7</v>
      </c>
      <c r="K185" s="13">
        <v>90.0</v>
      </c>
      <c r="L185" s="13">
        <v>1558873.0594341764</v>
      </c>
      <c r="M185" s="13">
        <v>41126.94056582358</v>
      </c>
      <c r="N185" s="13">
        <v>0.02984095943256353</v>
      </c>
      <c r="P185" s="13">
        <v>29.933110367892976</v>
      </c>
      <c r="Q185" s="13">
        <v>6100000.0</v>
      </c>
    </row>
    <row r="186">
      <c r="A186" s="5">
        <v>284.0</v>
      </c>
      <c r="B186" s="5" t="s">
        <v>9</v>
      </c>
      <c r="C186" s="8">
        <v>24.299999999999997</v>
      </c>
      <c r="D186" s="7">
        <v>2.664E7</v>
      </c>
      <c r="E186" s="8">
        <v>19.799999999999997</v>
      </c>
      <c r="F186" s="8">
        <v>908.0</v>
      </c>
      <c r="G186" s="9">
        <v>29.599999999999998</v>
      </c>
      <c r="H186" s="5">
        <v>15.0</v>
      </c>
      <c r="I186" s="11">
        <v>1.48E7</v>
      </c>
      <c r="K186" s="13">
        <v>91.0</v>
      </c>
      <c r="L186" s="13">
        <v>1635785.7966552624</v>
      </c>
      <c r="M186" s="13">
        <v>664214.2033447376</v>
      </c>
      <c r="N186" s="13">
        <v>0.48194173512176747</v>
      </c>
      <c r="P186" s="13">
        <v>30.267558528428093</v>
      </c>
      <c r="Q186" s="13">
        <v>6100000.0</v>
      </c>
    </row>
    <row r="187">
      <c r="A187" s="5">
        <v>285.0</v>
      </c>
      <c r="B187" s="5" t="s">
        <v>10</v>
      </c>
      <c r="C187" s="8">
        <v>25.799999999999997</v>
      </c>
      <c r="D187" s="17">
        <v>1.5E7</v>
      </c>
      <c r="E187" s="8">
        <v>10.299999999999999</v>
      </c>
      <c r="F187" s="8">
        <v>908.0</v>
      </c>
      <c r="G187" s="9">
        <v>30.599999999999998</v>
      </c>
      <c r="H187" s="5">
        <v>5.0</v>
      </c>
      <c r="I187" s="11">
        <v>1.53E7</v>
      </c>
      <c r="K187" s="13">
        <v>92.0</v>
      </c>
      <c r="L187" s="13">
        <v>1826513.5662363223</v>
      </c>
      <c r="M187" s="13">
        <v>773486.4337636777</v>
      </c>
      <c r="N187" s="13">
        <v>0.5612276764092903</v>
      </c>
      <c r="P187" s="13">
        <v>30.60200668896321</v>
      </c>
      <c r="Q187" s="13">
        <v>6100000.0</v>
      </c>
    </row>
    <row r="188">
      <c r="A188" s="5">
        <v>286.0</v>
      </c>
      <c r="B188" s="5" t="s">
        <v>9</v>
      </c>
      <c r="C188" s="8">
        <v>27.9</v>
      </c>
      <c r="D188" s="12">
        <v>3.2E7</v>
      </c>
      <c r="E188" s="8">
        <v>23.0</v>
      </c>
      <c r="F188" s="8">
        <v>1215.5</v>
      </c>
      <c r="G188" s="9">
        <v>32.0</v>
      </c>
      <c r="H188" s="5">
        <v>4.0</v>
      </c>
      <c r="I188" s="11">
        <v>1.6E7</v>
      </c>
      <c r="K188" s="13">
        <v>93.0</v>
      </c>
      <c r="L188" s="13">
        <v>2078089.8326337496</v>
      </c>
      <c r="M188" s="13">
        <v>1021910.1673662504</v>
      </c>
      <c r="N188" s="13">
        <v>0.7414794154039652</v>
      </c>
      <c r="P188" s="13">
        <v>30.93645484949833</v>
      </c>
      <c r="Q188" s="13">
        <v>6100000.0</v>
      </c>
    </row>
    <row r="189">
      <c r="A189" s="5">
        <v>287.0</v>
      </c>
      <c r="B189" s="5" t="s">
        <v>10</v>
      </c>
      <c r="C189" s="8">
        <v>33.0</v>
      </c>
      <c r="D189" s="12">
        <v>2.475E7</v>
      </c>
      <c r="E189" s="8">
        <v>29.0</v>
      </c>
      <c r="F189" s="8">
        <v>931.5</v>
      </c>
      <c r="G189" s="9">
        <v>33.0</v>
      </c>
      <c r="H189" s="5">
        <v>4.0</v>
      </c>
      <c r="I189" s="11">
        <v>1.65E7</v>
      </c>
      <c r="K189" s="13">
        <v>94.0</v>
      </c>
      <c r="L189" s="13">
        <v>2368229.259297742</v>
      </c>
      <c r="M189" s="13">
        <v>1031770.740702258</v>
      </c>
      <c r="N189" s="13">
        <v>0.7486340679225661</v>
      </c>
      <c r="P189" s="13">
        <v>31.270903010033447</v>
      </c>
      <c r="Q189" s="13">
        <v>6300000.0</v>
      </c>
    </row>
    <row r="190">
      <c r="A190" s="5">
        <v>288.0</v>
      </c>
      <c r="B190" s="5" t="s">
        <v>9</v>
      </c>
      <c r="C190" s="8">
        <v>34.4</v>
      </c>
      <c r="D190" s="12">
        <v>2.236E7</v>
      </c>
      <c r="E190" s="8">
        <v>22.2</v>
      </c>
      <c r="F190" s="8">
        <v>1052.0</v>
      </c>
      <c r="G190" s="9">
        <v>34.4</v>
      </c>
      <c r="H190" s="5">
        <v>4.0</v>
      </c>
      <c r="I190" s="11">
        <v>1.72E7</v>
      </c>
      <c r="K190" s="13">
        <v>95.0</v>
      </c>
      <c r="L190" s="13">
        <v>3463390.906042273</v>
      </c>
      <c r="M190" s="13">
        <v>436609.09395772684</v>
      </c>
      <c r="N190" s="13">
        <v>0.3167956108922867</v>
      </c>
      <c r="P190" s="13">
        <v>31.60535117056856</v>
      </c>
      <c r="Q190" s="13">
        <v>6300000.0</v>
      </c>
    </row>
    <row r="191">
      <c r="A191" s="5">
        <v>289.0</v>
      </c>
      <c r="B191" s="5" t="s">
        <v>10</v>
      </c>
      <c r="C191" s="8">
        <v>35.4</v>
      </c>
      <c r="D191" s="12">
        <v>3.186E7</v>
      </c>
      <c r="E191" s="8">
        <v>12.7</v>
      </c>
      <c r="F191" s="8">
        <v>1052.0</v>
      </c>
      <c r="G191" s="5">
        <v>32.0</v>
      </c>
      <c r="H191" s="5">
        <v>5.0</v>
      </c>
      <c r="I191" s="11">
        <v>1.77E7</v>
      </c>
      <c r="K191" s="13">
        <v>96.0</v>
      </c>
      <c r="L191" s="13">
        <v>4577785.371075528</v>
      </c>
      <c r="M191" s="13">
        <v>22214.628924472257</v>
      </c>
      <c r="N191" s="13">
        <v>0.016118530370224104</v>
      </c>
      <c r="P191" s="13">
        <v>31.93979933110368</v>
      </c>
      <c r="Q191" s="13">
        <v>6300000.0</v>
      </c>
    </row>
    <row r="192">
      <c r="A192" s="5">
        <v>290.0</v>
      </c>
      <c r="B192" s="5" t="s">
        <v>9</v>
      </c>
      <c r="C192" s="8">
        <v>36.8</v>
      </c>
      <c r="D192" s="12">
        <v>3.0E7</v>
      </c>
      <c r="E192" s="8">
        <v>25.4</v>
      </c>
      <c r="F192" s="8">
        <v>1402.7</v>
      </c>
      <c r="G192" s="5">
        <v>31.0</v>
      </c>
      <c r="H192" s="5">
        <v>5.0</v>
      </c>
      <c r="I192" s="11">
        <v>1.84E7</v>
      </c>
      <c r="K192" s="13">
        <v>97.0</v>
      </c>
      <c r="L192" s="13">
        <v>4929756.72955854</v>
      </c>
      <c r="M192" s="13">
        <v>-29756.729558539577</v>
      </c>
      <c r="N192" s="13">
        <v>-0.021590941299923602</v>
      </c>
      <c r="P192" s="13">
        <v>32.274247491638796</v>
      </c>
      <c r="Q192" s="13">
        <v>6400000.0</v>
      </c>
    </row>
    <row r="193">
      <c r="A193" s="5">
        <v>291.0</v>
      </c>
      <c r="B193" s="5" t="s">
        <v>10</v>
      </c>
      <c r="C193" s="8">
        <v>37.4</v>
      </c>
      <c r="D193" s="12">
        <v>3.74E7</v>
      </c>
      <c r="E193" s="8">
        <v>33.4</v>
      </c>
      <c r="F193" s="8">
        <v>1050.3</v>
      </c>
      <c r="G193" s="5">
        <v>36.0</v>
      </c>
      <c r="H193" s="5">
        <v>5.0</v>
      </c>
      <c r="I193" s="11">
        <v>1.87E7</v>
      </c>
      <c r="K193" s="13">
        <v>98.0</v>
      </c>
      <c r="L193" s="13">
        <v>5549858.454092346</v>
      </c>
      <c r="M193" s="13">
        <v>-149858.45409234613</v>
      </c>
      <c r="N193" s="13">
        <v>-0.10873456638572683</v>
      </c>
      <c r="P193" s="13">
        <v>32.608695652173914</v>
      </c>
      <c r="Q193" s="13">
        <v>6500000.0</v>
      </c>
    </row>
    <row r="194">
      <c r="A194" s="5">
        <v>292.0</v>
      </c>
      <c r="B194" s="5" t="s">
        <v>9</v>
      </c>
      <c r="C194" s="8">
        <v>19.0</v>
      </c>
      <c r="D194" s="18">
        <v>3000000.0</v>
      </c>
      <c r="E194" s="8">
        <v>5.5</v>
      </c>
      <c r="F194" s="8">
        <v>160.0</v>
      </c>
      <c r="G194" s="5">
        <v>7.0</v>
      </c>
      <c r="H194" s="5">
        <v>74.0</v>
      </c>
      <c r="I194" s="10">
        <v>500000.0</v>
      </c>
      <c r="K194" s="13">
        <v>99.0</v>
      </c>
      <c r="L194" s="13">
        <v>6224200.788697875</v>
      </c>
      <c r="M194" s="13">
        <v>-124200.7886978751</v>
      </c>
      <c r="N194" s="13">
        <v>-0.09011783142715925</v>
      </c>
      <c r="P194" s="13">
        <v>32.94314381270903</v>
      </c>
      <c r="Q194" s="13">
        <v>6600000.0</v>
      </c>
    </row>
    <row r="195">
      <c r="A195" s="5">
        <v>293.0</v>
      </c>
      <c r="B195" s="5" t="s">
        <v>10</v>
      </c>
      <c r="C195" s="8">
        <v>19.0</v>
      </c>
      <c r="D195" s="12">
        <v>3.0E7</v>
      </c>
      <c r="E195" s="6">
        <v>9.0</v>
      </c>
      <c r="F195" s="8">
        <v>80.0</v>
      </c>
      <c r="G195" s="5">
        <v>8.0</v>
      </c>
      <c r="H195" s="5">
        <v>76.0</v>
      </c>
      <c r="I195" s="11">
        <v>800000.0</v>
      </c>
      <c r="K195" s="13">
        <v>100.0</v>
      </c>
      <c r="L195" s="13">
        <v>5160450.9656671425</v>
      </c>
      <c r="M195" s="13">
        <v>1239549.0343328575</v>
      </c>
      <c r="N195" s="13">
        <v>0.899394215550723</v>
      </c>
      <c r="P195" s="13">
        <v>33.27759197324415</v>
      </c>
      <c r="Q195" s="13">
        <v>6600000.0</v>
      </c>
    </row>
    <row r="196">
      <c r="A196" s="5">
        <v>294.0</v>
      </c>
      <c r="B196" s="5" t="s">
        <v>9</v>
      </c>
      <c r="C196" s="8">
        <v>19.799999999999997</v>
      </c>
      <c r="D196" s="18">
        <v>3000000.0</v>
      </c>
      <c r="E196" s="8">
        <v>8.3</v>
      </c>
      <c r="F196" s="8">
        <v>156.0</v>
      </c>
      <c r="G196" s="5">
        <v>4.0</v>
      </c>
      <c r="H196" s="5">
        <v>81.0</v>
      </c>
      <c r="I196" s="11">
        <v>1300000.0</v>
      </c>
      <c r="K196" s="13">
        <v>101.0</v>
      </c>
      <c r="L196" s="13">
        <v>7586924.111374682</v>
      </c>
      <c r="M196" s="13">
        <v>-686924.1113746818</v>
      </c>
      <c r="N196" s="13">
        <v>-0.4984196309952565</v>
      </c>
      <c r="P196" s="13">
        <v>33.61204013377927</v>
      </c>
      <c r="Q196" s="13">
        <v>6600000.0</v>
      </c>
    </row>
    <row r="197">
      <c r="A197" s="5">
        <v>295.0</v>
      </c>
      <c r="B197" s="5" t="s">
        <v>10</v>
      </c>
      <c r="C197" s="8">
        <v>21.299999999999997</v>
      </c>
      <c r="D197" s="12">
        <v>6000000.0</v>
      </c>
      <c r="E197" s="8">
        <v>4.0</v>
      </c>
      <c r="F197" s="8">
        <v>148.5</v>
      </c>
      <c r="G197" s="5">
        <v>3.0</v>
      </c>
      <c r="H197" s="9">
        <v>78.0</v>
      </c>
      <c r="I197" s="11">
        <v>2000000.0</v>
      </c>
      <c r="K197" s="13">
        <v>102.0</v>
      </c>
      <c r="L197" s="13">
        <v>8135230.869977149</v>
      </c>
      <c r="M197" s="13">
        <v>-535230.8699771492</v>
      </c>
      <c r="N197" s="13">
        <v>-0.38835377633988993</v>
      </c>
      <c r="P197" s="13">
        <v>33.946488294314385</v>
      </c>
      <c r="Q197" s="13">
        <v>6800000.0</v>
      </c>
    </row>
    <row r="198">
      <c r="A198" s="5">
        <v>296.0</v>
      </c>
      <c r="B198" s="5" t="s">
        <v>9</v>
      </c>
      <c r="C198" s="8">
        <v>23.4</v>
      </c>
      <c r="D198" s="12">
        <v>3.0E7</v>
      </c>
      <c r="E198" s="8">
        <v>7.3</v>
      </c>
      <c r="F198" s="8">
        <v>160.0</v>
      </c>
      <c r="G198" s="5">
        <v>5.0</v>
      </c>
      <c r="H198" s="9">
        <v>74.7</v>
      </c>
      <c r="I198" s="11">
        <v>2300000.0</v>
      </c>
      <c r="K198" s="13">
        <v>103.0</v>
      </c>
      <c r="L198" s="13">
        <v>8657994.003852485</v>
      </c>
      <c r="M198" s="13">
        <v>-757994.0038524847</v>
      </c>
      <c r="N198" s="13">
        <v>-0.5499866512775565</v>
      </c>
      <c r="P198" s="13">
        <v>34.280936454849495</v>
      </c>
      <c r="Q198" s="13">
        <v>6800000.0</v>
      </c>
    </row>
    <row r="199">
      <c r="A199" s="5">
        <v>297.0</v>
      </c>
      <c r="B199" s="5" t="s">
        <v>10</v>
      </c>
      <c r="C199" s="8">
        <v>24.299999999999997</v>
      </c>
      <c r="D199" s="12">
        <v>4200000.0</v>
      </c>
      <c r="E199" s="6">
        <v>12.0</v>
      </c>
      <c r="F199" s="8">
        <v>158.0</v>
      </c>
      <c r="G199" s="5">
        <v>6.0</v>
      </c>
      <c r="H199" s="9">
        <v>69.2</v>
      </c>
      <c r="I199" s="11">
        <v>2800000.0</v>
      </c>
      <c r="K199" s="13">
        <v>104.0</v>
      </c>
      <c r="L199" s="13">
        <v>7941107.993287</v>
      </c>
      <c r="M199" s="13">
        <v>458892.0067130001</v>
      </c>
      <c r="N199" s="13">
        <v>0.33296368676715565</v>
      </c>
      <c r="P199" s="13">
        <v>34.61538461538461</v>
      </c>
      <c r="Q199" s="13">
        <v>6800000.0</v>
      </c>
    </row>
    <row r="200">
      <c r="A200" s="5">
        <v>298.0</v>
      </c>
      <c r="B200" s="5" t="s">
        <v>9</v>
      </c>
      <c r="C200" s="6">
        <v>30.0</v>
      </c>
      <c r="D200" s="12">
        <v>4030000.0</v>
      </c>
      <c r="E200" s="8">
        <v>10.1</v>
      </c>
      <c r="F200" s="8">
        <v>209.3</v>
      </c>
      <c r="G200" s="5">
        <v>7.0</v>
      </c>
      <c r="H200" s="9">
        <v>65.9</v>
      </c>
      <c r="I200" s="11">
        <v>3100000.0</v>
      </c>
      <c r="K200" s="13">
        <v>105.0</v>
      </c>
      <c r="L200" s="13">
        <v>9341360.845346065</v>
      </c>
      <c r="M200" s="13">
        <v>-441360.84534606524</v>
      </c>
      <c r="N200" s="13">
        <v>-0.32024339520257566</v>
      </c>
      <c r="P200" s="13">
        <v>34.94983277591973</v>
      </c>
      <c r="Q200" s="13">
        <v>6800000.0</v>
      </c>
    </row>
    <row r="201">
      <c r="A201" s="5">
        <v>299.0</v>
      </c>
      <c r="B201" s="5" t="s">
        <v>10</v>
      </c>
      <c r="C201" s="6">
        <v>30.0</v>
      </c>
      <c r="D201" s="12">
        <v>3.0E7</v>
      </c>
      <c r="E201" s="8">
        <v>3.1999999999999993</v>
      </c>
      <c r="F201" s="8">
        <v>234.9</v>
      </c>
      <c r="G201" s="9">
        <v>7.199999999999999</v>
      </c>
      <c r="H201" s="9">
        <v>60.4</v>
      </c>
      <c r="I201" s="11">
        <v>3600000.0</v>
      </c>
      <c r="K201" s="13">
        <v>106.0</v>
      </c>
      <c r="L201" s="13">
        <v>9735360.270832175</v>
      </c>
      <c r="M201" s="13">
        <v>-135360.2708321754</v>
      </c>
      <c r="N201" s="13">
        <v>-0.09821494852550239</v>
      </c>
      <c r="P201" s="13">
        <v>35.28428093645485</v>
      </c>
      <c r="Q201" s="13">
        <v>6900000.0</v>
      </c>
    </row>
    <row r="202">
      <c r="A202" s="5">
        <v>300.0</v>
      </c>
      <c r="B202" s="5" t="s">
        <v>9</v>
      </c>
      <c r="C202" s="6">
        <v>30.0</v>
      </c>
      <c r="D202" s="12">
        <v>1.29E7</v>
      </c>
      <c r="E202" s="8">
        <v>9.3</v>
      </c>
      <c r="F202" s="8">
        <v>278.0</v>
      </c>
      <c r="G202" s="9">
        <v>8.6</v>
      </c>
      <c r="H202" s="9">
        <v>52.7</v>
      </c>
      <c r="I202" s="11">
        <v>4300000.0</v>
      </c>
      <c r="K202" s="13">
        <v>107.0</v>
      </c>
      <c r="L202" s="13">
        <v>1.0695015179719482E7</v>
      </c>
      <c r="M202" s="13">
        <v>-795015.1797194816</v>
      </c>
      <c r="N202" s="13">
        <v>-0.5768485425827147</v>
      </c>
      <c r="P202" s="13">
        <v>35.618729096989966</v>
      </c>
      <c r="Q202" s="13">
        <v>7000000.0</v>
      </c>
    </row>
    <row r="203">
      <c r="A203" s="5">
        <v>301.0</v>
      </c>
      <c r="B203" s="5" t="s">
        <v>10</v>
      </c>
      <c r="C203" s="6">
        <v>30.0</v>
      </c>
      <c r="D203" s="12">
        <v>9200000.0</v>
      </c>
      <c r="E203" s="6">
        <v>16.0</v>
      </c>
      <c r="F203" s="8">
        <v>266.0</v>
      </c>
      <c r="G203" s="5">
        <v>10.0</v>
      </c>
      <c r="H203" s="5">
        <v>50.0</v>
      </c>
      <c r="I203" s="11">
        <v>4600000.0</v>
      </c>
      <c r="K203" s="13">
        <v>108.0</v>
      </c>
      <c r="L203" s="13">
        <v>9361325.115204059</v>
      </c>
      <c r="M203" s="13">
        <v>1038674.8847959414</v>
      </c>
      <c r="N203" s="13">
        <v>0.7536435891994147</v>
      </c>
      <c r="P203" s="13">
        <v>35.953177257525084</v>
      </c>
      <c r="Q203" s="13">
        <v>7100000.0</v>
      </c>
    </row>
    <row r="204">
      <c r="A204" s="5">
        <v>302.0</v>
      </c>
      <c r="B204" s="5" t="s">
        <v>9</v>
      </c>
      <c r="C204" s="6">
        <v>20.0</v>
      </c>
      <c r="D204" s="12">
        <v>7650000.0</v>
      </c>
      <c r="E204" s="8">
        <v>12.1</v>
      </c>
      <c r="F204" s="8">
        <v>365.3</v>
      </c>
      <c r="G204" s="5">
        <v>12.0</v>
      </c>
      <c r="H204" s="5">
        <v>49.0</v>
      </c>
      <c r="I204" s="11">
        <v>5100000.0</v>
      </c>
      <c r="K204" s="13">
        <v>109.0</v>
      </c>
      <c r="L204" s="13">
        <v>1.2006629212663285E7</v>
      </c>
      <c r="M204" s="13">
        <v>-906629.2126632854</v>
      </c>
      <c r="N204" s="13">
        <v>-0.6578336531539746</v>
      </c>
      <c r="P204" s="13">
        <v>36.2876254180602</v>
      </c>
      <c r="Q204" s="13">
        <v>7100000.0</v>
      </c>
    </row>
    <row r="205">
      <c r="A205" s="5">
        <v>303.0</v>
      </c>
      <c r="B205" s="5" t="s">
        <v>10</v>
      </c>
      <c r="C205" s="6">
        <v>20.0</v>
      </c>
      <c r="D205" s="12">
        <v>7540000.0</v>
      </c>
      <c r="E205" s="8">
        <v>7.6</v>
      </c>
      <c r="F205" s="8">
        <v>353.7</v>
      </c>
      <c r="G205" s="5">
        <v>11.0</v>
      </c>
      <c r="H205" s="9">
        <v>36.2</v>
      </c>
      <c r="I205" s="11">
        <v>5800000.0</v>
      </c>
      <c r="K205" s="13">
        <v>110.0</v>
      </c>
      <c r="L205" s="13">
        <v>1.2037889771669796E7</v>
      </c>
      <c r="M205" s="13">
        <v>-637889.7716697957</v>
      </c>
      <c r="N205" s="13">
        <v>-0.4628412066873714</v>
      </c>
      <c r="P205" s="13">
        <v>36.62207357859532</v>
      </c>
      <c r="Q205" s="13">
        <v>7100000.0</v>
      </c>
    </row>
    <row r="206">
      <c r="A206" s="5">
        <v>304.0</v>
      </c>
      <c r="B206" s="5" t="s">
        <v>9</v>
      </c>
      <c r="C206" s="6">
        <v>20.0</v>
      </c>
      <c r="D206" s="12">
        <v>1.098E7</v>
      </c>
      <c r="E206" s="8">
        <v>11.1</v>
      </c>
      <c r="F206" s="8">
        <v>386.0</v>
      </c>
      <c r="G206" s="5">
        <v>10.0</v>
      </c>
      <c r="H206" s="5">
        <v>30.0</v>
      </c>
      <c r="I206" s="11">
        <v>6100000.0</v>
      </c>
      <c r="K206" s="13">
        <v>111.0</v>
      </c>
      <c r="L206" s="13">
        <v>1.2661106261515206E7</v>
      </c>
      <c r="M206" s="13">
        <v>-761106.2615152057</v>
      </c>
      <c r="N206" s="13">
        <v>-0.5522448487845726</v>
      </c>
      <c r="P206" s="13">
        <v>36.95652173913044</v>
      </c>
      <c r="Q206" s="13">
        <v>7300000.0</v>
      </c>
    </row>
    <row r="207">
      <c r="A207" s="5">
        <v>305.0</v>
      </c>
      <c r="B207" s="5" t="s">
        <v>10</v>
      </c>
      <c r="C207" s="8">
        <v>19.799999999999997</v>
      </c>
      <c r="D207" s="12">
        <v>1.98E7</v>
      </c>
      <c r="E207" s="8">
        <v>1.5999999999999996</v>
      </c>
      <c r="F207" s="8">
        <v>386.0</v>
      </c>
      <c r="G207" s="9">
        <v>13.2</v>
      </c>
      <c r="H207" s="5">
        <v>25.0</v>
      </c>
      <c r="I207" s="11">
        <v>6600000.0</v>
      </c>
      <c r="K207" s="13">
        <v>112.0</v>
      </c>
      <c r="L207" s="13">
        <v>1.108718302503131E7</v>
      </c>
      <c r="M207" s="13">
        <v>1512816.9749686904</v>
      </c>
      <c r="N207" s="13">
        <v>1.0976724589246176</v>
      </c>
      <c r="P207" s="13">
        <v>37.290969899665555</v>
      </c>
      <c r="Q207" s="13">
        <v>7300000.0</v>
      </c>
    </row>
    <row r="208">
      <c r="A208" s="5">
        <v>306.0</v>
      </c>
      <c r="B208" s="5" t="s">
        <v>9</v>
      </c>
      <c r="C208" s="8">
        <v>21.9</v>
      </c>
      <c r="D208" s="12">
        <v>1.46E7</v>
      </c>
      <c r="E208" s="8">
        <v>14.3</v>
      </c>
      <c r="F208" s="8">
        <v>536.9</v>
      </c>
      <c r="G208" s="9">
        <v>14.6</v>
      </c>
      <c r="H208" s="9">
        <v>19.700000000000003</v>
      </c>
      <c r="I208" s="11">
        <v>7300000.0</v>
      </c>
      <c r="K208" s="13">
        <v>113.0</v>
      </c>
      <c r="L208" s="13">
        <v>1.3225278936228666E7</v>
      </c>
      <c r="M208" s="13">
        <v>-125278.93622866645</v>
      </c>
      <c r="N208" s="13">
        <v>-0.09090011564976438</v>
      </c>
      <c r="P208" s="13">
        <v>37.62541806020067</v>
      </c>
      <c r="Q208" s="13">
        <v>7300000.0</v>
      </c>
    </row>
    <row r="209">
      <c r="A209" s="5">
        <v>307.0</v>
      </c>
      <c r="B209" s="5" t="s">
        <v>10</v>
      </c>
      <c r="C209" s="8">
        <v>22.799999999999997</v>
      </c>
      <c r="D209" s="12">
        <v>1.14E7</v>
      </c>
      <c r="E209" s="8">
        <v>11.2</v>
      </c>
      <c r="F209" s="8">
        <v>450.90000000000003</v>
      </c>
      <c r="G209" s="5">
        <v>15.0</v>
      </c>
      <c r="H209" s="5">
        <v>15.0</v>
      </c>
      <c r="I209" s="11">
        <v>7600000.0</v>
      </c>
      <c r="K209" s="13">
        <v>114.0</v>
      </c>
      <c r="L209" s="13">
        <v>1.302988632835676E7</v>
      </c>
      <c r="M209" s="13">
        <v>770113.6716432404</v>
      </c>
      <c r="N209" s="13">
        <v>0.5587804616097704</v>
      </c>
      <c r="P209" s="13">
        <v>37.95986622073578</v>
      </c>
      <c r="Q209" s="13">
        <v>7300000.0</v>
      </c>
    </row>
    <row r="210">
      <c r="A210" s="5">
        <v>308.0</v>
      </c>
      <c r="B210" s="5" t="s">
        <v>9</v>
      </c>
      <c r="C210" s="8">
        <v>24.299999999999997</v>
      </c>
      <c r="D210" s="12">
        <v>1.053E7</v>
      </c>
      <c r="E210" s="8">
        <v>13.1</v>
      </c>
      <c r="F210" s="8">
        <v>506.0</v>
      </c>
      <c r="G210" s="5">
        <v>17.0</v>
      </c>
      <c r="H210" s="9">
        <v>10.900000000000006</v>
      </c>
      <c r="I210" s="11">
        <v>8100000.0</v>
      </c>
      <c r="K210" s="13">
        <v>115.0</v>
      </c>
      <c r="L210" s="13">
        <v>1.4944210278341368E7</v>
      </c>
      <c r="M210" s="13">
        <v>-844210.2783413678</v>
      </c>
      <c r="N210" s="13">
        <v>-0.6125436106344481</v>
      </c>
      <c r="P210" s="13">
        <v>38.2943143812709</v>
      </c>
      <c r="Q210" s="13">
        <v>7500000.0</v>
      </c>
    </row>
    <row r="211">
      <c r="A211" s="5">
        <v>309.0</v>
      </c>
      <c r="B211" s="5" t="s">
        <v>10</v>
      </c>
      <c r="C211" s="8">
        <v>25.799999999999997</v>
      </c>
      <c r="D211" s="12">
        <v>1.548E7</v>
      </c>
      <c r="E211" s="8">
        <v>3.5999999999999996</v>
      </c>
      <c r="F211" s="8">
        <v>506.0</v>
      </c>
      <c r="G211" s="9">
        <v>17.2</v>
      </c>
      <c r="H211" s="5">
        <v>5.0</v>
      </c>
      <c r="I211" s="11">
        <v>8600000.0</v>
      </c>
      <c r="K211" s="13">
        <v>116.0</v>
      </c>
      <c r="L211" s="13">
        <v>1.2192423490823237E7</v>
      </c>
      <c r="M211" s="13">
        <v>2407576.509176763</v>
      </c>
      <c r="N211" s="13">
        <v>1.7468936894576417</v>
      </c>
      <c r="P211" s="13">
        <v>38.62876254180602</v>
      </c>
      <c r="Q211" s="13">
        <v>7600000.0</v>
      </c>
    </row>
    <row r="212">
      <c r="A212" s="5">
        <v>310.0</v>
      </c>
      <c r="B212" s="5" t="s">
        <v>9</v>
      </c>
      <c r="C212" s="8">
        <v>27.9</v>
      </c>
      <c r="D212" s="7">
        <v>1.32E7</v>
      </c>
      <c r="E212" s="8">
        <v>16.299999999999997</v>
      </c>
      <c r="F212" s="8">
        <v>692.9</v>
      </c>
      <c r="G212" s="9">
        <v>18.599999999999998</v>
      </c>
      <c r="H212" s="5">
        <v>25.0</v>
      </c>
      <c r="I212" s="11">
        <v>9300000.0</v>
      </c>
      <c r="K212" s="13">
        <v>117.0</v>
      </c>
      <c r="L212" s="13">
        <v>1.4961894468146369E7</v>
      </c>
      <c r="M212" s="13">
        <v>338105.53185363114</v>
      </c>
      <c r="N212" s="13">
        <v>0.2453232193097727</v>
      </c>
      <c r="P212" s="13">
        <v>38.96321070234114</v>
      </c>
      <c r="Q212" s="13">
        <v>7600000.0</v>
      </c>
    </row>
    <row r="213">
      <c r="A213" s="5">
        <v>311.0</v>
      </c>
      <c r="B213" s="5" t="s">
        <v>10</v>
      </c>
      <c r="C213" s="8">
        <v>28.799999999999997</v>
      </c>
      <c r="D213" s="7">
        <v>1.065E7</v>
      </c>
      <c r="E213" s="8">
        <v>15.2</v>
      </c>
      <c r="F213" s="8">
        <v>558.9</v>
      </c>
      <c r="G213" s="9">
        <v>19.2</v>
      </c>
      <c r="H213" s="5">
        <v>25.0</v>
      </c>
      <c r="I213" s="11">
        <v>9600000.0</v>
      </c>
      <c r="K213" s="13">
        <v>118.0</v>
      </c>
      <c r="L213" s="13">
        <v>1.4887715597151754E7</v>
      </c>
      <c r="M213" s="13">
        <v>912284.4028482456</v>
      </c>
      <c r="N213" s="13">
        <v>0.6619369562096136</v>
      </c>
      <c r="P213" s="13">
        <v>39.297658862876254</v>
      </c>
      <c r="Q213" s="13">
        <v>7600000.0</v>
      </c>
    </row>
    <row r="214">
      <c r="A214" s="5">
        <v>312.0</v>
      </c>
      <c r="B214" s="5" t="s">
        <v>9</v>
      </c>
      <c r="C214" s="8">
        <v>20.2</v>
      </c>
      <c r="D214" s="7">
        <v>1.014E7</v>
      </c>
      <c r="E214" s="8">
        <v>15.1</v>
      </c>
      <c r="F214" s="8">
        <v>626.0</v>
      </c>
      <c r="G214" s="9">
        <v>20.2</v>
      </c>
      <c r="H214" s="9">
        <v>18.900000000000006</v>
      </c>
      <c r="I214" s="11">
        <v>1.01E7</v>
      </c>
      <c r="K214" s="13">
        <v>119.0</v>
      </c>
      <c r="L214" s="13">
        <v>1.70854464335774E7</v>
      </c>
      <c r="M214" s="13">
        <v>-585446.4335773997</v>
      </c>
      <c r="N214" s="13">
        <v>-0.42478927520419457</v>
      </c>
      <c r="P214" s="13">
        <v>39.63210702341137</v>
      </c>
      <c r="Q214" s="13">
        <v>7600000.0</v>
      </c>
    </row>
    <row r="215">
      <c r="A215" s="5">
        <v>313.0</v>
      </c>
      <c r="B215" s="5" t="s">
        <v>10</v>
      </c>
      <c r="C215" s="8">
        <v>21.599999999999998</v>
      </c>
      <c r="D215" s="7">
        <v>1.458E7</v>
      </c>
      <c r="E215" s="8">
        <v>5.799999999999999</v>
      </c>
      <c r="F215" s="8">
        <v>638.0</v>
      </c>
      <c r="G215" s="9">
        <v>21.599999999999998</v>
      </c>
      <c r="H215" s="9">
        <v>11.200000000000003</v>
      </c>
      <c r="I215" s="11">
        <v>1.08E7</v>
      </c>
      <c r="K215" s="13">
        <v>120.0</v>
      </c>
      <c r="L215" s="13">
        <v>1.4938879842471706E7</v>
      </c>
      <c r="M215" s="13">
        <v>2061120.1575282943</v>
      </c>
      <c r="N215" s="13">
        <v>1.4955112673163928</v>
      </c>
      <c r="P215" s="13">
        <v>39.96655518394649</v>
      </c>
      <c r="Q215" s="13">
        <v>7600000.0</v>
      </c>
    </row>
    <row r="216">
      <c r="A216" s="5">
        <v>314.0</v>
      </c>
      <c r="B216" s="5" t="s">
        <v>9</v>
      </c>
      <c r="C216" s="8">
        <v>22.2</v>
      </c>
      <c r="D216" s="7">
        <v>1.998E7</v>
      </c>
      <c r="E216" s="8">
        <v>18.1</v>
      </c>
      <c r="F216" s="8">
        <v>833.3000000000001</v>
      </c>
      <c r="G216" s="5">
        <v>27.0</v>
      </c>
      <c r="H216" s="5">
        <v>5.0</v>
      </c>
      <c r="I216" s="11">
        <v>1.11E7</v>
      </c>
      <c r="K216" s="13">
        <v>121.0</v>
      </c>
      <c r="L216" s="13">
        <v>1.6239764542897666E7</v>
      </c>
      <c r="M216" s="13">
        <v>1460235.4571023341</v>
      </c>
      <c r="N216" s="13">
        <v>1.0595202667127697</v>
      </c>
      <c r="P216" s="13">
        <v>40.30100334448161</v>
      </c>
      <c r="Q216" s="13">
        <v>7800000.0</v>
      </c>
    </row>
    <row r="217">
      <c r="A217" s="5">
        <v>315.0</v>
      </c>
      <c r="B217" s="5" t="s">
        <v>10</v>
      </c>
      <c r="C217" s="8">
        <v>23.2</v>
      </c>
      <c r="D217" s="7">
        <v>3.48E7</v>
      </c>
      <c r="E217" s="8">
        <v>19.2</v>
      </c>
      <c r="F217" s="8">
        <v>666.9</v>
      </c>
      <c r="G217" s="5">
        <v>25.0</v>
      </c>
      <c r="H217" s="5">
        <v>15.0</v>
      </c>
      <c r="I217" s="11">
        <v>1.16E7</v>
      </c>
      <c r="K217" s="13">
        <v>122.0</v>
      </c>
      <c r="L217" s="13">
        <v>1.7194060205008224E7</v>
      </c>
      <c r="M217" s="13">
        <v>805939.7949917763</v>
      </c>
      <c r="N217" s="13">
        <v>0.5847752445613155</v>
      </c>
      <c r="P217" s="13">
        <v>40.635451505016725</v>
      </c>
      <c r="Q217" s="13">
        <v>7800000.0</v>
      </c>
    </row>
    <row r="218">
      <c r="A218" s="5">
        <v>316.0</v>
      </c>
      <c r="B218" s="5" t="s">
        <v>9</v>
      </c>
      <c r="C218" s="8">
        <v>24.599999999999998</v>
      </c>
      <c r="D218" s="7">
        <v>2.46E7</v>
      </c>
      <c r="E218" s="8">
        <v>17.299999999999997</v>
      </c>
      <c r="F218" s="8">
        <v>758.0</v>
      </c>
      <c r="G218" s="5">
        <v>23.0</v>
      </c>
      <c r="H218" s="5">
        <v>15.0</v>
      </c>
      <c r="I218" s="11">
        <v>1.23E7</v>
      </c>
      <c r="K218" s="13">
        <v>123.0</v>
      </c>
      <c r="L218" s="13">
        <v>1729882.76454777</v>
      </c>
      <c r="M218" s="13">
        <v>270117.2354522301</v>
      </c>
      <c r="N218" s="13">
        <v>0.19599214904559473</v>
      </c>
      <c r="P218" s="13">
        <v>40.96989966555184</v>
      </c>
      <c r="Q218" s="13">
        <v>7800000.0</v>
      </c>
    </row>
    <row r="219">
      <c r="A219" s="5">
        <v>317.0</v>
      </c>
      <c r="B219" s="5" t="s">
        <v>10</v>
      </c>
      <c r="C219" s="8">
        <v>25.599999999999998</v>
      </c>
      <c r="D219" s="7">
        <v>1.92E7</v>
      </c>
      <c r="E219" s="8">
        <v>7.799999999999999</v>
      </c>
      <c r="F219" s="8">
        <v>758.0</v>
      </c>
      <c r="G219" s="5">
        <v>22.0</v>
      </c>
      <c r="H219" s="9">
        <v>9.200000000000017</v>
      </c>
      <c r="I219" s="11">
        <v>1.28E7</v>
      </c>
      <c r="K219" s="13">
        <v>124.0</v>
      </c>
      <c r="L219" s="13">
        <v>1178776.5207666005</v>
      </c>
      <c r="M219" s="13">
        <v>1121223.4792333995</v>
      </c>
      <c r="N219" s="13">
        <v>0.8135393466745124</v>
      </c>
      <c r="P219" s="13">
        <v>41.30434782608695</v>
      </c>
      <c r="Q219" s="13">
        <v>7900000.0</v>
      </c>
    </row>
    <row r="220">
      <c r="A220" s="5">
        <v>318.0</v>
      </c>
      <c r="B220" s="5" t="s">
        <v>9</v>
      </c>
      <c r="C220" s="8">
        <v>27.0</v>
      </c>
      <c r="D220" s="7">
        <v>1.755E7</v>
      </c>
      <c r="E220" s="8">
        <v>20.5</v>
      </c>
      <c r="F220" s="8">
        <v>1020.5</v>
      </c>
      <c r="G220" s="5">
        <v>20.0</v>
      </c>
      <c r="H220" s="5">
        <v>15.0</v>
      </c>
      <c r="I220" s="11">
        <v>1.35E7</v>
      </c>
      <c r="K220" s="13">
        <v>125.0</v>
      </c>
      <c r="L220" s="13">
        <v>2635667.371270067</v>
      </c>
      <c r="M220" s="13">
        <v>164332.62872993294</v>
      </c>
      <c r="N220" s="13">
        <v>0.11923676402643817</v>
      </c>
      <c r="P220" s="13">
        <v>41.63879598662207</v>
      </c>
      <c r="Q220" s="13">
        <v>8000000.0</v>
      </c>
    </row>
    <row r="221">
      <c r="A221" s="5">
        <v>319.0</v>
      </c>
      <c r="B221" s="5" t="s">
        <v>10</v>
      </c>
      <c r="C221" s="8">
        <v>27.599999999999998</v>
      </c>
      <c r="D221" s="7">
        <v>2.484E7</v>
      </c>
      <c r="E221" s="8">
        <v>23.599999999999998</v>
      </c>
      <c r="F221" s="8">
        <v>785.7</v>
      </c>
      <c r="G221" s="5">
        <v>19.0</v>
      </c>
      <c r="H221" s="5">
        <v>15.0</v>
      </c>
      <c r="I221" s="11">
        <v>1.38E7</v>
      </c>
      <c r="K221" s="13">
        <v>126.0</v>
      </c>
      <c r="L221" s="13">
        <v>3445852.493869792</v>
      </c>
      <c r="M221" s="13">
        <v>54147.506130207796</v>
      </c>
      <c r="N221" s="13">
        <v>0.039288444790098354</v>
      </c>
      <c r="P221" s="13">
        <v>41.97324414715719</v>
      </c>
      <c r="Q221" s="13">
        <v>8100000.0</v>
      </c>
    </row>
    <row r="222">
      <c r="A222" s="5">
        <v>320.0</v>
      </c>
      <c r="B222" s="5" t="s">
        <v>9</v>
      </c>
      <c r="C222" s="8">
        <v>28.599999999999998</v>
      </c>
      <c r="D222" s="17">
        <v>1.5E7</v>
      </c>
      <c r="E222" s="8">
        <v>19.299999999999997</v>
      </c>
      <c r="F222" s="8">
        <v>878.0</v>
      </c>
      <c r="G222" s="9">
        <v>28.599999999999998</v>
      </c>
      <c r="H222" s="5">
        <v>5.0</v>
      </c>
      <c r="I222" s="11">
        <v>1.43E7</v>
      </c>
      <c r="K222" s="13">
        <v>127.0</v>
      </c>
      <c r="L222" s="13">
        <v>3970748.315811152</v>
      </c>
      <c r="M222" s="13">
        <v>-170748.3158111521</v>
      </c>
      <c r="N222" s="13">
        <v>-0.12389186978652424</v>
      </c>
      <c r="P222" s="13">
        <v>42.30769230769231</v>
      </c>
      <c r="Q222" s="13">
        <v>8100000.0</v>
      </c>
    </row>
    <row r="223">
      <c r="A223" s="5">
        <v>321.0</v>
      </c>
      <c r="B223" s="5" t="s">
        <v>10</v>
      </c>
      <c r="C223" s="8">
        <v>30.0</v>
      </c>
      <c r="D223" s="7">
        <v>1.32E7</v>
      </c>
      <c r="E223" s="8">
        <v>10.0</v>
      </c>
      <c r="F223" s="8">
        <v>890.0</v>
      </c>
      <c r="G223" s="9">
        <v>30.0</v>
      </c>
      <c r="H223" s="5">
        <v>15.0</v>
      </c>
      <c r="I223" s="11">
        <v>1.5E7</v>
      </c>
      <c r="K223" s="13">
        <v>128.0</v>
      </c>
      <c r="L223" s="13">
        <v>3472264.4288956095</v>
      </c>
      <c r="M223" s="13">
        <v>827735.5711043905</v>
      </c>
      <c r="N223" s="13">
        <v>0.6005898629557176</v>
      </c>
      <c r="P223" s="13">
        <v>42.642140468227424</v>
      </c>
      <c r="Q223" s="13">
        <v>8100000.0</v>
      </c>
    </row>
    <row r="224">
      <c r="A224" s="5">
        <v>322.0</v>
      </c>
      <c r="B224" s="5" t="s">
        <v>9</v>
      </c>
      <c r="C224" s="8">
        <v>31.0</v>
      </c>
      <c r="D224" s="7">
        <v>1.065E7</v>
      </c>
      <c r="E224" s="8">
        <v>22.5</v>
      </c>
      <c r="F224" s="8">
        <v>1176.5</v>
      </c>
      <c r="G224" s="9">
        <v>31.0</v>
      </c>
      <c r="H224" s="5">
        <v>15.0</v>
      </c>
      <c r="I224" s="11">
        <v>1.55E7</v>
      </c>
      <c r="K224" s="13">
        <v>129.0</v>
      </c>
      <c r="L224" s="13">
        <v>5682162.144714268</v>
      </c>
      <c r="M224" s="13">
        <v>-1082162.144714268</v>
      </c>
      <c r="N224" s="13">
        <v>-0.7851971533887849</v>
      </c>
      <c r="P224" s="13">
        <v>42.97658862876254</v>
      </c>
      <c r="Q224" s="13">
        <v>8300000.0</v>
      </c>
    </row>
    <row r="225">
      <c r="A225" s="5">
        <v>323.0</v>
      </c>
      <c r="B225" s="5" t="s">
        <v>10</v>
      </c>
      <c r="C225" s="8">
        <v>32.4</v>
      </c>
      <c r="D225" s="7">
        <v>1.014E7</v>
      </c>
      <c r="E225" s="8">
        <v>28.4</v>
      </c>
      <c r="F225" s="8">
        <v>915.3000000000001</v>
      </c>
      <c r="G225" s="9">
        <v>32.4</v>
      </c>
      <c r="H225" s="5">
        <v>5.0</v>
      </c>
      <c r="I225" s="11">
        <v>1.62E7</v>
      </c>
      <c r="K225" s="13">
        <v>130.0</v>
      </c>
      <c r="L225" s="13">
        <v>5148224.689344744</v>
      </c>
      <c r="M225" s="13">
        <v>-48224.6893447442</v>
      </c>
      <c r="N225" s="13">
        <v>-0.03499095674479507</v>
      </c>
      <c r="P225" s="13">
        <v>43.31103678929766</v>
      </c>
      <c r="Q225" s="13">
        <v>8300000.0</v>
      </c>
    </row>
    <row r="226">
      <c r="A226" s="5">
        <v>324.0</v>
      </c>
      <c r="B226" s="5" t="s">
        <v>9</v>
      </c>
      <c r="C226" s="8">
        <v>33.4</v>
      </c>
      <c r="D226" s="7">
        <v>1.458E7</v>
      </c>
      <c r="E226" s="8">
        <v>21.7</v>
      </c>
      <c r="F226" s="8">
        <v>1022.0</v>
      </c>
      <c r="G226" s="9">
        <v>33.4</v>
      </c>
      <c r="H226" s="5">
        <v>4.0</v>
      </c>
      <c r="I226" s="11">
        <v>1.67E7</v>
      </c>
      <c r="K226" s="13">
        <v>131.0</v>
      </c>
      <c r="L226" s="13">
        <v>6181924.334295884</v>
      </c>
      <c r="M226" s="13">
        <v>-381924.3342958838</v>
      </c>
      <c r="N226" s="13">
        <v>-0.2771173447193682</v>
      </c>
      <c r="P226" s="13">
        <v>43.64548494983278</v>
      </c>
      <c r="Q226" s="13">
        <v>8300000.0</v>
      </c>
    </row>
    <row r="227">
      <c r="A227" s="5">
        <v>325.0</v>
      </c>
      <c r="B227" s="5" t="s">
        <v>10</v>
      </c>
      <c r="C227" s="8">
        <v>34.8</v>
      </c>
      <c r="D227" s="17">
        <v>1.5E7</v>
      </c>
      <c r="E227" s="8">
        <v>12.399999999999999</v>
      </c>
      <c r="F227" s="8">
        <v>1034.0</v>
      </c>
      <c r="G227" s="9">
        <v>34.8</v>
      </c>
      <c r="H227" s="5">
        <v>4.0</v>
      </c>
      <c r="I227" s="11">
        <v>1.74E7</v>
      </c>
      <c r="K227" s="13">
        <v>132.0</v>
      </c>
      <c r="L227" s="13">
        <v>7292031.061462571</v>
      </c>
      <c r="M227" s="13">
        <v>-1192031.061462571</v>
      </c>
      <c r="N227" s="13">
        <v>-0.8649160394152917</v>
      </c>
      <c r="P227" s="13">
        <v>43.979933110367895</v>
      </c>
      <c r="Q227" s="13">
        <v>8300000.0</v>
      </c>
    </row>
    <row r="228">
      <c r="A228" s="5">
        <v>326.0</v>
      </c>
      <c r="B228" s="5" t="s">
        <v>9</v>
      </c>
      <c r="C228" s="8">
        <v>35.4</v>
      </c>
      <c r="D228" s="12">
        <v>3.54E7</v>
      </c>
      <c r="E228" s="8">
        <v>24.7</v>
      </c>
      <c r="F228" s="8">
        <v>1348.1000000000001</v>
      </c>
      <c r="G228" s="5">
        <v>33.0</v>
      </c>
      <c r="H228" s="5">
        <v>4.0</v>
      </c>
      <c r="I228" s="11">
        <v>1.77E7</v>
      </c>
      <c r="K228" s="13">
        <v>133.0</v>
      </c>
      <c r="L228" s="13">
        <v>7333232.09232159</v>
      </c>
      <c r="M228" s="13">
        <v>-733232.0923215896</v>
      </c>
      <c r="N228" s="13">
        <v>-0.5320198590168113</v>
      </c>
      <c r="P228" s="13">
        <v>44.31438127090301</v>
      </c>
      <c r="Q228" s="13">
        <v>8400000.0</v>
      </c>
    </row>
    <row r="229">
      <c r="A229" s="5">
        <v>327.0</v>
      </c>
      <c r="B229" s="5" t="s">
        <v>10</v>
      </c>
      <c r="C229" s="8">
        <v>21.0</v>
      </c>
      <c r="D229" s="7">
        <v>1.32E7</v>
      </c>
      <c r="E229" s="8">
        <v>12.0</v>
      </c>
      <c r="F229" s="8">
        <v>148.5</v>
      </c>
      <c r="G229" s="5">
        <v>8.0</v>
      </c>
      <c r="H229" s="5">
        <v>65.0</v>
      </c>
      <c r="I229" s="10">
        <v>1700000.0</v>
      </c>
      <c r="K229" s="13">
        <v>134.0</v>
      </c>
      <c r="L229" s="13">
        <v>7088663.051272927</v>
      </c>
      <c r="M229" s="13">
        <v>211336.94872707315</v>
      </c>
      <c r="N229" s="13">
        <v>0.15334224298724128</v>
      </c>
      <c r="P229" s="13">
        <v>44.64882943143813</v>
      </c>
      <c r="Q229" s="13">
        <v>8500000.0</v>
      </c>
    </row>
    <row r="230">
      <c r="A230" s="5">
        <v>328.0</v>
      </c>
      <c r="B230" s="5" t="s">
        <v>9</v>
      </c>
      <c r="C230" s="8">
        <v>21.0</v>
      </c>
      <c r="D230" s="7">
        <v>1.065E7</v>
      </c>
      <c r="E230" s="8">
        <v>6.0</v>
      </c>
      <c r="F230" s="8">
        <v>160.0</v>
      </c>
      <c r="G230" s="5">
        <v>4.0</v>
      </c>
      <c r="H230" s="9">
        <v>78.0</v>
      </c>
      <c r="I230" s="11">
        <v>2000000.0</v>
      </c>
      <c r="K230" s="13">
        <v>135.0</v>
      </c>
      <c r="L230" s="13">
        <v>1.0872154948202059E7</v>
      </c>
      <c r="M230" s="13">
        <v>-3272154.9482020587</v>
      </c>
      <c r="N230" s="13">
        <v>-2.374216066718609</v>
      </c>
      <c r="P230" s="13">
        <v>44.98327759197324</v>
      </c>
      <c r="Q230" s="13">
        <v>8600000.0</v>
      </c>
    </row>
    <row r="231">
      <c r="A231" s="5">
        <v>329.0</v>
      </c>
      <c r="B231" s="5" t="s">
        <v>10</v>
      </c>
      <c r="C231" s="8">
        <v>25.0</v>
      </c>
      <c r="D231" s="7">
        <v>1.014E7</v>
      </c>
      <c r="E231" s="8">
        <v>5.5</v>
      </c>
      <c r="F231" s="8">
        <v>140.0</v>
      </c>
      <c r="G231" s="5">
        <v>5.0</v>
      </c>
      <c r="H231" s="9">
        <v>72.5</v>
      </c>
      <c r="I231" s="11">
        <v>2500000.0</v>
      </c>
      <c r="K231" s="13">
        <v>136.0</v>
      </c>
      <c r="L231" s="13">
        <v>8892969.576161796</v>
      </c>
      <c r="M231" s="13">
        <v>-792969.5761617962</v>
      </c>
      <c r="N231" s="13">
        <v>-0.5753642898777924</v>
      </c>
      <c r="P231" s="13">
        <v>45.31772575250836</v>
      </c>
      <c r="Q231" s="13">
        <v>8600000.0</v>
      </c>
    </row>
    <row r="232">
      <c r="A232" s="5">
        <v>330.0</v>
      </c>
      <c r="B232" s="5" t="s">
        <v>9</v>
      </c>
      <c r="C232" s="8">
        <v>24.0</v>
      </c>
      <c r="D232" s="7">
        <v>1.458E7</v>
      </c>
      <c r="E232" s="8">
        <v>1.1999999999999993</v>
      </c>
      <c r="F232" s="8">
        <v>217.1</v>
      </c>
      <c r="G232" s="5">
        <v>6.0</v>
      </c>
      <c r="H232" s="9">
        <v>64.80000000000001</v>
      </c>
      <c r="I232" s="11">
        <v>3200000.0</v>
      </c>
      <c r="K232" s="13">
        <v>137.0</v>
      </c>
      <c r="L232" s="13">
        <v>8848594.497419575</v>
      </c>
      <c r="M232" s="13">
        <v>-48594.49741957523</v>
      </c>
      <c r="N232" s="13">
        <v>-0.03525928275220146</v>
      </c>
      <c r="P232" s="13">
        <v>45.65217391304348</v>
      </c>
      <c r="Q232" s="13">
        <v>8600000.0</v>
      </c>
    </row>
    <row r="233">
      <c r="A233" s="5">
        <v>331.0</v>
      </c>
      <c r="B233" s="5" t="s">
        <v>10</v>
      </c>
      <c r="C233" s="8">
        <v>24.0</v>
      </c>
      <c r="D233" s="12">
        <v>7000000.0</v>
      </c>
      <c r="E233" s="8">
        <v>6.5</v>
      </c>
      <c r="F233" s="8">
        <v>229.5</v>
      </c>
      <c r="G233" s="9">
        <v>7.0</v>
      </c>
      <c r="H233" s="9">
        <v>61.5</v>
      </c>
      <c r="I233" s="11">
        <v>3500000.0</v>
      </c>
      <c r="K233" s="13">
        <v>138.0</v>
      </c>
      <c r="L233" s="13">
        <v>1.1022969043914437E7</v>
      </c>
      <c r="M233" s="13">
        <v>-1922969.0439144373</v>
      </c>
      <c r="N233" s="13">
        <v>-1.3952713340707767</v>
      </c>
      <c r="P233" s="13">
        <v>45.986622073578594</v>
      </c>
      <c r="Q233" s="13">
        <v>8600000.0</v>
      </c>
    </row>
    <row r="234">
      <c r="A234" s="5">
        <v>332.0</v>
      </c>
      <c r="B234" s="5" t="s">
        <v>9</v>
      </c>
      <c r="C234" s="8">
        <v>24.0</v>
      </c>
      <c r="D234" s="12">
        <v>3.0E7</v>
      </c>
      <c r="E234" s="8">
        <v>10.0</v>
      </c>
      <c r="F234" s="8">
        <v>260.0</v>
      </c>
      <c r="G234" s="9">
        <v>8.0</v>
      </c>
      <c r="H234" s="9">
        <v>56.0</v>
      </c>
      <c r="I234" s="11">
        <v>4000000.0</v>
      </c>
      <c r="K234" s="13">
        <v>139.0</v>
      </c>
      <c r="L234" s="13">
        <v>1.0997532033802368E7</v>
      </c>
      <c r="M234" s="13">
        <v>-1397532.0338023677</v>
      </c>
      <c r="N234" s="13">
        <v>-1.0140238041693812</v>
      </c>
      <c r="P234" s="13">
        <v>46.32107023411371</v>
      </c>
      <c r="Q234" s="13">
        <v>8800000.0</v>
      </c>
    </row>
    <row r="235">
      <c r="A235" s="5">
        <v>333.0</v>
      </c>
      <c r="B235" s="5" t="s">
        <v>10</v>
      </c>
      <c r="C235" s="8">
        <v>27.0</v>
      </c>
      <c r="D235" s="12">
        <v>5590000.0</v>
      </c>
      <c r="E235" s="8">
        <v>7.3</v>
      </c>
      <c r="F235" s="8">
        <v>248.0</v>
      </c>
      <c r="G235" s="9">
        <v>8.6</v>
      </c>
      <c r="H235" s="9">
        <v>52.7</v>
      </c>
      <c r="I235" s="11">
        <v>4300000.0</v>
      </c>
      <c r="K235" s="13">
        <v>140.0</v>
      </c>
      <c r="L235" s="13">
        <v>9027237.509271357</v>
      </c>
      <c r="M235" s="13">
        <v>1072762.4907286428</v>
      </c>
      <c r="N235" s="13">
        <v>0.7783769355606135</v>
      </c>
      <c r="P235" s="13">
        <v>46.65551839464883</v>
      </c>
      <c r="Q235" s="13">
        <v>8800000.0</v>
      </c>
    </row>
    <row r="236">
      <c r="A236" s="5">
        <v>334.0</v>
      </c>
      <c r="B236" s="5" t="s">
        <v>9</v>
      </c>
      <c r="C236" s="8">
        <v>27.0</v>
      </c>
      <c r="D236" s="12">
        <v>3.0E7</v>
      </c>
      <c r="E236" s="8">
        <v>2.8</v>
      </c>
      <c r="F236" s="8">
        <v>341.90000000000003</v>
      </c>
      <c r="G236" s="5">
        <v>9.0</v>
      </c>
      <c r="H236" s="5">
        <v>52.0</v>
      </c>
      <c r="I236" s="11">
        <v>4800000.0</v>
      </c>
      <c r="K236" s="13">
        <v>141.0</v>
      </c>
      <c r="L236" s="13">
        <v>1.3854484574444413E7</v>
      </c>
      <c r="M236" s="13">
        <v>-3054484.574444413</v>
      </c>
      <c r="N236" s="13">
        <v>-2.2162784058177984</v>
      </c>
      <c r="P236" s="13">
        <v>46.98996655518395</v>
      </c>
      <c r="Q236" s="13">
        <v>8800000.0</v>
      </c>
    </row>
    <row r="237">
      <c r="A237" s="5">
        <v>335.0</v>
      </c>
      <c r="B237" s="5" t="s">
        <v>10</v>
      </c>
      <c r="C237" s="6">
        <v>22.0</v>
      </c>
      <c r="D237" s="12">
        <v>1.65E7</v>
      </c>
      <c r="E237" s="8">
        <v>8.5</v>
      </c>
      <c r="F237" s="8">
        <v>337.5</v>
      </c>
      <c r="G237" s="5">
        <v>8.0</v>
      </c>
      <c r="H237" s="9">
        <v>39.5</v>
      </c>
      <c r="I237" s="11">
        <v>5500000.0</v>
      </c>
      <c r="K237" s="13">
        <v>142.0</v>
      </c>
      <c r="L237" s="13">
        <v>1.238193436822804E7</v>
      </c>
      <c r="M237" s="13">
        <v>-1281934.3682280406</v>
      </c>
      <c r="N237" s="13">
        <v>-0.930148242276282</v>
      </c>
      <c r="P237" s="13">
        <v>47.324414715719065</v>
      </c>
      <c r="Q237" s="13">
        <v>8900000.0</v>
      </c>
    </row>
    <row r="238">
      <c r="A238" s="5">
        <v>336.0</v>
      </c>
      <c r="B238" s="5" t="s">
        <v>9</v>
      </c>
      <c r="C238" s="6">
        <v>22.0</v>
      </c>
      <c r="D238" s="12">
        <v>1.16E7</v>
      </c>
      <c r="E238" s="8">
        <v>13.6</v>
      </c>
      <c r="F238" s="8">
        <v>368.0</v>
      </c>
      <c r="G238" s="5">
        <v>9.0</v>
      </c>
      <c r="H238" s="9">
        <v>36.2</v>
      </c>
      <c r="I238" s="11">
        <v>5800000.0</v>
      </c>
      <c r="K238" s="13">
        <v>143.0</v>
      </c>
      <c r="L238" s="13">
        <v>1.2286807796044888E7</v>
      </c>
      <c r="M238" s="13">
        <v>-686807.796044888</v>
      </c>
      <c r="N238" s="13">
        <v>-0.49833523470926955</v>
      </c>
      <c r="P238" s="13">
        <v>47.65886287625418</v>
      </c>
      <c r="Q238" s="13">
        <v>9000000.0</v>
      </c>
    </row>
    <row r="239">
      <c r="A239" s="5">
        <v>337.0</v>
      </c>
      <c r="B239" s="5" t="s">
        <v>10</v>
      </c>
      <c r="C239" s="6">
        <v>30.0</v>
      </c>
      <c r="D239" s="12">
        <v>9450000.0</v>
      </c>
      <c r="E239" s="8">
        <v>9.3</v>
      </c>
      <c r="F239" s="8">
        <v>368.0</v>
      </c>
      <c r="G239" s="5">
        <v>11.0</v>
      </c>
      <c r="H239" s="9">
        <v>30.700000000000003</v>
      </c>
      <c r="I239" s="11">
        <v>6300000.0</v>
      </c>
      <c r="K239" s="13">
        <v>144.0</v>
      </c>
      <c r="L239" s="13">
        <v>1.0829054847885571E7</v>
      </c>
      <c r="M239" s="13">
        <v>1470945.1521144286</v>
      </c>
      <c r="N239" s="13">
        <v>1.067291026462806</v>
      </c>
      <c r="P239" s="13">
        <v>47.9933110367893</v>
      </c>
      <c r="Q239" s="13">
        <v>9100000.0</v>
      </c>
    </row>
    <row r="240">
      <c r="A240" s="5">
        <v>338.0</v>
      </c>
      <c r="B240" s="5" t="s">
        <v>9</v>
      </c>
      <c r="C240" s="6">
        <v>30.0</v>
      </c>
      <c r="D240" s="12">
        <v>3.0E7</v>
      </c>
      <c r="E240" s="8">
        <v>5.0</v>
      </c>
      <c r="F240" s="8">
        <v>513.5</v>
      </c>
      <c r="G240" s="9">
        <v>14.0</v>
      </c>
      <c r="H240" s="5">
        <v>25.0</v>
      </c>
      <c r="I240" s="11">
        <v>7000000.0</v>
      </c>
      <c r="K240" s="13">
        <v>145.0</v>
      </c>
      <c r="L240" s="13">
        <v>1.1129062479611281E7</v>
      </c>
      <c r="M240" s="13">
        <v>1470937.5203887187</v>
      </c>
      <c r="N240" s="13">
        <v>1.0672854890215526</v>
      </c>
      <c r="P240" s="13">
        <v>48.32775919732441</v>
      </c>
      <c r="Q240" s="13">
        <v>9100000.0</v>
      </c>
    </row>
    <row r="241">
      <c r="A241" s="5">
        <v>339.0</v>
      </c>
      <c r="B241" s="5" t="s">
        <v>10</v>
      </c>
      <c r="C241" s="6">
        <v>30.0</v>
      </c>
      <c r="D241" s="12">
        <v>1.314E7</v>
      </c>
      <c r="E241" s="8">
        <v>10.3</v>
      </c>
      <c r="F241" s="8">
        <v>434.7</v>
      </c>
      <c r="G241" s="9">
        <v>14.6</v>
      </c>
      <c r="H241" s="9">
        <v>19.700000000000003</v>
      </c>
      <c r="I241" s="11">
        <v>7300000.0</v>
      </c>
      <c r="K241" s="13">
        <v>146.0</v>
      </c>
      <c r="L241" s="13">
        <v>1.1509219187326636E7</v>
      </c>
      <c r="M241" s="13">
        <v>1590780.8126733638</v>
      </c>
      <c r="N241" s="13">
        <v>1.1542416003716587</v>
      </c>
      <c r="P241" s="13">
        <v>48.66220735785953</v>
      </c>
      <c r="Q241" s="13">
        <v>9100000.0</v>
      </c>
    </row>
    <row r="242">
      <c r="A242" s="5">
        <v>340.0</v>
      </c>
      <c r="B242" s="5" t="s">
        <v>9</v>
      </c>
      <c r="C242" s="6">
        <v>30.0</v>
      </c>
      <c r="D242" s="12">
        <v>2.34E7</v>
      </c>
      <c r="E242" s="8">
        <v>17.6</v>
      </c>
      <c r="F242" s="8">
        <v>448.0</v>
      </c>
      <c r="G242" s="5">
        <v>16.0</v>
      </c>
      <c r="H242" s="5">
        <v>15.0</v>
      </c>
      <c r="I242" s="11">
        <v>7800000.0</v>
      </c>
      <c r="K242" s="13">
        <v>147.0</v>
      </c>
      <c r="L242" s="13">
        <v>1.5478179712225227E7</v>
      </c>
      <c r="M242" s="13">
        <v>-1678179.7122252267</v>
      </c>
      <c r="N242" s="13">
        <v>-1.2176566509466857</v>
      </c>
      <c r="P242" s="13">
        <v>48.99665551839465</v>
      </c>
      <c r="Q242" s="13">
        <v>9300000.0</v>
      </c>
    </row>
    <row r="243">
      <c r="A243" s="5">
        <v>341.0</v>
      </c>
      <c r="B243" s="5" t="s">
        <v>10</v>
      </c>
      <c r="C243" s="6">
        <v>20.0</v>
      </c>
      <c r="D243" s="12">
        <v>1.7E7</v>
      </c>
      <c r="E243" s="8">
        <v>11.5</v>
      </c>
      <c r="F243" s="8">
        <v>540.0</v>
      </c>
      <c r="G243" s="5">
        <v>18.0</v>
      </c>
      <c r="H243" s="5">
        <v>5.0</v>
      </c>
      <c r="I243" s="11">
        <v>8500000.0</v>
      </c>
      <c r="K243" s="13">
        <v>148.0</v>
      </c>
      <c r="L243" s="13">
        <v>1.323496262792774E7</v>
      </c>
      <c r="M243" s="13">
        <v>1065037.3720722608</v>
      </c>
      <c r="N243" s="13">
        <v>0.7727717300854365</v>
      </c>
      <c r="P243" s="13">
        <v>49.331103678929765</v>
      </c>
      <c r="Q243" s="13">
        <v>9300000.0</v>
      </c>
    </row>
    <row r="244">
      <c r="A244" s="5">
        <v>342.0</v>
      </c>
      <c r="B244" s="5" t="s">
        <v>9</v>
      </c>
      <c r="C244" s="6">
        <v>20.0</v>
      </c>
      <c r="D244" s="12">
        <v>1.32E7</v>
      </c>
      <c r="E244" s="8">
        <v>6.799999999999999</v>
      </c>
      <c r="F244" s="8">
        <v>503.0</v>
      </c>
      <c r="G244" s="9">
        <v>17.599999999999998</v>
      </c>
      <c r="H244" s="5">
        <v>15.0</v>
      </c>
      <c r="I244" s="11">
        <v>8800000.0</v>
      </c>
      <c r="K244" s="13">
        <v>149.0</v>
      </c>
      <c r="L244" s="13">
        <v>1.3264442323655393E7</v>
      </c>
      <c r="M244" s="13">
        <v>1735557.676344607</v>
      </c>
      <c r="N244" s="13">
        <v>1.2592890572490492</v>
      </c>
      <c r="P244" s="13">
        <v>49.66555183946488</v>
      </c>
      <c r="Q244" s="13">
        <v>9300000.0</v>
      </c>
    </row>
    <row r="245">
      <c r="A245" s="5">
        <v>343.0</v>
      </c>
      <c r="B245" s="5" t="s">
        <v>10</v>
      </c>
      <c r="C245" s="6">
        <v>20.0</v>
      </c>
      <c r="D245" s="12">
        <v>1.209E7</v>
      </c>
      <c r="E245" s="8">
        <v>12.299999999999999</v>
      </c>
      <c r="F245" s="8">
        <v>603.0</v>
      </c>
      <c r="G245" s="9">
        <v>18.599999999999998</v>
      </c>
      <c r="H245" s="5">
        <v>25.0</v>
      </c>
      <c r="I245" s="11">
        <v>9300000.0</v>
      </c>
      <c r="K245" s="13">
        <v>150.0</v>
      </c>
      <c r="L245" s="13">
        <v>1.4529744877640476E7</v>
      </c>
      <c r="M245" s="13">
        <v>770255.1223595235</v>
      </c>
      <c r="N245" s="13">
        <v>0.5588830956746494</v>
      </c>
      <c r="P245" s="13">
        <v>50.0</v>
      </c>
      <c r="Q245" s="13">
        <v>9300000.0</v>
      </c>
    </row>
    <row r="246">
      <c r="A246" s="5">
        <v>344.0</v>
      </c>
      <c r="B246" s="5" t="s">
        <v>9</v>
      </c>
      <c r="C246" s="8">
        <v>29.4</v>
      </c>
      <c r="D246" s="12">
        <v>1.764E7</v>
      </c>
      <c r="E246" s="8">
        <v>21.599999999999998</v>
      </c>
      <c r="F246" s="8">
        <v>568.0</v>
      </c>
      <c r="G246" s="9">
        <v>19.599999999999998</v>
      </c>
      <c r="H246" s="5">
        <v>25.0</v>
      </c>
      <c r="I246" s="11">
        <v>9800000.0</v>
      </c>
      <c r="K246" s="13">
        <v>151.0</v>
      </c>
      <c r="L246" s="13">
        <v>1.6615581318848511E7</v>
      </c>
      <c r="M246" s="13">
        <v>-815581.3188485112</v>
      </c>
      <c r="N246" s="13">
        <v>-0.591770958765158</v>
      </c>
      <c r="P246" s="13">
        <v>50.33444816053512</v>
      </c>
      <c r="Q246" s="13">
        <v>9300000.0</v>
      </c>
    </row>
    <row r="247">
      <c r="A247" s="5">
        <v>345.0</v>
      </c>
      <c r="B247" s="5" t="s">
        <v>10</v>
      </c>
      <c r="C247" s="8">
        <v>21.0</v>
      </c>
      <c r="D247" s="7">
        <v>3.15E7</v>
      </c>
      <c r="E247" s="8">
        <v>13.5</v>
      </c>
      <c r="F247" s="8">
        <v>660.0</v>
      </c>
      <c r="G247" s="9">
        <v>21.0</v>
      </c>
      <c r="H247" s="5">
        <v>15.0</v>
      </c>
      <c r="I247" s="11">
        <v>1.05E7</v>
      </c>
      <c r="K247" s="13">
        <v>152.0</v>
      </c>
      <c r="L247" s="13">
        <v>1.5155036864110611E7</v>
      </c>
      <c r="M247" s="13">
        <v>1344963.1358893886</v>
      </c>
      <c r="N247" s="13">
        <v>0.97588076876598</v>
      </c>
      <c r="P247" s="13">
        <v>50.668896321070235</v>
      </c>
      <c r="Q247" s="13">
        <v>9600000.0</v>
      </c>
    </row>
    <row r="248">
      <c r="A248" s="5">
        <v>346.0</v>
      </c>
      <c r="B248" s="5" t="s">
        <v>9</v>
      </c>
      <c r="C248" s="8">
        <v>21.599999999999998</v>
      </c>
      <c r="D248" s="7">
        <v>2.16E7</v>
      </c>
      <c r="E248" s="8">
        <v>8.799999999999999</v>
      </c>
      <c r="F248" s="8">
        <v>623.0</v>
      </c>
      <c r="G248" s="9">
        <v>21.599999999999998</v>
      </c>
      <c r="H248" s="9">
        <v>11.200000000000003</v>
      </c>
      <c r="I248" s="11">
        <v>1.08E7</v>
      </c>
      <c r="K248" s="13">
        <v>153.0</v>
      </c>
      <c r="L248" s="13">
        <v>1.5412364157058258E7</v>
      </c>
      <c r="M248" s="13">
        <v>1587635.8429417424</v>
      </c>
      <c r="N248" s="13">
        <v>1.151959667582913</v>
      </c>
      <c r="P248" s="13">
        <v>51.00334448160535</v>
      </c>
      <c r="Q248" s="13">
        <v>9600000.0</v>
      </c>
    </row>
    <row r="249">
      <c r="A249" s="5">
        <v>347.0</v>
      </c>
      <c r="B249" s="5" t="s">
        <v>10</v>
      </c>
      <c r="C249" s="8">
        <v>22.599999999999998</v>
      </c>
      <c r="D249" s="7">
        <v>1.695E7</v>
      </c>
      <c r="E249" s="8">
        <v>14.299999999999999</v>
      </c>
      <c r="F249" s="8">
        <v>723.0</v>
      </c>
      <c r="G249" s="5">
        <v>21.0</v>
      </c>
      <c r="H249" s="5">
        <v>5.0</v>
      </c>
      <c r="I249" s="11">
        <v>1.13E7</v>
      </c>
      <c r="K249" s="13">
        <v>154.0</v>
      </c>
      <c r="L249" s="13">
        <v>1.5349373422325458E7</v>
      </c>
      <c r="M249" s="13">
        <v>2350626.5776745416</v>
      </c>
      <c r="N249" s="13">
        <v>1.7055718558307251</v>
      </c>
      <c r="P249" s="13">
        <v>51.33779264214047</v>
      </c>
      <c r="Q249" s="13">
        <v>9600000.0</v>
      </c>
    </row>
    <row r="250">
      <c r="A250" s="5">
        <v>348.0</v>
      </c>
      <c r="B250" s="5" t="s">
        <v>9</v>
      </c>
      <c r="C250" s="8">
        <v>24.0</v>
      </c>
      <c r="D250" s="7">
        <v>1.56E7</v>
      </c>
      <c r="E250" s="8">
        <v>26.0</v>
      </c>
      <c r="F250" s="8">
        <v>700.0</v>
      </c>
      <c r="G250" s="5">
        <v>23.0</v>
      </c>
      <c r="H250" s="5">
        <v>15.0</v>
      </c>
      <c r="I250" s="11">
        <v>1.2E7</v>
      </c>
      <c r="K250" s="13">
        <v>155.0</v>
      </c>
      <c r="L250" s="13">
        <v>1.9722079437433265E7</v>
      </c>
      <c r="M250" s="13">
        <v>-1522079.4374332651</v>
      </c>
      <c r="N250" s="13">
        <v>-1.1043931330824397</v>
      </c>
      <c r="P250" s="13">
        <v>51.67224080267559</v>
      </c>
      <c r="Q250" s="13">
        <v>9600000.0</v>
      </c>
    </row>
    <row r="251">
      <c r="A251" s="5">
        <v>349.0</v>
      </c>
      <c r="B251" s="5" t="s">
        <v>10</v>
      </c>
      <c r="C251" s="8">
        <v>24.599999999999998</v>
      </c>
      <c r="D251" s="7">
        <v>2.214E7</v>
      </c>
      <c r="E251" s="8">
        <v>15.299999999999999</v>
      </c>
      <c r="F251" s="8">
        <v>768.0</v>
      </c>
      <c r="G251" s="5">
        <v>28.0</v>
      </c>
      <c r="H251" s="5">
        <v>15.0</v>
      </c>
      <c r="I251" s="11">
        <v>1.23E7</v>
      </c>
      <c r="K251" s="13">
        <v>156.0</v>
      </c>
      <c r="L251" s="13">
        <v>1.606255312354325E7</v>
      </c>
      <c r="M251" s="13">
        <v>2837446.8764567506</v>
      </c>
      <c r="N251" s="13">
        <v>2.0587998029389625</v>
      </c>
      <c r="P251" s="13">
        <v>52.0066889632107</v>
      </c>
      <c r="Q251" s="13">
        <v>9600000.0</v>
      </c>
    </row>
    <row r="252">
      <c r="A252" s="5">
        <v>350.0</v>
      </c>
      <c r="B252" s="5" t="s">
        <v>9</v>
      </c>
      <c r="C252" s="8">
        <v>25.599999999999998</v>
      </c>
      <c r="D252" s="17">
        <v>1.5E7</v>
      </c>
      <c r="E252" s="8">
        <v>10.799999999999999</v>
      </c>
      <c r="F252" s="8">
        <v>743.0</v>
      </c>
      <c r="G252" s="5">
        <v>27.0</v>
      </c>
      <c r="H252" s="9">
        <v>9.200000000000017</v>
      </c>
      <c r="I252" s="11">
        <v>1.28E7</v>
      </c>
      <c r="K252" s="13">
        <v>157.0</v>
      </c>
      <c r="L252" s="13">
        <v>1.6598509543705897E7</v>
      </c>
      <c r="M252" s="13">
        <v>2601490.4562941026</v>
      </c>
      <c r="N252" s="13">
        <v>1.8875941196312747</v>
      </c>
      <c r="P252" s="13">
        <v>52.34113712374582</v>
      </c>
      <c r="Q252" s="13">
        <v>9800000.0</v>
      </c>
    </row>
    <row r="253">
      <c r="A253" s="5">
        <v>351.0</v>
      </c>
      <c r="B253" s="5" t="s">
        <v>10</v>
      </c>
      <c r="C253" s="8">
        <v>27.0</v>
      </c>
      <c r="D253" s="7">
        <v>2.7E7</v>
      </c>
      <c r="E253" s="8">
        <v>16.5</v>
      </c>
      <c r="F253" s="8">
        <v>855.0</v>
      </c>
      <c r="G253" s="5">
        <v>25.0</v>
      </c>
      <c r="H253" s="5">
        <v>15.0</v>
      </c>
      <c r="I253" s="11">
        <v>1.35E7</v>
      </c>
      <c r="K253" s="13">
        <v>158.0</v>
      </c>
      <c r="L253" s="13">
        <v>906001.0531492447</v>
      </c>
      <c r="M253" s="13">
        <v>593998.9468507553</v>
      </c>
      <c r="N253" s="13">
        <v>0.43099482315221643</v>
      </c>
      <c r="P253" s="13">
        <v>52.675585284280935</v>
      </c>
      <c r="Q253" s="13">
        <v>9800000.0</v>
      </c>
    </row>
    <row r="254">
      <c r="A254" s="5">
        <v>352.0</v>
      </c>
      <c r="B254" s="5" t="s">
        <v>9</v>
      </c>
      <c r="C254" s="8">
        <v>28.0</v>
      </c>
      <c r="D254" s="7">
        <v>2.1E7</v>
      </c>
      <c r="E254" s="8">
        <v>30.0</v>
      </c>
      <c r="F254" s="8">
        <v>820.0</v>
      </c>
      <c r="G254" s="5">
        <v>23.0</v>
      </c>
      <c r="H254" s="9">
        <v>11.0</v>
      </c>
      <c r="I254" s="11">
        <v>1.4E7</v>
      </c>
      <c r="K254" s="13">
        <v>159.0</v>
      </c>
      <c r="L254" s="13">
        <v>591911.1800759784</v>
      </c>
      <c r="M254" s="13">
        <v>1208088.8199240216</v>
      </c>
      <c r="N254" s="13">
        <v>0.8765672566523028</v>
      </c>
      <c r="P254" s="13">
        <v>53.01003344481605</v>
      </c>
      <c r="Q254" s="13">
        <v>9800000.0</v>
      </c>
    </row>
    <row r="255">
      <c r="A255" s="5">
        <v>353.0</v>
      </c>
      <c r="B255" s="5" t="s">
        <v>10</v>
      </c>
      <c r="C255" s="8">
        <v>29.4</v>
      </c>
      <c r="D255" s="7">
        <v>1.911E7</v>
      </c>
      <c r="E255" s="8">
        <v>17.7</v>
      </c>
      <c r="F255" s="8">
        <v>912.0</v>
      </c>
      <c r="G255" s="9">
        <v>29.4</v>
      </c>
      <c r="H255" s="5">
        <v>15.0</v>
      </c>
      <c r="I255" s="11">
        <v>1.47E7</v>
      </c>
      <c r="K255" s="13">
        <v>160.0</v>
      </c>
      <c r="L255" s="13">
        <v>1100990.793560295</v>
      </c>
      <c r="M255" s="13">
        <v>1199009.206439705</v>
      </c>
      <c r="N255" s="13">
        <v>0.8699792543861191</v>
      </c>
      <c r="P255" s="13">
        <v>53.34448160535117</v>
      </c>
      <c r="Q255" s="13">
        <v>9900000.0</v>
      </c>
    </row>
    <row r="256">
      <c r="A256" s="5">
        <v>354.0</v>
      </c>
      <c r="B256" s="5" t="s">
        <v>9</v>
      </c>
      <c r="C256" s="8">
        <v>30.0</v>
      </c>
      <c r="D256" s="7">
        <v>2.7E7</v>
      </c>
      <c r="E256" s="8">
        <v>13.0</v>
      </c>
      <c r="F256" s="8">
        <v>875.0</v>
      </c>
      <c r="G256" s="9">
        <v>30.0</v>
      </c>
      <c r="H256" s="5">
        <v>15.0</v>
      </c>
      <c r="I256" s="11">
        <v>1.5E7</v>
      </c>
      <c r="K256" s="13">
        <v>161.0</v>
      </c>
      <c r="L256" s="13">
        <v>2430916.565304608</v>
      </c>
      <c r="M256" s="13">
        <v>569083.4346953919</v>
      </c>
      <c r="N256" s="13">
        <v>0.41291658107438023</v>
      </c>
      <c r="P256" s="13">
        <v>53.67892976588629</v>
      </c>
      <c r="Q256" s="13">
        <v>1.0E7</v>
      </c>
    </row>
    <row r="257">
      <c r="A257" s="5">
        <v>355.0</v>
      </c>
      <c r="B257" s="5" t="s">
        <v>10</v>
      </c>
      <c r="C257" s="8">
        <v>31.0</v>
      </c>
      <c r="D257" s="17">
        <v>1.5E7</v>
      </c>
      <c r="E257" s="8">
        <v>18.5</v>
      </c>
      <c r="F257" s="8">
        <v>975.0</v>
      </c>
      <c r="G257" s="9">
        <v>31.0</v>
      </c>
      <c r="H257" s="5">
        <v>15.0</v>
      </c>
      <c r="I257" s="11">
        <v>1.55E7</v>
      </c>
      <c r="K257" s="13">
        <v>162.0</v>
      </c>
      <c r="L257" s="13">
        <v>2342732.5775919734</v>
      </c>
      <c r="M257" s="13">
        <v>957267.4224080266</v>
      </c>
      <c r="N257" s="13">
        <v>0.6945758163672087</v>
      </c>
      <c r="P257" s="13">
        <v>54.013377926421406</v>
      </c>
      <c r="Q257" s="13">
        <v>1.01E7</v>
      </c>
    </row>
    <row r="258">
      <c r="A258" s="5">
        <v>356.0</v>
      </c>
      <c r="B258" s="5" t="s">
        <v>9</v>
      </c>
      <c r="C258" s="8">
        <v>32.4</v>
      </c>
      <c r="D258" s="12">
        <v>3.24E7</v>
      </c>
      <c r="E258" s="8">
        <v>34.4</v>
      </c>
      <c r="F258" s="8">
        <v>952.0</v>
      </c>
      <c r="G258" s="9">
        <v>32.4</v>
      </c>
      <c r="H258" s="5">
        <v>4.0</v>
      </c>
      <c r="I258" s="11">
        <v>1.62E7</v>
      </c>
      <c r="K258" s="13">
        <v>163.0</v>
      </c>
      <c r="L258" s="13">
        <v>4221489.220759848</v>
      </c>
      <c r="M258" s="13">
        <v>-421489.22075984813</v>
      </c>
      <c r="N258" s="13">
        <v>-0.30582490613000873</v>
      </c>
      <c r="P258" s="13">
        <v>54.34782608695652</v>
      </c>
      <c r="Q258" s="13">
        <v>1.01E7</v>
      </c>
    </row>
    <row r="259">
      <c r="A259" s="5">
        <v>357.0</v>
      </c>
      <c r="B259" s="5" t="s">
        <v>10</v>
      </c>
      <c r="C259" s="8">
        <v>33.4</v>
      </c>
      <c r="D259" s="12">
        <v>2.505E7</v>
      </c>
      <c r="E259" s="8">
        <v>19.7</v>
      </c>
      <c r="F259" s="8">
        <v>1032.0</v>
      </c>
      <c r="G259" s="9">
        <v>33.4</v>
      </c>
      <c r="H259" s="5">
        <v>4.0</v>
      </c>
      <c r="I259" s="11">
        <v>1.67E7</v>
      </c>
      <c r="K259" s="13">
        <v>164.0</v>
      </c>
      <c r="L259" s="13">
        <v>3814510.5283397306</v>
      </c>
      <c r="M259" s="13">
        <v>285489.4716602694</v>
      </c>
      <c r="N259" s="13">
        <v>0.20714596381423042</v>
      </c>
      <c r="P259" s="13">
        <v>54.68227424749164</v>
      </c>
      <c r="Q259" s="13">
        <v>1.01E7</v>
      </c>
    </row>
    <row r="260">
      <c r="A260" s="5">
        <v>358.0</v>
      </c>
      <c r="B260" s="5" t="s">
        <v>9</v>
      </c>
      <c r="C260" s="8">
        <v>34.8</v>
      </c>
      <c r="D260" s="12">
        <v>2.262E7</v>
      </c>
      <c r="E260" s="8">
        <v>15.399999999999999</v>
      </c>
      <c r="F260" s="8">
        <v>1019.0</v>
      </c>
      <c r="G260" s="9">
        <v>34.8</v>
      </c>
      <c r="H260" s="5">
        <v>5.0</v>
      </c>
      <c r="I260" s="11">
        <v>1.74E7</v>
      </c>
      <c r="K260" s="13">
        <v>165.0</v>
      </c>
      <c r="L260" s="13">
        <v>4590444.57221753</v>
      </c>
      <c r="M260" s="13">
        <v>9555.42778247036</v>
      </c>
      <c r="N260" s="13">
        <v>0.006933244459580395</v>
      </c>
      <c r="P260" s="13">
        <v>55.01672240802676</v>
      </c>
      <c r="Q260" s="13">
        <v>1.01E7</v>
      </c>
    </row>
    <row r="261">
      <c r="A261" s="5">
        <v>359.0</v>
      </c>
      <c r="B261" s="5" t="s">
        <v>10</v>
      </c>
      <c r="C261" s="8">
        <v>35.8</v>
      </c>
      <c r="D261" s="12">
        <v>3.222E7</v>
      </c>
      <c r="E261" s="8">
        <v>20.9</v>
      </c>
      <c r="F261" s="8">
        <v>1119.0</v>
      </c>
      <c r="G261" s="5">
        <v>30.0</v>
      </c>
      <c r="H261" s="5">
        <v>5.0</v>
      </c>
      <c r="I261" s="11">
        <v>1.79E7</v>
      </c>
      <c r="K261" s="13">
        <v>166.0</v>
      </c>
      <c r="L261" s="13">
        <v>6459231.797602751</v>
      </c>
      <c r="M261" s="13">
        <v>-1159231.7976027513</v>
      </c>
      <c r="N261" s="13">
        <v>-0.8411174906102251</v>
      </c>
      <c r="P261" s="13">
        <v>55.35117056856188</v>
      </c>
      <c r="Q261" s="13">
        <v>1.03E7</v>
      </c>
    </row>
    <row r="262">
      <c r="A262" s="5">
        <v>360.0</v>
      </c>
      <c r="B262" s="5" t="s">
        <v>9</v>
      </c>
      <c r="C262" s="8">
        <v>37.199999999999996</v>
      </c>
      <c r="D262" s="12">
        <v>3.0E7</v>
      </c>
      <c r="E262" s="8">
        <v>39.199999999999996</v>
      </c>
      <c r="F262" s="8">
        <v>1096.0</v>
      </c>
      <c r="G262" s="9">
        <v>35.0</v>
      </c>
      <c r="H262" s="5">
        <v>5.0</v>
      </c>
      <c r="I262" s="11">
        <v>1.86E7</v>
      </c>
      <c r="K262" s="13">
        <v>167.0</v>
      </c>
      <c r="L262" s="13">
        <v>6292616.571887052</v>
      </c>
      <c r="M262" s="13">
        <v>-692616.5718870517</v>
      </c>
      <c r="N262" s="13">
        <v>-0.5025499767220247</v>
      </c>
      <c r="P262" s="13">
        <v>55.68561872909699</v>
      </c>
      <c r="Q262" s="13">
        <v>1.03E7</v>
      </c>
    </row>
    <row r="263">
      <c r="A263" s="5">
        <v>361.0</v>
      </c>
      <c r="B263" s="5" t="s">
        <v>10</v>
      </c>
      <c r="C263" s="8">
        <v>37.8</v>
      </c>
      <c r="D263" s="12">
        <v>3.78E7</v>
      </c>
      <c r="E263" s="8">
        <v>21.9</v>
      </c>
      <c r="F263" s="8">
        <v>1164.0</v>
      </c>
      <c r="G263" s="5">
        <v>37.0</v>
      </c>
      <c r="H263" s="5">
        <v>5.0</v>
      </c>
      <c r="I263" s="11">
        <v>1.89E7</v>
      </c>
      <c r="K263" s="13">
        <v>168.0</v>
      </c>
      <c r="L263" s="13">
        <v>5790414.925071623</v>
      </c>
      <c r="M263" s="13">
        <v>309585.0749283768</v>
      </c>
      <c r="N263" s="13">
        <v>0.22462929492844066</v>
      </c>
      <c r="P263" s="13">
        <v>56.020066889632105</v>
      </c>
      <c r="Q263" s="13">
        <v>1.03E7</v>
      </c>
    </row>
    <row r="264">
      <c r="A264" s="5">
        <v>362.0</v>
      </c>
      <c r="B264" s="5" t="s">
        <v>9</v>
      </c>
      <c r="C264" s="8">
        <v>25.0</v>
      </c>
      <c r="D264" s="12">
        <v>3300000.0</v>
      </c>
      <c r="E264" s="6">
        <v>12.0</v>
      </c>
      <c r="F264" s="8">
        <v>120.0</v>
      </c>
      <c r="G264" s="5">
        <v>7.0</v>
      </c>
      <c r="H264" s="9">
        <v>75.8</v>
      </c>
      <c r="I264" s="10">
        <v>2200000.0</v>
      </c>
      <c r="K264" s="13">
        <v>169.0</v>
      </c>
      <c r="L264" s="13">
        <v>7978326.802369356</v>
      </c>
      <c r="M264" s="13">
        <v>-1178326.8023693562</v>
      </c>
      <c r="N264" s="13">
        <v>-0.8549724784786488</v>
      </c>
      <c r="P264" s="13">
        <v>56.35451505016722</v>
      </c>
      <c r="Q264" s="13">
        <v>1.04E7</v>
      </c>
    </row>
    <row r="265">
      <c r="A265" s="5">
        <v>363.0</v>
      </c>
      <c r="B265" s="5" t="s">
        <v>10</v>
      </c>
      <c r="C265" s="8">
        <v>25.0</v>
      </c>
      <c r="D265" s="12">
        <v>3.0E7</v>
      </c>
      <c r="E265" s="8">
        <v>5.5</v>
      </c>
      <c r="F265" s="8">
        <v>195.0</v>
      </c>
      <c r="G265" s="5">
        <v>8.0</v>
      </c>
      <c r="H265" s="9">
        <v>72.5</v>
      </c>
      <c r="I265" s="11">
        <v>2500000.0</v>
      </c>
      <c r="K265" s="13">
        <v>170.0</v>
      </c>
      <c r="L265" s="13">
        <v>8238390.9758442715</v>
      </c>
      <c r="M265" s="13">
        <v>-1138390.9758442715</v>
      </c>
      <c r="N265" s="13">
        <v>-0.8259957697119561</v>
      </c>
      <c r="P265" s="13">
        <v>56.68896321070234</v>
      </c>
      <c r="Q265" s="13">
        <v>1.05E7</v>
      </c>
    </row>
    <row r="266">
      <c r="A266" s="5">
        <v>364.0</v>
      </c>
      <c r="B266" s="5" t="s">
        <v>9</v>
      </c>
      <c r="C266" s="8">
        <v>25.0</v>
      </c>
      <c r="D266" s="12">
        <v>5400000.0</v>
      </c>
      <c r="E266" s="8">
        <v>8.0</v>
      </c>
      <c r="F266" s="8">
        <v>160.0</v>
      </c>
      <c r="G266" s="5">
        <v>4.0</v>
      </c>
      <c r="H266" s="9">
        <v>67.0</v>
      </c>
      <c r="I266" s="11">
        <v>3000000.0</v>
      </c>
      <c r="K266" s="13">
        <v>171.0</v>
      </c>
      <c r="L266" s="13">
        <v>1.0099396076584816E7</v>
      </c>
      <c r="M266" s="13">
        <v>-2499396.076584816</v>
      </c>
      <c r="N266" s="13">
        <v>-1.8135162961588114</v>
      </c>
      <c r="P266" s="13">
        <v>57.02341137123746</v>
      </c>
      <c r="Q266" s="13">
        <v>1.06E7</v>
      </c>
    </row>
    <row r="267">
      <c r="A267" s="5">
        <v>365.0</v>
      </c>
      <c r="B267" s="5" t="s">
        <v>10</v>
      </c>
      <c r="C267" s="8">
        <v>24.0</v>
      </c>
      <c r="D267" s="12">
        <v>1.11E7</v>
      </c>
      <c r="E267" s="8">
        <v>6.699999999999999</v>
      </c>
      <c r="F267" s="8">
        <v>252.0</v>
      </c>
      <c r="G267" s="9">
        <v>7.3999999999999995</v>
      </c>
      <c r="H267" s="9">
        <v>59.300000000000004</v>
      </c>
      <c r="I267" s="11">
        <v>3700000.0</v>
      </c>
      <c r="K267" s="13">
        <v>172.0</v>
      </c>
      <c r="L267" s="13">
        <v>9969063.77378848</v>
      </c>
      <c r="M267" s="13">
        <v>-1669063.77378848</v>
      </c>
      <c r="N267" s="13">
        <v>-1.2110422919562494</v>
      </c>
      <c r="P267" s="13">
        <v>57.357859531772576</v>
      </c>
      <c r="Q267" s="13">
        <v>1.06E7</v>
      </c>
    </row>
    <row r="268">
      <c r="A268" s="5">
        <v>366.0</v>
      </c>
      <c r="B268" s="5" t="s">
        <v>9</v>
      </c>
      <c r="C268" s="8">
        <v>24.0</v>
      </c>
      <c r="D268" s="12">
        <v>8000000.0</v>
      </c>
      <c r="E268" s="8">
        <v>2.0</v>
      </c>
      <c r="F268" s="8">
        <v>215.0</v>
      </c>
      <c r="G268" s="9">
        <v>8.0</v>
      </c>
      <c r="H268" s="9">
        <v>56.0</v>
      </c>
      <c r="I268" s="11">
        <v>4000000.0</v>
      </c>
      <c r="K268" s="13">
        <v>173.0</v>
      </c>
      <c r="L268" s="13">
        <v>1.0092970179398604E7</v>
      </c>
      <c r="M268" s="13">
        <v>-1492970.1793986037</v>
      </c>
      <c r="N268" s="13">
        <v>-1.0832719853341874</v>
      </c>
      <c r="P268" s="13">
        <v>57.69230769230769</v>
      </c>
      <c r="Q268" s="13">
        <v>1.08E7</v>
      </c>
    </row>
    <row r="269">
      <c r="A269" s="5">
        <v>367.0</v>
      </c>
      <c r="B269" s="5" t="s">
        <v>10</v>
      </c>
      <c r="C269" s="8">
        <v>27.0</v>
      </c>
      <c r="D269" s="12">
        <v>6750000.0</v>
      </c>
      <c r="E269" s="8">
        <v>7.5</v>
      </c>
      <c r="F269" s="8">
        <v>315.0</v>
      </c>
      <c r="G269" s="5">
        <v>10.0</v>
      </c>
      <c r="H269" s="9">
        <v>50.5</v>
      </c>
      <c r="I269" s="11">
        <v>4500000.0</v>
      </c>
      <c r="K269" s="13">
        <v>174.0</v>
      </c>
      <c r="L269" s="13">
        <v>8773417.351563722</v>
      </c>
      <c r="M269" s="13">
        <v>326582.6484362781</v>
      </c>
      <c r="N269" s="13">
        <v>0.23696242485551336</v>
      </c>
      <c r="P269" s="13">
        <v>58.02675585284281</v>
      </c>
      <c r="Q269" s="13">
        <v>1.08E7</v>
      </c>
    </row>
    <row r="270">
      <c r="A270" s="5">
        <v>368.0</v>
      </c>
      <c r="B270" s="5" t="s">
        <v>9</v>
      </c>
      <c r="C270" s="8">
        <v>27.0</v>
      </c>
      <c r="D270" s="12">
        <v>6240000.0</v>
      </c>
      <c r="E270" s="8">
        <v>11.6</v>
      </c>
      <c r="F270" s="8">
        <v>268.0</v>
      </c>
      <c r="G270" s="5">
        <v>9.0</v>
      </c>
      <c r="H270" s="5">
        <v>51.0</v>
      </c>
      <c r="I270" s="11">
        <v>4800000.0</v>
      </c>
      <c r="K270" s="13">
        <v>175.0</v>
      </c>
      <c r="L270" s="13">
        <v>1.2742801044312362E7</v>
      </c>
      <c r="M270" s="13">
        <v>-3142801.0443123616</v>
      </c>
      <c r="N270" s="13">
        <v>-2.2803592287114594</v>
      </c>
      <c r="P270" s="13">
        <v>58.36120401337793</v>
      </c>
      <c r="Q270" s="13">
        <v>1.08E7</v>
      </c>
    </row>
    <row r="271">
      <c r="A271" s="5">
        <v>369.0</v>
      </c>
      <c r="B271" s="5" t="s">
        <v>10</v>
      </c>
      <c r="C271" s="6">
        <v>22.0</v>
      </c>
      <c r="D271" s="12">
        <v>9540000.0</v>
      </c>
      <c r="E271" s="8">
        <v>8.3</v>
      </c>
      <c r="F271" s="8">
        <v>348.0</v>
      </c>
      <c r="G271" s="5">
        <v>8.0</v>
      </c>
      <c r="H271" s="5">
        <v>53.0</v>
      </c>
      <c r="I271" s="11">
        <v>5300000.0</v>
      </c>
      <c r="K271" s="13">
        <v>176.0</v>
      </c>
      <c r="L271" s="13">
        <v>1.0373701950096916E7</v>
      </c>
      <c r="M271" s="13">
        <v>-73701.95009691641</v>
      </c>
      <c r="N271" s="13">
        <v>-0.053476793378852736</v>
      </c>
      <c r="P271" s="13">
        <v>58.69565217391305</v>
      </c>
      <c r="Q271" s="13">
        <v>1.08E7</v>
      </c>
    </row>
    <row r="272">
      <c r="A272" s="5">
        <v>370.0</v>
      </c>
      <c r="B272" s="5" t="s">
        <v>9</v>
      </c>
      <c r="C272" s="6">
        <v>22.0</v>
      </c>
      <c r="D272" s="12">
        <v>1.8E7</v>
      </c>
      <c r="E272" s="8">
        <v>4.0</v>
      </c>
      <c r="F272" s="8">
        <v>335.0</v>
      </c>
      <c r="G272" s="5">
        <v>9.0</v>
      </c>
      <c r="H272" s="5">
        <v>30.0</v>
      </c>
      <c r="I272" s="11">
        <v>6000000.0</v>
      </c>
      <c r="K272" s="13">
        <v>177.0</v>
      </c>
      <c r="L272" s="13">
        <v>1.0170578364047807E7</v>
      </c>
      <c r="M272" s="13">
        <v>429421.6359521933</v>
      </c>
      <c r="N272" s="13">
        <v>0.31158052219821997</v>
      </c>
      <c r="P272" s="13">
        <v>59.030100334448164</v>
      </c>
      <c r="Q272" s="13">
        <v>1.08E7</v>
      </c>
    </row>
    <row r="273">
      <c r="A273" s="5">
        <v>371.0</v>
      </c>
      <c r="B273" s="5" t="s">
        <v>10</v>
      </c>
      <c r="C273" s="6">
        <v>22.0</v>
      </c>
      <c r="D273" s="12">
        <v>1.26E7</v>
      </c>
      <c r="E273" s="8">
        <v>9.3</v>
      </c>
      <c r="F273" s="8">
        <v>423.0</v>
      </c>
      <c r="G273" s="5">
        <v>10.0</v>
      </c>
      <c r="H273" s="9">
        <v>30.700000000000003</v>
      </c>
      <c r="I273" s="11">
        <v>6300000.0</v>
      </c>
      <c r="K273" s="13">
        <v>178.0</v>
      </c>
      <c r="L273" s="13">
        <v>1.2177454751950445E7</v>
      </c>
      <c r="M273" s="13">
        <v>-1077454.7519504447</v>
      </c>
      <c r="N273" s="13">
        <v>-0.7817815548889752</v>
      </c>
      <c r="P273" s="13">
        <v>59.364548494983275</v>
      </c>
      <c r="Q273" s="13">
        <v>1.1E7</v>
      </c>
    </row>
    <row r="274">
      <c r="A274" s="5">
        <v>372.0</v>
      </c>
      <c r="B274" s="5" t="s">
        <v>9</v>
      </c>
      <c r="C274" s="8">
        <v>20.4</v>
      </c>
      <c r="D274" s="12">
        <v>1.02E7</v>
      </c>
      <c r="E274" s="8">
        <v>15.6</v>
      </c>
      <c r="F274" s="8">
        <v>388.0</v>
      </c>
      <c r="G274" s="9">
        <v>13.6</v>
      </c>
      <c r="H274" s="5">
        <v>25.0</v>
      </c>
      <c r="I274" s="11">
        <v>6800000.0</v>
      </c>
      <c r="K274" s="13">
        <v>179.0</v>
      </c>
      <c r="L274" s="13">
        <v>1.3506545431479441E7</v>
      </c>
      <c r="M274" s="13">
        <v>-1706545.431479441</v>
      </c>
      <c r="N274" s="13">
        <v>-1.2382383004906323</v>
      </c>
      <c r="P274" s="13">
        <v>59.69899665551839</v>
      </c>
      <c r="Q274" s="13">
        <v>1.11E7</v>
      </c>
    </row>
    <row r="275">
      <c r="A275" s="5">
        <v>373.0</v>
      </c>
      <c r="B275" s="5" t="s">
        <v>10</v>
      </c>
      <c r="C275" s="8">
        <v>22.5</v>
      </c>
      <c r="D275" s="12">
        <v>9750000.0</v>
      </c>
      <c r="E275" s="8">
        <v>13.0</v>
      </c>
      <c r="F275" s="8">
        <v>480.0</v>
      </c>
      <c r="G275" s="5">
        <v>16.0</v>
      </c>
      <c r="H275" s="5">
        <v>15.0</v>
      </c>
      <c r="I275" s="11">
        <v>7500000.0</v>
      </c>
      <c r="K275" s="13">
        <v>180.0</v>
      </c>
      <c r="L275" s="13">
        <v>1.1777855385918317E7</v>
      </c>
      <c r="M275" s="13">
        <v>322144.61408168264</v>
      </c>
      <c r="N275" s="13">
        <v>0.2337422679142538</v>
      </c>
      <c r="P275" s="13">
        <v>60.03344481605351</v>
      </c>
      <c r="Q275" s="13">
        <v>1.11E7</v>
      </c>
    </row>
    <row r="276">
      <c r="A276" s="5">
        <v>374.0</v>
      </c>
      <c r="B276" s="5" t="s">
        <v>9</v>
      </c>
      <c r="C276" s="8">
        <v>23.4</v>
      </c>
      <c r="D276" s="12">
        <v>1.404E7</v>
      </c>
      <c r="E276" s="8">
        <v>13.8</v>
      </c>
      <c r="F276" s="8">
        <v>443.0</v>
      </c>
      <c r="G276" s="5">
        <v>15.0</v>
      </c>
      <c r="H276" s="5">
        <v>15.0</v>
      </c>
      <c r="I276" s="11">
        <v>7800000.0</v>
      </c>
      <c r="K276" s="13">
        <v>181.0</v>
      </c>
      <c r="L276" s="13">
        <v>1.182227899557269E7</v>
      </c>
      <c r="M276" s="13">
        <v>777721.0044273101</v>
      </c>
      <c r="N276" s="13">
        <v>0.5643002038000776</v>
      </c>
      <c r="P276" s="13">
        <v>60.36789297658863</v>
      </c>
      <c r="Q276" s="13">
        <v>1.11E7</v>
      </c>
    </row>
    <row r="277">
      <c r="A277" s="5">
        <v>375.0</v>
      </c>
      <c r="B277" s="5" t="s">
        <v>10</v>
      </c>
      <c r="C277" s="8">
        <v>24.9</v>
      </c>
      <c r="D277" s="12">
        <v>2.49E7</v>
      </c>
      <c r="E277" s="8">
        <v>2.299999999999999</v>
      </c>
      <c r="F277" s="8">
        <v>543.0</v>
      </c>
      <c r="G277" s="5">
        <v>13.0</v>
      </c>
      <c r="H277" s="9">
        <v>8.700000000000003</v>
      </c>
      <c r="I277" s="11">
        <v>8300000.0</v>
      </c>
      <c r="K277" s="13">
        <v>182.0</v>
      </c>
      <c r="L277" s="13">
        <v>1.2078117700575948E7</v>
      </c>
      <c r="M277" s="13">
        <v>1221882.2994240522</v>
      </c>
      <c r="N277" s="13">
        <v>0.8865755542920343</v>
      </c>
      <c r="P277" s="13">
        <v>60.702341137123746</v>
      </c>
      <c r="Q277" s="13">
        <v>1.11E7</v>
      </c>
    </row>
    <row r="278">
      <c r="A278" s="5">
        <v>376.0</v>
      </c>
      <c r="B278" s="5" t="s">
        <v>9</v>
      </c>
      <c r="C278" s="8">
        <v>27.0</v>
      </c>
      <c r="D278" s="12">
        <v>1.8E7</v>
      </c>
      <c r="E278" s="8">
        <v>15.0</v>
      </c>
      <c r="F278" s="8">
        <v>520.0</v>
      </c>
      <c r="G278" s="9">
        <v>18.0</v>
      </c>
      <c r="H278" s="5">
        <v>15.0</v>
      </c>
      <c r="I278" s="11">
        <v>9000000.0</v>
      </c>
      <c r="K278" s="13">
        <v>183.0</v>
      </c>
      <c r="L278" s="13">
        <v>1.5087814087399283E7</v>
      </c>
      <c r="M278" s="13">
        <v>-1287814.0873992834</v>
      </c>
      <c r="N278" s="13">
        <v>-0.9344144594772212</v>
      </c>
      <c r="P278" s="13">
        <v>61.03678929765886</v>
      </c>
      <c r="Q278" s="13">
        <v>1.11E7</v>
      </c>
    </row>
    <row r="279">
      <c r="A279" s="5">
        <v>377.0</v>
      </c>
      <c r="B279" s="5" t="s">
        <v>10</v>
      </c>
      <c r="C279" s="8">
        <v>27.9</v>
      </c>
      <c r="D279" s="12">
        <v>1.395E7</v>
      </c>
      <c r="E279" s="8">
        <v>16.599999999999998</v>
      </c>
      <c r="F279" s="8">
        <v>588.0</v>
      </c>
      <c r="G279" s="9">
        <v>18.599999999999998</v>
      </c>
      <c r="H279" s="5">
        <v>25.0</v>
      </c>
      <c r="I279" s="11">
        <v>9300000.0</v>
      </c>
      <c r="K279" s="13">
        <v>184.0</v>
      </c>
      <c r="L279" s="13">
        <v>1.3823935058724124E7</v>
      </c>
      <c r="M279" s="13">
        <v>676064.941275876</v>
      </c>
      <c r="N279" s="13">
        <v>0.4905404148432276</v>
      </c>
      <c r="P279" s="13">
        <v>61.37123745819398</v>
      </c>
      <c r="Q279" s="13">
        <v>1.13E7</v>
      </c>
    </row>
    <row r="280">
      <c r="A280" s="5">
        <v>378.0</v>
      </c>
      <c r="B280" s="5" t="s">
        <v>9</v>
      </c>
      <c r="C280" s="8">
        <v>29.4</v>
      </c>
      <c r="D280" s="12">
        <v>1.274E7</v>
      </c>
      <c r="E280" s="8">
        <v>15.799999999999999</v>
      </c>
      <c r="F280" s="8">
        <v>563.0</v>
      </c>
      <c r="G280" s="9">
        <v>19.599999999999998</v>
      </c>
      <c r="H280" s="5">
        <v>25.0</v>
      </c>
      <c r="I280" s="11">
        <v>9800000.0</v>
      </c>
      <c r="K280" s="13">
        <v>185.0</v>
      </c>
      <c r="L280" s="13">
        <v>1.3900635140572498E7</v>
      </c>
      <c r="M280" s="13">
        <v>899364.8594275024</v>
      </c>
      <c r="N280" s="13">
        <v>0.6525627706805782</v>
      </c>
      <c r="P280" s="13">
        <v>61.7056856187291</v>
      </c>
      <c r="Q280" s="13">
        <v>1.13E7</v>
      </c>
    </row>
    <row r="281">
      <c r="A281" s="5">
        <v>379.0</v>
      </c>
      <c r="B281" s="5" t="s">
        <v>10</v>
      </c>
      <c r="C281" s="8">
        <v>20.599999999999998</v>
      </c>
      <c r="D281" s="12">
        <v>1.854E7</v>
      </c>
      <c r="E281" s="8">
        <v>4.299999999999999</v>
      </c>
      <c r="F281" s="8">
        <v>663.0</v>
      </c>
      <c r="G281" s="9">
        <v>20.599999999999998</v>
      </c>
      <c r="H281" s="5">
        <v>15.0</v>
      </c>
      <c r="I281" s="11">
        <v>1.03E7</v>
      </c>
      <c r="K281" s="13">
        <v>186.0</v>
      </c>
      <c r="L281" s="13">
        <v>1.3486545554742241E7</v>
      </c>
      <c r="M281" s="13">
        <v>1813454.4452577587</v>
      </c>
      <c r="N281" s="13">
        <v>1.3158095348018288</v>
      </c>
      <c r="P281" s="13">
        <v>62.04013377926422</v>
      </c>
      <c r="Q281" s="13">
        <v>1.14E7</v>
      </c>
    </row>
    <row r="282">
      <c r="A282" s="5">
        <v>380.0</v>
      </c>
      <c r="B282" s="5" t="s">
        <v>9</v>
      </c>
      <c r="C282" s="8">
        <v>22.0</v>
      </c>
      <c r="D282" s="7">
        <v>3.3E7</v>
      </c>
      <c r="E282" s="8">
        <v>17.0</v>
      </c>
      <c r="F282" s="8">
        <v>640.0</v>
      </c>
      <c r="G282" s="5">
        <v>19.8</v>
      </c>
      <c r="H282" s="9">
        <v>9.0</v>
      </c>
      <c r="I282" s="11">
        <v>1.1E7</v>
      </c>
      <c r="K282" s="13">
        <v>187.0</v>
      </c>
      <c r="L282" s="13">
        <v>1.7122948137002822E7</v>
      </c>
      <c r="M282" s="13">
        <v>-1122948.137002822</v>
      </c>
      <c r="N282" s="13">
        <v>-0.8147907269577119</v>
      </c>
      <c r="P282" s="13">
        <v>62.374581939799334</v>
      </c>
      <c r="Q282" s="13">
        <v>1.15E7</v>
      </c>
    </row>
    <row r="283">
      <c r="A283" s="5">
        <v>381.0</v>
      </c>
      <c r="B283" s="5" t="s">
        <v>10</v>
      </c>
      <c r="C283" s="8">
        <v>22.599999999999998</v>
      </c>
      <c r="D283" s="7">
        <v>2.26E7</v>
      </c>
      <c r="E283" s="8">
        <v>20.599999999999998</v>
      </c>
      <c r="F283" s="8">
        <v>658.0</v>
      </c>
      <c r="G283" s="5">
        <v>24.0</v>
      </c>
      <c r="H283" s="5">
        <v>5.0</v>
      </c>
      <c r="I283" s="11">
        <v>1.13E7</v>
      </c>
      <c r="K283" s="13">
        <v>188.0</v>
      </c>
      <c r="L283" s="13">
        <v>1.5578340043675343E7</v>
      </c>
      <c r="M283" s="13">
        <v>921659.9563246574</v>
      </c>
      <c r="N283" s="13">
        <v>0.6687396871470063</v>
      </c>
      <c r="P283" s="13">
        <v>62.709030100334445</v>
      </c>
      <c r="Q283" s="13">
        <v>1.16E7</v>
      </c>
    </row>
    <row r="284">
      <c r="A284" s="5">
        <v>382.0</v>
      </c>
      <c r="B284" s="5" t="s">
        <v>9</v>
      </c>
      <c r="C284" s="8">
        <v>23.599999999999998</v>
      </c>
      <c r="D284" s="7">
        <v>1.77E7</v>
      </c>
      <c r="E284" s="8">
        <v>17.799999999999997</v>
      </c>
      <c r="F284" s="8">
        <v>738.0</v>
      </c>
      <c r="G284" s="5">
        <v>24.7</v>
      </c>
      <c r="H284" s="5">
        <v>15.0</v>
      </c>
      <c r="I284" s="11">
        <v>1.18E7</v>
      </c>
      <c r="K284" s="13">
        <v>189.0</v>
      </c>
      <c r="L284" s="13">
        <v>1.6005972575589923E7</v>
      </c>
      <c r="M284" s="13">
        <v>1194027.4244100768</v>
      </c>
      <c r="N284" s="13">
        <v>0.8663645640298044</v>
      </c>
      <c r="P284" s="13">
        <v>63.04347826086956</v>
      </c>
      <c r="Q284" s="13">
        <v>1.16E7</v>
      </c>
    </row>
    <row r="285">
      <c r="A285" s="5">
        <v>383.0</v>
      </c>
      <c r="B285" s="5" t="s">
        <v>10</v>
      </c>
      <c r="C285" s="8">
        <v>25.0</v>
      </c>
      <c r="D285" s="7">
        <v>1.625E7</v>
      </c>
      <c r="E285" s="8">
        <v>6.5</v>
      </c>
      <c r="F285" s="8">
        <v>725.0</v>
      </c>
      <c r="G285" s="5">
        <v>26.1</v>
      </c>
      <c r="H285" s="5">
        <v>15.0</v>
      </c>
      <c r="I285" s="11">
        <v>1.25E7</v>
      </c>
      <c r="K285" s="13">
        <v>190.0</v>
      </c>
      <c r="L285" s="13">
        <v>1.5366545040529013E7</v>
      </c>
      <c r="M285" s="13">
        <v>2333454.9594709873</v>
      </c>
      <c r="N285" s="13">
        <v>1.6931124422406572</v>
      </c>
      <c r="P285" s="13">
        <v>63.37792642140468</v>
      </c>
      <c r="Q285" s="13">
        <v>1.18E7</v>
      </c>
    </row>
    <row r="286">
      <c r="A286" s="5">
        <v>384.0</v>
      </c>
      <c r="B286" s="5" t="s">
        <v>9</v>
      </c>
      <c r="C286" s="8">
        <v>25.599999999999998</v>
      </c>
      <c r="D286" s="7">
        <v>2.304E7</v>
      </c>
      <c r="E286" s="8">
        <v>18.799999999999997</v>
      </c>
      <c r="F286" s="8">
        <v>813.0</v>
      </c>
      <c r="G286" s="5">
        <v>36.0</v>
      </c>
      <c r="H286" s="9">
        <v>9.200000000000017</v>
      </c>
      <c r="I286" s="11">
        <v>1.28E7</v>
      </c>
      <c r="K286" s="13">
        <v>191.0</v>
      </c>
      <c r="L286" s="13">
        <v>1.8206091850090373E7</v>
      </c>
      <c r="M286" s="13">
        <v>193908.1499096267</v>
      </c>
      <c r="N286" s="13">
        <v>0.14069622382524394</v>
      </c>
      <c r="P286" s="13">
        <v>63.7123745819398</v>
      </c>
      <c r="Q286" s="13">
        <v>1.18E7</v>
      </c>
    </row>
    <row r="287">
      <c r="A287" s="5">
        <v>385.0</v>
      </c>
      <c r="B287" s="5" t="s">
        <v>10</v>
      </c>
      <c r="C287" s="8">
        <v>26.599999999999998</v>
      </c>
      <c r="D287" s="17">
        <v>1.5E7</v>
      </c>
      <c r="E287" s="8">
        <v>24.599999999999998</v>
      </c>
      <c r="F287" s="8">
        <v>778.0</v>
      </c>
      <c r="G287" s="5">
        <v>35.1</v>
      </c>
      <c r="H287" s="5">
        <v>15.0</v>
      </c>
      <c r="I287" s="11">
        <v>1.33E7</v>
      </c>
      <c r="K287" s="13">
        <v>192.0</v>
      </c>
      <c r="L287" s="13">
        <v>1.7441193501354095E7</v>
      </c>
      <c r="M287" s="13">
        <v>1258806.4986459054</v>
      </c>
      <c r="N287" s="13">
        <v>0.9133670811087616</v>
      </c>
      <c r="P287" s="13">
        <v>64.04682274247492</v>
      </c>
      <c r="Q287" s="13">
        <v>1.18E7</v>
      </c>
    </row>
    <row r="288">
      <c r="A288" s="5">
        <v>386.0</v>
      </c>
      <c r="B288" s="5" t="s">
        <v>9</v>
      </c>
      <c r="C288" s="8">
        <v>28.0</v>
      </c>
      <c r="D288" s="7">
        <v>2.8E7</v>
      </c>
      <c r="E288" s="8">
        <v>20.0</v>
      </c>
      <c r="F288" s="8">
        <v>870.0</v>
      </c>
      <c r="G288" s="5">
        <v>25.2</v>
      </c>
      <c r="H288" s="9">
        <v>11.0</v>
      </c>
      <c r="I288" s="11">
        <v>1.4E7</v>
      </c>
      <c r="K288" s="13">
        <v>193.0</v>
      </c>
      <c r="L288" s="13">
        <v>1382203.1730195144</v>
      </c>
      <c r="M288" s="13">
        <v>-882203.1730195144</v>
      </c>
      <c r="N288" s="13">
        <v>-0.6401105634205829</v>
      </c>
      <c r="P288" s="13">
        <v>64.38127090301003</v>
      </c>
      <c r="Q288" s="13">
        <v>1.18E7</v>
      </c>
    </row>
    <row r="289">
      <c r="A289" s="5">
        <v>387.0</v>
      </c>
      <c r="B289" s="5" t="s">
        <v>10</v>
      </c>
      <c r="C289" s="8">
        <v>29.0</v>
      </c>
      <c r="D289" s="7">
        <v>2.175E7</v>
      </c>
      <c r="E289" s="8">
        <v>8.5</v>
      </c>
      <c r="F289" s="8">
        <v>845.0</v>
      </c>
      <c r="G289" s="5">
        <v>34.8</v>
      </c>
      <c r="H289" s="5">
        <v>5.0</v>
      </c>
      <c r="I289" s="11">
        <v>1.45E7</v>
      </c>
      <c r="K289" s="13">
        <v>194.0</v>
      </c>
      <c r="L289" s="13">
        <v>2133362.9547260045</v>
      </c>
      <c r="M289" s="13">
        <v>-1333362.9547260045</v>
      </c>
      <c r="N289" s="13">
        <v>-0.9674638884742669</v>
      </c>
      <c r="P289" s="13">
        <v>64.71571906354515</v>
      </c>
      <c r="Q289" s="13">
        <v>1.19E7</v>
      </c>
    </row>
    <row r="290">
      <c r="A290" s="5">
        <v>388.0</v>
      </c>
      <c r="B290" s="5" t="s">
        <v>9</v>
      </c>
      <c r="C290" s="8">
        <v>30.4</v>
      </c>
      <c r="D290" s="7">
        <v>1.976E7</v>
      </c>
      <c r="E290" s="8">
        <v>21.2</v>
      </c>
      <c r="F290" s="8">
        <v>957.0</v>
      </c>
      <c r="G290" s="5">
        <v>39.519999999999996</v>
      </c>
      <c r="H290" s="5">
        <v>5.0</v>
      </c>
      <c r="I290" s="11">
        <v>1.52E7</v>
      </c>
      <c r="K290" s="13">
        <v>195.0</v>
      </c>
      <c r="L290" s="13">
        <v>784741.9084346076</v>
      </c>
      <c r="M290" s="13">
        <v>515258.09156539245</v>
      </c>
      <c r="N290" s="13">
        <v>0.3738618918928349</v>
      </c>
      <c r="P290" s="13">
        <v>65.05016722408027</v>
      </c>
      <c r="Q290" s="13">
        <v>1.2E7</v>
      </c>
    </row>
    <row r="291">
      <c r="A291" s="5">
        <v>389.0</v>
      </c>
      <c r="B291" s="5" t="s">
        <v>10</v>
      </c>
      <c r="C291" s="8">
        <v>31.0</v>
      </c>
      <c r="D291" s="7">
        <v>2.79E7</v>
      </c>
      <c r="E291" s="8">
        <v>29.0</v>
      </c>
      <c r="F291" s="8">
        <v>910.0</v>
      </c>
      <c r="G291" s="5">
        <v>27.900000000000002</v>
      </c>
      <c r="H291" s="5">
        <v>15.0</v>
      </c>
      <c r="I291" s="11">
        <v>1.55E7</v>
      </c>
      <c r="K291" s="13">
        <v>196.0</v>
      </c>
      <c r="L291" s="13">
        <v>581509.1063441494</v>
      </c>
      <c r="M291" s="13">
        <v>1418490.8936558506</v>
      </c>
      <c r="N291" s="13">
        <v>1.029231171360713</v>
      </c>
      <c r="P291" s="13">
        <v>65.38461538461539</v>
      </c>
      <c r="Q291" s="13">
        <v>1.21E7</v>
      </c>
    </row>
    <row r="292">
      <c r="A292" s="5">
        <v>390.0</v>
      </c>
      <c r="B292" s="5" t="s">
        <v>9</v>
      </c>
      <c r="C292" s="8">
        <v>32.0</v>
      </c>
      <c r="D292" s="17">
        <v>1.5E7</v>
      </c>
      <c r="E292" s="8">
        <v>22.0</v>
      </c>
      <c r="F292" s="8">
        <v>990.0</v>
      </c>
      <c r="G292" s="5">
        <v>38.4</v>
      </c>
      <c r="H292" s="5">
        <v>4.0</v>
      </c>
      <c r="I292" s="11">
        <v>1.6E7</v>
      </c>
      <c r="K292" s="13">
        <v>197.0</v>
      </c>
      <c r="L292" s="13">
        <v>2186464.22229448</v>
      </c>
      <c r="M292" s="13">
        <v>113535.77770551993</v>
      </c>
      <c r="N292" s="13">
        <v>0.08237949358845349</v>
      </c>
      <c r="P292" s="13">
        <v>65.7190635451505</v>
      </c>
      <c r="Q292" s="13">
        <v>1.21E7</v>
      </c>
    </row>
    <row r="293">
      <c r="A293" s="5">
        <v>391.0</v>
      </c>
      <c r="B293" s="5" t="s">
        <v>10</v>
      </c>
      <c r="C293" s="6">
        <v>30.0</v>
      </c>
      <c r="D293" s="12">
        <v>3.34E7</v>
      </c>
      <c r="E293" s="8">
        <v>10.7</v>
      </c>
      <c r="F293" s="8">
        <v>977.0</v>
      </c>
      <c r="G293" s="5">
        <v>43.42</v>
      </c>
      <c r="H293" s="5">
        <v>4.0</v>
      </c>
      <c r="I293" s="11">
        <v>1.67E7</v>
      </c>
      <c r="K293" s="13">
        <v>198.0</v>
      </c>
      <c r="L293" s="13">
        <v>1933532.64791359</v>
      </c>
      <c r="M293" s="13">
        <v>866467.3520864099</v>
      </c>
      <c r="N293" s="13">
        <v>0.628692938193846</v>
      </c>
      <c r="P293" s="13">
        <v>66.05351170568562</v>
      </c>
      <c r="Q293" s="13">
        <v>1.23E7</v>
      </c>
    </row>
    <row r="294">
      <c r="A294" s="5">
        <v>392.0</v>
      </c>
      <c r="B294" s="5" t="s">
        <v>9</v>
      </c>
      <c r="C294" s="6">
        <v>30.0</v>
      </c>
      <c r="D294" s="12">
        <v>2.58E7</v>
      </c>
      <c r="E294" s="8">
        <v>23.2</v>
      </c>
      <c r="F294" s="8">
        <v>1077.0</v>
      </c>
      <c r="G294" s="5">
        <v>30.96</v>
      </c>
      <c r="H294" s="5">
        <v>4.0</v>
      </c>
      <c r="I294" s="11">
        <v>1.72E7</v>
      </c>
      <c r="K294" s="13">
        <v>199.0</v>
      </c>
      <c r="L294" s="13">
        <v>2428451.9010145664</v>
      </c>
      <c r="M294" s="13">
        <v>671548.0989854336</v>
      </c>
      <c r="N294" s="13">
        <v>0.4872630762982742</v>
      </c>
      <c r="P294" s="13">
        <v>66.38795986622074</v>
      </c>
      <c r="Q294" s="13">
        <v>1.23E7</v>
      </c>
    </row>
    <row r="295">
      <c r="A295" s="5">
        <v>393.0</v>
      </c>
      <c r="B295" s="5" t="s">
        <v>10</v>
      </c>
      <c r="C295" s="6">
        <v>30.0</v>
      </c>
      <c r="D295" s="12">
        <v>2.327E7</v>
      </c>
      <c r="E295" s="8">
        <v>33.8</v>
      </c>
      <c r="F295" s="8">
        <v>1054.0</v>
      </c>
      <c r="G295" s="5">
        <v>45.6</v>
      </c>
      <c r="H295" s="5">
        <v>4.0</v>
      </c>
      <c r="I295" s="11">
        <v>1.79E7</v>
      </c>
      <c r="K295" s="13">
        <v>200.0</v>
      </c>
      <c r="L295" s="13">
        <v>3399925.6840705913</v>
      </c>
      <c r="M295" s="13">
        <v>200074.31592940865</v>
      </c>
      <c r="N295" s="13">
        <v>0.1451702816452334</v>
      </c>
      <c r="P295" s="13">
        <v>66.72240802675586</v>
      </c>
      <c r="Q295" s="13">
        <v>1.23E7</v>
      </c>
    </row>
    <row r="296">
      <c r="A296" s="5">
        <v>394.0</v>
      </c>
      <c r="B296" s="5" t="s">
        <v>9</v>
      </c>
      <c r="C296" s="6">
        <v>30.0</v>
      </c>
      <c r="D296" s="12">
        <v>3.312E7</v>
      </c>
      <c r="E296" s="8">
        <v>24.4</v>
      </c>
      <c r="F296" s="8">
        <v>1134.0</v>
      </c>
      <c r="G296" s="5">
        <v>41.6</v>
      </c>
      <c r="H296" s="5">
        <v>4.0</v>
      </c>
      <c r="I296" s="11">
        <v>1.84E7</v>
      </c>
      <c r="K296" s="13">
        <v>201.0</v>
      </c>
      <c r="L296" s="13">
        <v>4006675.3572946386</v>
      </c>
      <c r="M296" s="13">
        <v>293324.64270536136</v>
      </c>
      <c r="N296" s="13">
        <v>0.21283102129934955</v>
      </c>
      <c r="P296" s="13">
        <v>67.05685618729098</v>
      </c>
      <c r="Q296" s="13">
        <v>1.23E7</v>
      </c>
    </row>
    <row r="297">
      <c r="A297" s="5">
        <v>395.0</v>
      </c>
      <c r="B297" s="5" t="s">
        <v>10</v>
      </c>
      <c r="C297" s="6">
        <v>20.0</v>
      </c>
      <c r="D297" s="17">
        <v>1.5E7</v>
      </c>
      <c r="E297" s="8">
        <v>13.099999999999998</v>
      </c>
      <c r="F297" s="8">
        <v>1121.0</v>
      </c>
      <c r="G297" s="5">
        <v>27.900000000000002</v>
      </c>
      <c r="H297" s="5">
        <v>15.0</v>
      </c>
      <c r="I297" s="11">
        <v>1.91E7</v>
      </c>
      <c r="K297" s="13">
        <v>202.0</v>
      </c>
      <c r="L297" s="13">
        <v>4550384.875764354</v>
      </c>
      <c r="M297" s="13">
        <v>49615.12423564587</v>
      </c>
      <c r="N297" s="13">
        <v>0.03599983099126643</v>
      </c>
      <c r="P297" s="13">
        <v>67.3913043478261</v>
      </c>
      <c r="Q297" s="13">
        <v>1.25E7</v>
      </c>
    </row>
    <row r="298">
      <c r="A298" s="5">
        <v>396.0</v>
      </c>
      <c r="B298" s="5" t="s">
        <v>9</v>
      </c>
      <c r="C298" s="6">
        <v>20.0</v>
      </c>
      <c r="D298" s="17">
        <v>1.5E7</v>
      </c>
      <c r="E298" s="8">
        <v>25.4</v>
      </c>
      <c r="F298" s="8">
        <v>1209.0</v>
      </c>
      <c r="G298" s="5">
        <v>43.199999999999996</v>
      </c>
      <c r="H298" s="5">
        <v>5.0</v>
      </c>
      <c r="I298" s="11">
        <v>1.94E7</v>
      </c>
      <c r="K298" s="13">
        <v>203.0</v>
      </c>
      <c r="L298" s="13">
        <v>5192686.136776131</v>
      </c>
      <c r="M298" s="13">
        <v>-92686.13677613065</v>
      </c>
      <c r="N298" s="13">
        <v>-0.06725137366030969</v>
      </c>
      <c r="P298" s="13">
        <v>67.72575250836121</v>
      </c>
      <c r="Q298" s="13">
        <v>1.26E7</v>
      </c>
    </row>
    <row r="299">
      <c r="A299" s="5">
        <v>397.0</v>
      </c>
      <c r="B299" s="5" t="s">
        <v>10</v>
      </c>
      <c r="C299" s="6">
        <v>20.0</v>
      </c>
      <c r="D299" s="18">
        <v>3000000.0</v>
      </c>
      <c r="E299" s="8">
        <v>14.0</v>
      </c>
      <c r="F299" s="8">
        <v>120.0</v>
      </c>
      <c r="G299" s="5">
        <v>3.9000000000000004</v>
      </c>
      <c r="H299" s="5">
        <v>63.0</v>
      </c>
      <c r="I299" s="17">
        <v>1300000.0</v>
      </c>
      <c r="K299" s="13">
        <v>204.0</v>
      </c>
      <c r="L299" s="13">
        <v>5318203.461813813</v>
      </c>
      <c r="M299" s="13">
        <v>481796.5381861869</v>
      </c>
      <c r="N299" s="13">
        <v>0.3495827978682917</v>
      </c>
      <c r="P299" s="13">
        <v>68.06020066889631</v>
      </c>
      <c r="Q299" s="13">
        <v>1.26E7</v>
      </c>
    </row>
    <row r="300">
      <c r="A300" s="5">
        <v>398.0</v>
      </c>
      <c r="B300" s="5" t="s">
        <v>9</v>
      </c>
      <c r="C300" s="8">
        <v>27.0</v>
      </c>
      <c r="D300" s="12">
        <v>6500000.0</v>
      </c>
      <c r="E300" s="8">
        <v>11.0</v>
      </c>
      <c r="F300" s="8">
        <v>330.0</v>
      </c>
      <c r="G300" s="5">
        <v>12.0</v>
      </c>
      <c r="H300" s="9">
        <v>45.0</v>
      </c>
      <c r="I300" s="17">
        <v>5000000.0</v>
      </c>
      <c r="K300" s="13">
        <v>205.0</v>
      </c>
      <c r="L300" s="13">
        <v>6044753.01221061</v>
      </c>
      <c r="M300" s="13">
        <v>55246.98778938968</v>
      </c>
      <c r="N300" s="13">
        <v>0.04008620866791422</v>
      </c>
      <c r="P300" s="13">
        <v>68.39464882943143</v>
      </c>
      <c r="Q300" s="13">
        <v>1.26E7</v>
      </c>
    </row>
    <row r="301">
      <c r="C301" s="19"/>
      <c r="D301" s="36"/>
      <c r="E301" s="19"/>
      <c r="F301" s="19"/>
      <c r="G301" s="19"/>
      <c r="H301" s="19"/>
      <c r="I301" s="36"/>
      <c r="K301" s="13">
        <v>206.0</v>
      </c>
      <c r="L301" s="13">
        <v>6437954.1285105515</v>
      </c>
      <c r="M301" s="13">
        <v>162045.87148944847</v>
      </c>
      <c r="N301" s="13">
        <v>0.11757753459904613</v>
      </c>
      <c r="P301" s="13">
        <v>68.72909698996655</v>
      </c>
      <c r="Q301" s="13">
        <v>1.26E7</v>
      </c>
    </row>
    <row r="302">
      <c r="C302" s="19"/>
      <c r="D302" s="20"/>
      <c r="E302" s="19"/>
      <c r="F302" s="19"/>
      <c r="K302" s="13">
        <v>207.0</v>
      </c>
      <c r="L302" s="13">
        <v>8474895.681904119</v>
      </c>
      <c r="M302" s="13">
        <v>-1174895.6819041185</v>
      </c>
      <c r="N302" s="13">
        <v>-0.8524829199264504</v>
      </c>
      <c r="P302" s="13">
        <v>69.06354515050167</v>
      </c>
      <c r="Q302" s="13">
        <v>1.28E7</v>
      </c>
    </row>
    <row r="303">
      <c r="C303" s="19"/>
      <c r="D303" s="20"/>
      <c r="E303" s="19"/>
      <c r="F303" s="19"/>
      <c r="K303" s="13">
        <v>208.0</v>
      </c>
      <c r="L303" s="13">
        <v>7897149.700153033</v>
      </c>
      <c r="M303" s="13">
        <v>-297149.70015303325</v>
      </c>
      <c r="N303" s="13">
        <v>-0.2156064133550877</v>
      </c>
      <c r="P303" s="13">
        <v>69.39799331103679</v>
      </c>
      <c r="Q303" s="13">
        <v>1.28E7</v>
      </c>
    </row>
    <row r="304">
      <c r="C304" s="19"/>
      <c r="D304" s="20"/>
      <c r="E304" s="19"/>
      <c r="F304" s="19"/>
      <c r="K304" s="13">
        <v>209.0</v>
      </c>
      <c r="L304" s="13">
        <v>8811282.592962373</v>
      </c>
      <c r="M304" s="13">
        <v>-711282.592962373</v>
      </c>
      <c r="N304" s="13">
        <v>-0.5160937018329297</v>
      </c>
      <c r="P304" s="13">
        <v>69.7324414715719</v>
      </c>
      <c r="Q304" s="13">
        <v>1.28E7</v>
      </c>
    </row>
    <row r="305">
      <c r="C305" s="19"/>
      <c r="D305" s="20"/>
      <c r="E305" s="19"/>
      <c r="F305" s="19"/>
      <c r="K305" s="13">
        <v>210.0</v>
      </c>
      <c r="L305" s="13">
        <v>8697745.668672152</v>
      </c>
      <c r="M305" s="13">
        <v>-97745.66867215186</v>
      </c>
      <c r="N305" s="13">
        <v>-0.07092247790438262</v>
      </c>
      <c r="P305" s="13">
        <v>70.06688963210702</v>
      </c>
      <c r="Q305" s="13">
        <v>1.3E7</v>
      </c>
    </row>
    <row r="306">
      <c r="C306" s="19"/>
      <c r="D306" s="20"/>
      <c r="E306" s="19"/>
      <c r="F306" s="19"/>
      <c r="K306" s="13">
        <v>211.0</v>
      </c>
      <c r="L306" s="13">
        <v>9825586.855157085</v>
      </c>
      <c r="M306" s="13">
        <v>-525586.8551570848</v>
      </c>
      <c r="N306" s="13">
        <v>-0.381356254738399</v>
      </c>
      <c r="P306" s="13">
        <v>70.40133779264214</v>
      </c>
      <c r="Q306" s="13">
        <v>1.31E7</v>
      </c>
    </row>
    <row r="307">
      <c r="C307" s="19"/>
      <c r="D307" s="20"/>
      <c r="E307" s="19"/>
      <c r="F307" s="19"/>
      <c r="K307" s="13">
        <v>212.0</v>
      </c>
      <c r="L307" s="13">
        <v>8892476.732149722</v>
      </c>
      <c r="M307" s="13">
        <v>707523.267850278</v>
      </c>
      <c r="N307" s="13">
        <v>0.5133660039633471</v>
      </c>
      <c r="P307" s="13">
        <v>70.73578595317726</v>
      </c>
      <c r="Q307" s="13">
        <v>1.31E7</v>
      </c>
    </row>
    <row r="308">
      <c r="C308" s="19"/>
      <c r="D308" s="20"/>
      <c r="E308" s="19"/>
      <c r="F308" s="19"/>
      <c r="K308" s="13">
        <v>213.0</v>
      </c>
      <c r="L308" s="13">
        <v>9729094.090710988</v>
      </c>
      <c r="M308" s="13">
        <v>370905.90928901173</v>
      </c>
      <c r="N308" s="13">
        <v>0.2691225761049956</v>
      </c>
      <c r="P308" s="13">
        <v>71.07023411371237</v>
      </c>
      <c r="Q308" s="13">
        <v>1.33E7</v>
      </c>
    </row>
    <row r="309">
      <c r="C309" s="19"/>
      <c r="D309" s="20"/>
      <c r="E309" s="19"/>
      <c r="F309" s="19"/>
      <c r="K309" s="13">
        <v>214.0</v>
      </c>
      <c r="L309" s="13">
        <v>9937738.906392835</v>
      </c>
      <c r="M309" s="13">
        <v>862261.0936071649</v>
      </c>
      <c r="N309" s="13">
        <v>0.6256409536086778</v>
      </c>
      <c r="P309" s="13">
        <v>71.40468227424749</v>
      </c>
      <c r="Q309" s="13">
        <v>1.33E7</v>
      </c>
    </row>
    <row r="310">
      <c r="C310" s="19"/>
      <c r="D310" s="20"/>
      <c r="E310" s="19"/>
      <c r="F310" s="19"/>
      <c r="K310" s="13">
        <v>215.0</v>
      </c>
      <c r="L310" s="13">
        <v>1.3209847163440261E7</v>
      </c>
      <c r="M310" s="13">
        <v>-2109847.163440261</v>
      </c>
      <c r="N310" s="13">
        <v>-1.5308666958185948</v>
      </c>
      <c r="P310" s="13">
        <v>71.73913043478261</v>
      </c>
      <c r="Q310" s="13">
        <v>1.33E7</v>
      </c>
    </row>
    <row r="311">
      <c r="C311" s="19"/>
      <c r="D311" s="20"/>
      <c r="E311" s="19"/>
      <c r="F311" s="19"/>
      <c r="K311" s="13">
        <v>216.0</v>
      </c>
      <c r="L311" s="13">
        <v>1.2007217683975853E7</v>
      </c>
      <c r="M311" s="13">
        <v>-407217.683975853</v>
      </c>
      <c r="N311" s="13">
        <v>-0.2954697388272058</v>
      </c>
      <c r="P311" s="13">
        <v>72.07357859531773</v>
      </c>
      <c r="Q311" s="13">
        <v>1.35E7</v>
      </c>
    </row>
    <row r="312">
      <c r="C312" s="19"/>
      <c r="D312" s="20"/>
      <c r="E312" s="19"/>
      <c r="F312" s="19"/>
      <c r="K312" s="13">
        <v>217.0</v>
      </c>
      <c r="L312" s="13">
        <v>1.1814174301205523E7</v>
      </c>
      <c r="M312" s="13">
        <v>485825.6987944767</v>
      </c>
      <c r="N312" s="13">
        <v>0.35250628346204316</v>
      </c>
      <c r="P312" s="13">
        <v>72.40802675585284</v>
      </c>
      <c r="Q312" s="13">
        <v>1.35E7</v>
      </c>
    </row>
    <row r="313">
      <c r="C313" s="19"/>
      <c r="D313" s="20"/>
      <c r="E313" s="19"/>
      <c r="F313" s="19"/>
      <c r="K313" s="13">
        <v>218.0</v>
      </c>
      <c r="L313" s="13">
        <v>1.1151012344093613E7</v>
      </c>
      <c r="M313" s="13">
        <v>1648987.6559063867</v>
      </c>
      <c r="N313" s="13">
        <v>1.1964754262706272</v>
      </c>
      <c r="P313" s="13">
        <v>72.74247491638796</v>
      </c>
      <c r="Q313" s="13">
        <v>1.35E7</v>
      </c>
    </row>
    <row r="314">
      <c r="C314" s="19"/>
      <c r="D314" s="20"/>
      <c r="E314" s="19"/>
      <c r="F314" s="19"/>
      <c r="K314" s="13">
        <v>219.0</v>
      </c>
      <c r="L314" s="13">
        <v>1.3017379833454477E7</v>
      </c>
      <c r="M314" s="13">
        <v>482620.16654552333</v>
      </c>
      <c r="N314" s="13">
        <v>0.350180407613153</v>
      </c>
      <c r="P314" s="13">
        <v>73.07692307692308</v>
      </c>
      <c r="Q314" s="13">
        <v>1.36E7</v>
      </c>
    </row>
    <row r="315">
      <c r="C315" s="19"/>
      <c r="D315" s="20"/>
      <c r="E315" s="19"/>
      <c r="F315" s="19"/>
      <c r="K315" s="13">
        <v>220.0</v>
      </c>
      <c r="L315" s="13">
        <v>1.1860926589942163E7</v>
      </c>
      <c r="M315" s="13">
        <v>1939073.4100578371</v>
      </c>
      <c r="N315" s="13">
        <v>1.406956368993401</v>
      </c>
      <c r="P315" s="13">
        <v>73.4113712374582</v>
      </c>
      <c r="Q315" s="13">
        <v>1.38E7</v>
      </c>
    </row>
    <row r="316">
      <c r="C316" s="19"/>
      <c r="D316" s="20"/>
      <c r="E316" s="19"/>
      <c r="F316" s="19"/>
      <c r="K316" s="13">
        <v>221.0</v>
      </c>
      <c r="L316" s="13">
        <v>1.3605178976197438E7</v>
      </c>
      <c r="M316" s="13">
        <v>694821.0238025617</v>
      </c>
      <c r="N316" s="13">
        <v>0.5041494869038358</v>
      </c>
      <c r="P316" s="13">
        <v>73.74581939799332</v>
      </c>
      <c r="Q316" s="13">
        <v>1.38E7</v>
      </c>
    </row>
    <row r="317">
      <c r="C317" s="19"/>
      <c r="D317" s="21"/>
      <c r="E317" s="19"/>
      <c r="F317" s="19"/>
      <c r="K317" s="13">
        <v>222.0</v>
      </c>
      <c r="L317" s="13">
        <v>1.2712920849052312E7</v>
      </c>
      <c r="M317" s="13">
        <v>2287079.150947688</v>
      </c>
      <c r="N317" s="13">
        <v>1.659462999764352</v>
      </c>
      <c r="P317" s="13">
        <v>74.08026755852843</v>
      </c>
      <c r="Q317" s="13">
        <v>1.38E7</v>
      </c>
    </row>
    <row r="318">
      <c r="C318" s="19"/>
      <c r="D318" s="21"/>
      <c r="E318" s="19"/>
      <c r="F318" s="19"/>
      <c r="K318" s="13">
        <v>223.0</v>
      </c>
      <c r="L318" s="13">
        <v>1.5379275983351769E7</v>
      </c>
      <c r="M318" s="13">
        <v>120724.01664823107</v>
      </c>
      <c r="N318" s="13">
        <v>0.08759514891632073</v>
      </c>
      <c r="P318" s="13">
        <v>74.41471571906355</v>
      </c>
      <c r="Q318" s="13">
        <v>1.38E7</v>
      </c>
    </row>
    <row r="319">
      <c r="C319" s="19"/>
      <c r="D319" s="21"/>
      <c r="E319" s="19"/>
      <c r="F319" s="19"/>
      <c r="K319" s="13">
        <v>224.0</v>
      </c>
      <c r="L319" s="13">
        <v>1.4767678973955698E7</v>
      </c>
      <c r="M319" s="13">
        <v>1432321.0260443017</v>
      </c>
      <c r="N319" s="13">
        <v>1.0392660636690825</v>
      </c>
      <c r="P319" s="13">
        <v>74.74916387959867</v>
      </c>
      <c r="Q319" s="13">
        <v>1.4E7</v>
      </c>
    </row>
    <row r="320">
      <c r="C320" s="19"/>
      <c r="D320" s="21"/>
      <c r="E320" s="19"/>
      <c r="F320" s="19"/>
      <c r="K320" s="13">
        <v>225.0</v>
      </c>
      <c r="L320" s="13">
        <v>1.5360639799743826E7</v>
      </c>
      <c r="M320" s="13">
        <v>1339360.2002561744</v>
      </c>
      <c r="N320" s="13">
        <v>0.9718153806618877</v>
      </c>
      <c r="P320" s="13">
        <v>75.08361204013379</v>
      </c>
      <c r="Q320" s="13">
        <v>1.4E7</v>
      </c>
    </row>
    <row r="321">
      <c r="C321" s="19"/>
      <c r="D321" s="21"/>
      <c r="E321" s="19"/>
      <c r="F321" s="19"/>
      <c r="K321" s="13">
        <v>226.0</v>
      </c>
      <c r="L321" s="13">
        <v>1.5042264782622488E7</v>
      </c>
      <c r="M321" s="13">
        <v>2357735.217377512</v>
      </c>
      <c r="N321" s="13">
        <v>1.7107297553991971</v>
      </c>
      <c r="P321" s="13">
        <v>75.41806020066889</v>
      </c>
      <c r="Q321" s="13">
        <v>1.41E7</v>
      </c>
    </row>
    <row r="322">
      <c r="C322" s="19"/>
      <c r="D322" s="21"/>
      <c r="E322" s="19"/>
      <c r="F322" s="19"/>
      <c r="K322" s="13">
        <v>227.0</v>
      </c>
      <c r="L322" s="13">
        <v>1.833507838119918E7</v>
      </c>
      <c r="M322" s="13">
        <v>-635078.3811991811</v>
      </c>
      <c r="N322" s="13">
        <v>-0.4608013129382014</v>
      </c>
      <c r="P322" s="13">
        <v>75.75250836120401</v>
      </c>
      <c r="Q322" s="13">
        <v>1.41E7</v>
      </c>
    </row>
    <row r="323">
      <c r="C323" s="19"/>
      <c r="D323" s="21"/>
      <c r="E323" s="19"/>
      <c r="F323" s="19"/>
      <c r="K323" s="13">
        <v>228.0</v>
      </c>
      <c r="L323" s="13">
        <v>2683846.9263399024</v>
      </c>
      <c r="M323" s="13">
        <v>-983846.9263399024</v>
      </c>
      <c r="N323" s="13">
        <v>-0.7138614205881042</v>
      </c>
      <c r="P323" s="13">
        <v>76.08695652173913</v>
      </c>
      <c r="Q323" s="13">
        <v>1.42E7</v>
      </c>
    </row>
    <row r="324">
      <c r="C324" s="19"/>
      <c r="D324" s="21"/>
      <c r="E324" s="19"/>
      <c r="F324" s="19"/>
      <c r="K324" s="13">
        <v>229.0</v>
      </c>
      <c r="L324" s="13">
        <v>1091061.8856332917</v>
      </c>
      <c r="M324" s="13">
        <v>908938.1143667083</v>
      </c>
      <c r="N324" s="13">
        <v>0.6595089502005747</v>
      </c>
      <c r="P324" s="13">
        <v>76.42140468227424</v>
      </c>
      <c r="Q324" s="13">
        <v>1.43E7</v>
      </c>
    </row>
    <row r="325">
      <c r="C325" s="19"/>
      <c r="D325" s="21"/>
      <c r="E325" s="19"/>
      <c r="F325" s="19"/>
      <c r="K325" s="13">
        <v>230.0</v>
      </c>
      <c r="L325" s="13">
        <v>1319943.6445256039</v>
      </c>
      <c r="M325" s="13">
        <v>1180056.3554743961</v>
      </c>
      <c r="N325" s="13">
        <v>0.8562274107282616</v>
      </c>
      <c r="P325" s="13">
        <v>76.75585284280936</v>
      </c>
      <c r="Q325" s="13">
        <v>1.43E7</v>
      </c>
    </row>
    <row r="326">
      <c r="C326" s="19"/>
      <c r="D326" s="21"/>
      <c r="E326" s="19"/>
      <c r="F326" s="19"/>
      <c r="K326" s="13">
        <v>231.0</v>
      </c>
      <c r="L326" s="13">
        <v>2209868.238289341</v>
      </c>
      <c r="M326" s="13">
        <v>990131.7617106591</v>
      </c>
      <c r="N326" s="13">
        <v>0.7184215827289988</v>
      </c>
      <c r="P326" s="13">
        <v>77.09030100334448</v>
      </c>
      <c r="Q326" s="13">
        <v>1.45E7</v>
      </c>
    </row>
    <row r="327">
      <c r="C327" s="19"/>
      <c r="D327" s="21"/>
      <c r="E327" s="19"/>
      <c r="F327" s="19"/>
      <c r="K327" s="13">
        <v>232.0</v>
      </c>
      <c r="L327" s="13">
        <v>2650028.3306452665</v>
      </c>
      <c r="M327" s="13">
        <v>849971.6693547335</v>
      </c>
      <c r="N327" s="13">
        <v>0.616723971077983</v>
      </c>
      <c r="P327" s="13">
        <v>77.4247491638796</v>
      </c>
      <c r="Q327" s="13">
        <v>1.45E7</v>
      </c>
    </row>
    <row r="328">
      <c r="C328" s="19"/>
      <c r="D328" s="21"/>
      <c r="E328" s="19"/>
      <c r="F328" s="19"/>
      <c r="K328" s="13">
        <v>233.0</v>
      </c>
      <c r="L328" s="13">
        <v>4323664.002017774</v>
      </c>
      <c r="M328" s="13">
        <v>-323664.0020177737</v>
      </c>
      <c r="N328" s="13">
        <v>-0.23484470814295624</v>
      </c>
      <c r="P328" s="13">
        <v>77.75919732441471</v>
      </c>
      <c r="Q328" s="13">
        <v>1.45E7</v>
      </c>
    </row>
    <row r="329">
      <c r="C329" s="19"/>
      <c r="D329" s="21"/>
      <c r="E329" s="19"/>
      <c r="F329" s="19"/>
      <c r="K329" s="13">
        <v>234.0</v>
      </c>
      <c r="L329" s="13">
        <v>3417942.2768464433</v>
      </c>
      <c r="M329" s="13">
        <v>882057.7231535567</v>
      </c>
      <c r="N329" s="13">
        <v>0.6400050276454973</v>
      </c>
      <c r="P329" s="13">
        <v>78.09364548494983</v>
      </c>
      <c r="Q329" s="13">
        <v>1.46E7</v>
      </c>
    </row>
    <row r="330">
      <c r="C330" s="19"/>
      <c r="D330" s="21"/>
      <c r="E330" s="19"/>
      <c r="F330" s="19"/>
      <c r="K330" s="13">
        <v>235.0</v>
      </c>
      <c r="L330" s="13">
        <v>4711101.244897211</v>
      </c>
      <c r="M330" s="13">
        <v>88898.75510278903</v>
      </c>
      <c r="N330" s="13">
        <v>0.06450331846060585</v>
      </c>
      <c r="P330" s="13">
        <v>78.42809364548495</v>
      </c>
      <c r="Q330" s="13">
        <v>1.47E7</v>
      </c>
    </row>
    <row r="331">
      <c r="C331" s="19"/>
      <c r="D331" s="21"/>
      <c r="E331" s="19"/>
      <c r="F331" s="19"/>
      <c r="K331" s="13">
        <v>236.0</v>
      </c>
      <c r="L331" s="13">
        <v>5032864.798639215</v>
      </c>
      <c r="M331" s="13">
        <v>467135.2013607854</v>
      </c>
      <c r="N331" s="13">
        <v>0.3389447987510531</v>
      </c>
      <c r="P331" s="13">
        <v>78.76254180602007</v>
      </c>
      <c r="Q331" s="13">
        <v>1.48E7</v>
      </c>
    </row>
    <row r="332">
      <c r="C332" s="19"/>
      <c r="D332" s="21"/>
      <c r="E332" s="19"/>
      <c r="F332" s="19"/>
      <c r="K332" s="13">
        <v>237.0</v>
      </c>
      <c r="L332" s="13">
        <v>5673637.775803447</v>
      </c>
      <c r="M332" s="13">
        <v>126362.22419655323</v>
      </c>
      <c r="N332" s="13">
        <v>0.09168612967995356</v>
      </c>
      <c r="P332" s="13">
        <v>79.09698996655518</v>
      </c>
      <c r="Q332" s="13">
        <v>1.48E7</v>
      </c>
    </row>
    <row r="333">
      <c r="C333" s="19"/>
      <c r="D333" s="21"/>
      <c r="E333" s="19"/>
      <c r="F333" s="19"/>
      <c r="K333" s="13">
        <v>238.0</v>
      </c>
      <c r="L333" s="13">
        <v>5859692.876269336</v>
      </c>
      <c r="M333" s="13">
        <v>440307.12373066414</v>
      </c>
      <c r="N333" s="13">
        <v>0.3194788339795478</v>
      </c>
      <c r="P333" s="13">
        <v>79.4314381270903</v>
      </c>
      <c r="Q333" s="13">
        <v>1.5E7</v>
      </c>
    </row>
    <row r="334">
      <c r="C334" s="19"/>
      <c r="D334" s="21"/>
      <c r="E334" s="19"/>
      <c r="F334" s="19"/>
      <c r="K334" s="13">
        <v>239.0</v>
      </c>
      <c r="L334" s="13">
        <v>7950824.275812816</v>
      </c>
      <c r="M334" s="13">
        <v>-950824.2758128159</v>
      </c>
      <c r="N334" s="13">
        <v>-0.6899007864836213</v>
      </c>
      <c r="P334" s="13">
        <v>79.76588628762542</v>
      </c>
      <c r="Q334" s="13">
        <v>1.5E7</v>
      </c>
    </row>
    <row r="335">
      <c r="C335" s="19"/>
      <c r="D335" s="21"/>
      <c r="E335" s="19"/>
      <c r="F335" s="19"/>
      <c r="K335" s="13">
        <v>240.0</v>
      </c>
      <c r="L335" s="13">
        <v>7514657.440249032</v>
      </c>
      <c r="M335" s="13">
        <v>-214657.44024903234</v>
      </c>
      <c r="N335" s="13">
        <v>-0.15575153119199764</v>
      </c>
      <c r="P335" s="13">
        <v>80.10033444816054</v>
      </c>
      <c r="Q335" s="13">
        <v>1.5E7</v>
      </c>
    </row>
    <row r="336">
      <c r="C336" s="19"/>
      <c r="D336" s="21"/>
      <c r="E336" s="19"/>
      <c r="F336" s="19"/>
      <c r="K336" s="13">
        <v>241.0</v>
      </c>
      <c r="L336" s="13">
        <v>8870311.763036536</v>
      </c>
      <c r="M336" s="13">
        <v>-1070311.763036536</v>
      </c>
      <c r="N336" s="13">
        <v>-0.7765987321583117</v>
      </c>
      <c r="P336" s="13">
        <v>80.43478260869566</v>
      </c>
      <c r="Q336" s="13">
        <v>1.5E7</v>
      </c>
    </row>
    <row r="337">
      <c r="C337" s="19"/>
      <c r="D337" s="21"/>
      <c r="E337" s="19"/>
      <c r="F337" s="19"/>
      <c r="K337" s="13">
        <v>242.0</v>
      </c>
      <c r="L337" s="13">
        <v>9588442.215111887</v>
      </c>
      <c r="M337" s="13">
        <v>-1088442.215111887</v>
      </c>
      <c r="N337" s="13">
        <v>-0.7897538581519087</v>
      </c>
      <c r="P337" s="13">
        <v>80.76923076923077</v>
      </c>
      <c r="Q337" s="13">
        <v>1.52E7</v>
      </c>
    </row>
    <row r="338">
      <c r="C338" s="19"/>
      <c r="D338" s="21"/>
      <c r="E338" s="19"/>
      <c r="F338" s="19"/>
      <c r="K338" s="13">
        <v>243.0</v>
      </c>
      <c r="L338" s="13">
        <v>8363729.235025271</v>
      </c>
      <c r="M338" s="13">
        <v>436270.76497472916</v>
      </c>
      <c r="N338" s="13">
        <v>0.3165501255408943</v>
      </c>
      <c r="P338" s="13">
        <v>81.10367892976589</v>
      </c>
      <c r="Q338" s="13">
        <v>1.53E7</v>
      </c>
    </row>
    <row r="339">
      <c r="C339" s="19"/>
      <c r="D339" s="21"/>
      <c r="E339" s="19"/>
      <c r="F339" s="19"/>
      <c r="K339" s="13">
        <v>244.0</v>
      </c>
      <c r="L339" s="13">
        <v>8956249.115414958</v>
      </c>
      <c r="M339" s="13">
        <v>343750.88458504155</v>
      </c>
      <c r="N339" s="13">
        <v>0.24941938448818915</v>
      </c>
      <c r="P339" s="13">
        <v>81.43812709030101</v>
      </c>
      <c r="Q339" s="13">
        <v>1.53E7</v>
      </c>
    </row>
    <row r="340">
      <c r="C340" s="19"/>
      <c r="D340" s="21"/>
      <c r="E340" s="19"/>
      <c r="F340" s="19"/>
      <c r="K340" s="13">
        <v>245.0</v>
      </c>
      <c r="L340" s="13">
        <v>9675468.679132031</v>
      </c>
      <c r="M340" s="13">
        <v>124531.32086796872</v>
      </c>
      <c r="N340" s="13">
        <v>0.09035765955303537</v>
      </c>
      <c r="P340" s="13">
        <v>81.77257525083613</v>
      </c>
      <c r="Q340" s="13">
        <v>1.53E7</v>
      </c>
    </row>
    <row r="341">
      <c r="C341" s="19"/>
      <c r="D341" s="21"/>
      <c r="E341" s="19"/>
      <c r="F341" s="19"/>
      <c r="K341" s="13">
        <v>246.0</v>
      </c>
      <c r="L341" s="13">
        <v>1.0929200777866004E7</v>
      </c>
      <c r="M341" s="13">
        <v>-429200.77786600403</v>
      </c>
      <c r="N341" s="13">
        <v>-0.31142027159120533</v>
      </c>
      <c r="P341" s="13">
        <v>82.10702341137124</v>
      </c>
      <c r="Q341" s="13">
        <v>1.53E7</v>
      </c>
    </row>
    <row r="342">
      <c r="C342" s="19"/>
      <c r="D342" s="21"/>
      <c r="E342" s="19"/>
      <c r="F342" s="19"/>
      <c r="K342" s="13">
        <v>247.0</v>
      </c>
      <c r="L342" s="13">
        <v>1.0294978102900002E7</v>
      </c>
      <c r="M342" s="13">
        <v>505021.89709999785</v>
      </c>
      <c r="N342" s="13">
        <v>0.36643469552025804</v>
      </c>
      <c r="P342" s="13">
        <v>82.44147157190635</v>
      </c>
      <c r="Q342" s="13">
        <v>1.55E7</v>
      </c>
    </row>
    <row r="343">
      <c r="C343" s="19"/>
      <c r="D343" s="21"/>
      <c r="E343" s="19"/>
      <c r="F343" s="19"/>
      <c r="K343" s="13">
        <v>248.0</v>
      </c>
      <c r="L343" s="13">
        <v>1.1336424636239368E7</v>
      </c>
      <c r="M343" s="13">
        <v>-36424.63623936847</v>
      </c>
      <c r="N343" s="13">
        <v>-0.02642905301028223</v>
      </c>
      <c r="P343" s="13">
        <v>82.77591973244147</v>
      </c>
      <c r="Q343" s="13">
        <v>1.55E7</v>
      </c>
    </row>
    <row r="344">
      <c r="C344" s="19"/>
      <c r="D344" s="21"/>
      <c r="E344" s="19"/>
      <c r="F344" s="19"/>
      <c r="K344" s="13">
        <v>249.0</v>
      </c>
      <c r="L344" s="13">
        <v>1.1676568491000544E7</v>
      </c>
      <c r="M344" s="13">
        <v>323431.5089994557</v>
      </c>
      <c r="N344" s="13">
        <v>0.23467601544098204</v>
      </c>
      <c r="P344" s="13">
        <v>83.11036789297658</v>
      </c>
      <c r="Q344" s="13">
        <v>1.55E7</v>
      </c>
    </row>
    <row r="345">
      <c r="C345" s="19"/>
      <c r="D345" s="21"/>
      <c r="E345" s="19"/>
      <c r="F345" s="19"/>
      <c r="K345" s="13">
        <v>250.0</v>
      </c>
      <c r="L345" s="13">
        <v>1.233854530091771E7</v>
      </c>
      <c r="M345" s="13">
        <v>-38545.300917709246</v>
      </c>
      <c r="N345" s="13">
        <v>-0.027967768697999232</v>
      </c>
      <c r="P345" s="13">
        <v>83.4448160535117</v>
      </c>
      <c r="Q345" s="13">
        <v>1.57E7</v>
      </c>
    </row>
    <row r="346">
      <c r="C346" s="19"/>
      <c r="D346" s="21"/>
      <c r="E346" s="19"/>
      <c r="F346" s="19"/>
      <c r="K346" s="13">
        <v>251.0</v>
      </c>
      <c r="L346" s="13">
        <v>1.177560974469236E7</v>
      </c>
      <c r="M346" s="13">
        <v>1024390.2553076409</v>
      </c>
      <c r="N346" s="13">
        <v>0.7432789220686968</v>
      </c>
      <c r="P346" s="13">
        <v>83.77926421404682</v>
      </c>
      <c r="Q346" s="13">
        <v>1.58E7</v>
      </c>
    </row>
    <row r="347">
      <c r="C347" s="19"/>
      <c r="D347" s="21"/>
      <c r="E347" s="19"/>
      <c r="F347" s="19"/>
      <c r="K347" s="13">
        <v>252.0</v>
      </c>
      <c r="L347" s="13">
        <v>1.273839686086165E7</v>
      </c>
      <c r="M347" s="13">
        <v>761603.1391383503</v>
      </c>
      <c r="N347" s="13">
        <v>0.5526053741431626</v>
      </c>
      <c r="P347" s="13">
        <v>84.11371237458194</v>
      </c>
      <c r="Q347" s="13">
        <v>1.58E7</v>
      </c>
    </row>
    <row r="348">
      <c r="C348" s="19"/>
      <c r="D348" s="21"/>
      <c r="E348" s="19"/>
      <c r="F348" s="19"/>
      <c r="K348" s="13">
        <v>253.0</v>
      </c>
      <c r="L348" s="13">
        <v>1.3091691194387063E7</v>
      </c>
      <c r="M348" s="13">
        <v>908308.8056129366</v>
      </c>
      <c r="N348" s="13">
        <v>0.6590523352242721</v>
      </c>
      <c r="P348" s="13">
        <v>84.44816053511705</v>
      </c>
      <c r="Q348" s="13">
        <v>1.6E7</v>
      </c>
    </row>
    <row r="349">
      <c r="C349" s="19"/>
      <c r="D349" s="21"/>
      <c r="E349" s="19"/>
      <c r="F349" s="19"/>
      <c r="K349" s="13">
        <v>254.0</v>
      </c>
      <c r="L349" s="13">
        <v>1.3485734053774498E7</v>
      </c>
      <c r="M349" s="13">
        <v>1214265.9462255016</v>
      </c>
      <c r="N349" s="13">
        <v>0.8810492670531801</v>
      </c>
      <c r="P349" s="13">
        <v>84.78260869565217</v>
      </c>
      <c r="Q349" s="13">
        <v>1.6E7</v>
      </c>
    </row>
    <row r="350">
      <c r="C350" s="19"/>
      <c r="D350" s="21"/>
      <c r="E350" s="19"/>
      <c r="F350" s="19"/>
      <c r="K350" s="13">
        <v>255.0</v>
      </c>
      <c r="L350" s="13">
        <v>1.3319956765985081E7</v>
      </c>
      <c r="M350" s="13">
        <v>1680043.234014919</v>
      </c>
      <c r="N350" s="13">
        <v>1.2190087884352234</v>
      </c>
      <c r="P350" s="13">
        <v>85.11705685618729</v>
      </c>
      <c r="Q350" s="13">
        <v>1.6E7</v>
      </c>
    </row>
    <row r="351">
      <c r="C351" s="19"/>
      <c r="D351" s="21"/>
      <c r="E351" s="19"/>
      <c r="F351" s="19"/>
      <c r="K351" s="13">
        <v>256.0</v>
      </c>
      <c r="L351" s="13">
        <v>1.4003345743894182E7</v>
      </c>
      <c r="M351" s="13">
        <v>1496654.2561058179</v>
      </c>
      <c r="N351" s="13">
        <v>1.0859450843309502</v>
      </c>
      <c r="P351" s="13">
        <v>85.45150501672241</v>
      </c>
      <c r="Q351" s="13">
        <v>1.62E7</v>
      </c>
    </row>
    <row r="352">
      <c r="C352" s="19"/>
      <c r="D352" s="21"/>
      <c r="E352" s="19"/>
      <c r="F352" s="19"/>
      <c r="K352" s="13">
        <v>257.0</v>
      </c>
      <c r="L352" s="13">
        <v>1.6257222228207579E7</v>
      </c>
      <c r="M352" s="13">
        <v>-57222.22820757888</v>
      </c>
      <c r="N352" s="13">
        <v>-0.0415194071596524</v>
      </c>
      <c r="P352" s="13">
        <v>85.78595317725753</v>
      </c>
      <c r="Q352" s="13">
        <v>1.62E7</v>
      </c>
    </row>
    <row r="353">
      <c r="C353" s="19"/>
      <c r="D353" s="21"/>
      <c r="E353" s="19"/>
      <c r="F353" s="19"/>
      <c r="K353" s="13">
        <v>258.0</v>
      </c>
      <c r="L353" s="13">
        <v>1.5680654423082398E7</v>
      </c>
      <c r="M353" s="13">
        <v>1019345.5769176017</v>
      </c>
      <c r="N353" s="13">
        <v>0.7396185952581832</v>
      </c>
      <c r="P353" s="13">
        <v>86.12040133779264</v>
      </c>
      <c r="Q353" s="13">
        <v>1.62E7</v>
      </c>
    </row>
    <row r="354">
      <c r="C354" s="19"/>
      <c r="D354" s="21"/>
      <c r="E354" s="19"/>
      <c r="F354" s="19"/>
      <c r="K354" s="13">
        <v>259.0</v>
      </c>
      <c r="L354" s="13">
        <v>1.537240075724082E7</v>
      </c>
      <c r="M354" s="13">
        <v>2027599.2427591793</v>
      </c>
      <c r="N354" s="13">
        <v>1.4711891017478989</v>
      </c>
      <c r="P354" s="13">
        <v>86.45484949832776</v>
      </c>
      <c r="Q354" s="13">
        <v>1.63E7</v>
      </c>
    </row>
    <row r="355">
      <c r="C355" s="19"/>
      <c r="D355" s="21"/>
      <c r="E355" s="19"/>
      <c r="F355" s="19"/>
      <c r="K355" s="13">
        <v>260.0</v>
      </c>
      <c r="L355" s="13">
        <v>1.6061945499452326E7</v>
      </c>
      <c r="M355" s="13">
        <v>1838054.5005476736</v>
      </c>
      <c r="N355" s="13">
        <v>1.3336588871204205</v>
      </c>
      <c r="P355" s="13">
        <v>86.78929765886288</v>
      </c>
      <c r="Q355" s="13">
        <v>1.65E7</v>
      </c>
    </row>
    <row r="356">
      <c r="C356" s="19"/>
      <c r="D356" s="21"/>
      <c r="E356" s="19"/>
      <c r="F356" s="19"/>
      <c r="K356" s="13">
        <v>261.0</v>
      </c>
      <c r="L356" s="13">
        <v>1.769677323451026E7</v>
      </c>
      <c r="M356" s="13">
        <v>903226.7654897384</v>
      </c>
      <c r="N356" s="13">
        <v>0.6553648994202814</v>
      </c>
      <c r="P356" s="13">
        <v>87.123745819398</v>
      </c>
      <c r="Q356" s="13">
        <v>1.65E7</v>
      </c>
    </row>
    <row r="357">
      <c r="C357" s="19"/>
      <c r="D357" s="21"/>
      <c r="E357" s="19"/>
      <c r="F357" s="19"/>
      <c r="K357" s="13">
        <v>262.0</v>
      </c>
      <c r="L357" s="13">
        <v>1.7570526265544E7</v>
      </c>
      <c r="M357" s="13">
        <v>1329473.734455999</v>
      </c>
      <c r="N357" s="13">
        <v>0.9646419410426122</v>
      </c>
      <c r="P357" s="13">
        <v>87.45819397993311</v>
      </c>
      <c r="Q357" s="13">
        <v>1.65E7</v>
      </c>
    </row>
    <row r="358">
      <c r="C358" s="19"/>
      <c r="D358" s="21"/>
      <c r="E358" s="19"/>
      <c r="F358" s="19"/>
      <c r="K358" s="13">
        <v>263.0</v>
      </c>
      <c r="L358" s="13">
        <v>1470749.0160038057</v>
      </c>
      <c r="M358" s="13">
        <v>729250.9839961943</v>
      </c>
      <c r="N358" s="13">
        <v>0.5291312392848226</v>
      </c>
      <c r="P358" s="13">
        <v>87.79264214046823</v>
      </c>
      <c r="Q358" s="13">
        <v>1.67E7</v>
      </c>
    </row>
    <row r="359">
      <c r="C359" s="19"/>
      <c r="D359" s="21"/>
      <c r="E359" s="19"/>
      <c r="F359" s="19"/>
      <c r="K359" s="13">
        <v>264.0</v>
      </c>
      <c r="L359" s="13">
        <v>2808896.846553533</v>
      </c>
      <c r="M359" s="13">
        <v>-308896.8465535329</v>
      </c>
      <c r="N359" s="13">
        <v>-0.22412992894761385</v>
      </c>
      <c r="P359" s="13">
        <v>88.12709030100335</v>
      </c>
      <c r="Q359" s="13">
        <v>1.67E7</v>
      </c>
    </row>
    <row r="360">
      <c r="C360" s="19"/>
      <c r="D360" s="21"/>
      <c r="E360" s="19"/>
      <c r="F360" s="19"/>
      <c r="K360" s="13">
        <v>265.0</v>
      </c>
      <c r="L360" s="13">
        <v>1568088.038036095</v>
      </c>
      <c r="M360" s="13">
        <v>1431911.961963905</v>
      </c>
      <c r="N360" s="13">
        <v>1.0389692542186229</v>
      </c>
      <c r="P360" s="13">
        <v>88.46153846153847</v>
      </c>
      <c r="Q360" s="13">
        <v>1.67E7</v>
      </c>
    </row>
    <row r="361">
      <c r="C361" s="19"/>
      <c r="D361" s="21"/>
      <c r="E361" s="19"/>
      <c r="F361" s="19"/>
      <c r="K361" s="13">
        <v>266.0</v>
      </c>
      <c r="L361" s="13">
        <v>3119412.542878131</v>
      </c>
      <c r="M361" s="13">
        <v>580587.4571218691</v>
      </c>
      <c r="N361" s="13">
        <v>0.42126369033699046</v>
      </c>
      <c r="P361" s="13">
        <v>88.79598662207358</v>
      </c>
      <c r="Q361" s="13">
        <v>1.68E7</v>
      </c>
    </row>
    <row r="362">
      <c r="C362" s="19"/>
      <c r="D362" s="21"/>
      <c r="E362" s="19"/>
      <c r="F362" s="19"/>
      <c r="K362" s="13">
        <v>267.0</v>
      </c>
      <c r="L362" s="13">
        <v>2711118.8886441765</v>
      </c>
      <c r="M362" s="13">
        <v>1288881.1113558235</v>
      </c>
      <c r="N362" s="13">
        <v>0.9351886726368344</v>
      </c>
      <c r="P362" s="13">
        <v>89.1304347826087</v>
      </c>
      <c r="Q362" s="13">
        <v>1.69E7</v>
      </c>
    </row>
    <row r="363">
      <c r="C363" s="19"/>
      <c r="D363" s="21"/>
      <c r="E363" s="19"/>
      <c r="F363" s="19"/>
      <c r="K363" s="13">
        <v>268.0</v>
      </c>
      <c r="L363" s="13">
        <v>4197369.906611908</v>
      </c>
      <c r="M363" s="13">
        <v>302630.0933880918</v>
      </c>
      <c r="N363" s="13">
        <v>0.21958288692574224</v>
      </c>
      <c r="P363" s="13">
        <v>89.4648829431438</v>
      </c>
      <c r="Q363" s="13">
        <v>1.7E7</v>
      </c>
    </row>
    <row r="364">
      <c r="C364" s="19"/>
      <c r="D364" s="21"/>
      <c r="E364" s="19"/>
      <c r="F364" s="19"/>
      <c r="K364" s="13">
        <v>269.0</v>
      </c>
      <c r="L364" s="13">
        <v>3984520.6954806615</v>
      </c>
      <c r="M364" s="13">
        <v>815479.3045193385</v>
      </c>
      <c r="N364" s="13">
        <v>0.5916969390248977</v>
      </c>
      <c r="P364" s="13">
        <v>89.79933110367892</v>
      </c>
      <c r="Q364" s="13">
        <v>1.7E7</v>
      </c>
    </row>
    <row r="365">
      <c r="C365" s="19"/>
      <c r="D365" s="21"/>
      <c r="E365" s="19"/>
      <c r="F365" s="19"/>
      <c r="K365" s="13">
        <v>270.0</v>
      </c>
      <c r="L365" s="13">
        <v>4165787.8263809485</v>
      </c>
      <c r="M365" s="13">
        <v>1134212.1736190515</v>
      </c>
      <c r="N365" s="13">
        <v>0.8229637068849166</v>
      </c>
      <c r="P365" s="13">
        <v>90.13377926421404</v>
      </c>
      <c r="Q365" s="13">
        <v>1.72E7</v>
      </c>
    </row>
    <row r="366">
      <c r="C366" s="19"/>
      <c r="D366" s="21"/>
      <c r="E366" s="19"/>
      <c r="F366" s="19"/>
      <c r="K366" s="13">
        <v>271.0</v>
      </c>
      <c r="L366" s="13">
        <v>5385316.269560172</v>
      </c>
      <c r="M366" s="13">
        <v>614683.7304398278</v>
      </c>
      <c r="N366" s="13">
        <v>0.4460033255951579</v>
      </c>
      <c r="P366" s="13">
        <v>90.46822742474916</v>
      </c>
      <c r="Q366" s="13">
        <v>1.72E7</v>
      </c>
    </row>
    <row r="367">
      <c r="C367" s="19"/>
      <c r="D367" s="21"/>
      <c r="E367" s="19"/>
      <c r="F367" s="19"/>
      <c r="K367" s="13">
        <v>272.0</v>
      </c>
      <c r="L367" s="13">
        <v>6188405.744986825</v>
      </c>
      <c r="M367" s="13">
        <v>111594.25501317531</v>
      </c>
      <c r="N367" s="13">
        <v>0.08097076006481758</v>
      </c>
      <c r="P367" s="13">
        <v>90.80267558528428</v>
      </c>
      <c r="Q367" s="13">
        <v>1.74E7</v>
      </c>
    </row>
    <row r="368">
      <c r="C368" s="19"/>
      <c r="D368" s="21"/>
      <c r="E368" s="19"/>
      <c r="F368" s="19"/>
      <c r="K368" s="13">
        <v>273.0</v>
      </c>
      <c r="L368" s="13">
        <v>7055469.536021486</v>
      </c>
      <c r="M368" s="13">
        <v>-255469.53602148592</v>
      </c>
      <c r="N368" s="13">
        <v>-0.18536404497367523</v>
      </c>
      <c r="P368" s="13">
        <v>91.1371237458194</v>
      </c>
      <c r="Q368" s="13">
        <v>1.74E7</v>
      </c>
    </row>
    <row r="369">
      <c r="C369" s="19"/>
      <c r="D369" s="21"/>
      <c r="E369" s="19"/>
      <c r="F369" s="19"/>
      <c r="K369" s="13">
        <v>274.0</v>
      </c>
      <c r="L369" s="13">
        <v>8273292.709943217</v>
      </c>
      <c r="M369" s="13">
        <v>-773292.7099432172</v>
      </c>
      <c r="N369" s="13">
        <v>-0.5610871139315579</v>
      </c>
      <c r="P369" s="13">
        <v>91.47157190635451</v>
      </c>
      <c r="Q369" s="13">
        <v>1.74E7</v>
      </c>
    </row>
    <row r="370">
      <c r="C370" s="19"/>
      <c r="D370" s="21"/>
      <c r="E370" s="19"/>
      <c r="F370" s="19"/>
      <c r="K370" s="13">
        <v>275.0</v>
      </c>
      <c r="L370" s="13">
        <v>8112212.810875745</v>
      </c>
      <c r="M370" s="13">
        <v>-312212.81087574456</v>
      </c>
      <c r="N370" s="13">
        <v>-0.226535932298643</v>
      </c>
      <c r="P370" s="13">
        <v>91.80602006688963</v>
      </c>
      <c r="Q370" s="13">
        <v>1.75E7</v>
      </c>
    </row>
    <row r="371">
      <c r="C371" s="19"/>
      <c r="D371" s="21"/>
      <c r="E371" s="19"/>
      <c r="F371" s="19"/>
      <c r="K371" s="13">
        <v>276.0</v>
      </c>
      <c r="L371" s="13">
        <v>8441615.448319608</v>
      </c>
      <c r="M371" s="13">
        <v>-141615.44831960835</v>
      </c>
      <c r="N371" s="13">
        <v>-0.10275359144612571</v>
      </c>
      <c r="P371" s="13">
        <v>92.14046822742475</v>
      </c>
      <c r="Q371" s="13">
        <v>1.77E7</v>
      </c>
    </row>
    <row r="372">
      <c r="C372" s="19"/>
      <c r="D372" s="21"/>
      <c r="E372" s="19"/>
      <c r="F372" s="19"/>
      <c r="K372" s="13">
        <v>277.0</v>
      </c>
      <c r="L372" s="13">
        <v>9232372.838119034</v>
      </c>
      <c r="M372" s="13">
        <v>-232372.83811903372</v>
      </c>
      <c r="N372" s="13">
        <v>-0.16860550140950847</v>
      </c>
      <c r="P372" s="13">
        <v>92.47491638795987</v>
      </c>
      <c r="Q372" s="13">
        <v>1.77E7</v>
      </c>
    </row>
    <row r="373">
      <c r="C373" s="19"/>
      <c r="D373" s="21"/>
      <c r="E373" s="19"/>
      <c r="F373" s="19"/>
      <c r="K373" s="13">
        <v>278.0</v>
      </c>
      <c r="L373" s="13">
        <v>9207326.610825464</v>
      </c>
      <c r="M373" s="13">
        <v>92673.38917453587</v>
      </c>
      <c r="N373" s="13">
        <v>0.06724212423263967</v>
      </c>
      <c r="P373" s="13">
        <v>92.80936454849498</v>
      </c>
      <c r="Q373" s="13">
        <v>1.77E7</v>
      </c>
    </row>
    <row r="374">
      <c r="C374" s="19"/>
      <c r="D374" s="21"/>
      <c r="E374" s="19"/>
      <c r="F374" s="19"/>
      <c r="K374" s="13">
        <v>279.0</v>
      </c>
      <c r="L374" s="13">
        <v>9088685.580398096</v>
      </c>
      <c r="M374" s="13">
        <v>711314.4196019042</v>
      </c>
      <c r="N374" s="13">
        <v>0.5161167946632268</v>
      </c>
      <c r="P374" s="13">
        <v>93.1438127090301</v>
      </c>
      <c r="Q374" s="13">
        <v>1.77E7</v>
      </c>
    </row>
    <row r="375">
      <c r="C375" s="19"/>
      <c r="D375" s="21"/>
      <c r="E375" s="19"/>
      <c r="F375" s="19"/>
      <c r="K375" s="13">
        <v>280.0</v>
      </c>
      <c r="L375" s="13">
        <v>9822178.694898631</v>
      </c>
      <c r="M375" s="13">
        <v>477821.3051013686</v>
      </c>
      <c r="N375" s="13">
        <v>0.3466984411039175</v>
      </c>
      <c r="P375" s="13">
        <v>93.47826086956522</v>
      </c>
      <c r="Q375" s="13">
        <v>1.79E7</v>
      </c>
    </row>
    <row r="376">
      <c r="C376" s="19"/>
      <c r="D376" s="21"/>
      <c r="E376" s="19"/>
      <c r="F376" s="19"/>
      <c r="K376" s="13">
        <v>281.0</v>
      </c>
      <c r="L376" s="13">
        <v>1.1215521741336169E7</v>
      </c>
      <c r="M376" s="13">
        <v>-215521.74133616872</v>
      </c>
      <c r="N376" s="13">
        <v>-0.1563786523277767</v>
      </c>
      <c r="P376" s="13">
        <v>93.81270903010034</v>
      </c>
      <c r="Q376" s="13">
        <v>1.79E7</v>
      </c>
    </row>
    <row r="377">
      <c r="C377" s="19"/>
      <c r="D377" s="21"/>
      <c r="E377" s="19"/>
      <c r="F377" s="19"/>
      <c r="K377" s="13">
        <v>282.0</v>
      </c>
      <c r="L377" s="13">
        <v>1.1947638273342544E7</v>
      </c>
      <c r="M377" s="13">
        <v>-647638.2733425442</v>
      </c>
      <c r="N377" s="13">
        <v>-0.4699145420471746</v>
      </c>
      <c r="P377" s="13">
        <v>94.14715719063545</v>
      </c>
      <c r="Q377" s="13">
        <v>1.8E7</v>
      </c>
    </row>
    <row r="378">
      <c r="C378" s="19"/>
      <c r="D378" s="21"/>
      <c r="E378" s="19"/>
      <c r="F378" s="19"/>
      <c r="K378" s="13">
        <v>283.0</v>
      </c>
      <c r="L378" s="13">
        <v>1.169685760238888E7</v>
      </c>
      <c r="M378" s="13">
        <v>103142.39761112072</v>
      </c>
      <c r="N378" s="13">
        <v>0.07483824618475254</v>
      </c>
      <c r="P378" s="13">
        <v>94.48160535117057</v>
      </c>
      <c r="Q378" s="13">
        <v>1.8E7</v>
      </c>
    </row>
    <row r="379">
      <c r="C379" s="19"/>
      <c r="D379" s="21"/>
      <c r="E379" s="19"/>
      <c r="F379" s="19"/>
      <c r="K379" s="13">
        <v>284.0</v>
      </c>
      <c r="L379" s="13">
        <v>1.102188588047254E7</v>
      </c>
      <c r="M379" s="13">
        <v>1478114.1195274591</v>
      </c>
      <c r="N379" s="13">
        <v>1.0724926987195404</v>
      </c>
      <c r="P379" s="13">
        <v>94.81605351170569</v>
      </c>
      <c r="Q379" s="13">
        <v>1.81E7</v>
      </c>
    </row>
    <row r="380">
      <c r="C380" s="19"/>
      <c r="D380" s="21"/>
      <c r="E380" s="19"/>
      <c r="F380" s="19"/>
      <c r="K380" s="13">
        <v>285.0</v>
      </c>
      <c r="L380" s="13">
        <v>1.425770120177902E7</v>
      </c>
      <c r="M380" s="13">
        <v>-1457701.201779019</v>
      </c>
      <c r="N380" s="13">
        <v>-1.0576814571817332</v>
      </c>
      <c r="P380" s="13">
        <v>95.15050167224081</v>
      </c>
      <c r="Q380" s="13">
        <v>1.82E7</v>
      </c>
    </row>
    <row r="381">
      <c r="C381" s="19"/>
      <c r="D381" s="21"/>
      <c r="E381" s="19"/>
      <c r="F381" s="19"/>
      <c r="K381" s="13">
        <v>286.0</v>
      </c>
      <c r="L381" s="13">
        <v>1.3706111675395433E7</v>
      </c>
      <c r="M381" s="13">
        <v>-406111.67539543286</v>
      </c>
      <c r="N381" s="13">
        <v>-0.29466723913415027</v>
      </c>
      <c r="P381" s="13">
        <v>95.48494983277592</v>
      </c>
      <c r="Q381" s="13">
        <v>1.84E7</v>
      </c>
    </row>
    <row r="382">
      <c r="C382" s="19"/>
      <c r="D382" s="21"/>
      <c r="E382" s="19"/>
      <c r="F382" s="19"/>
      <c r="K382" s="13">
        <v>287.0</v>
      </c>
      <c r="L382" s="13">
        <v>1.332045135717755E7</v>
      </c>
      <c r="M382" s="13">
        <v>679548.64282245</v>
      </c>
      <c r="N382" s="13">
        <v>0.4930681252708995</v>
      </c>
      <c r="P382" s="13">
        <v>95.81939799331104</v>
      </c>
      <c r="Q382" s="13">
        <v>1.84E7</v>
      </c>
    </row>
    <row r="383">
      <c r="C383" s="19"/>
      <c r="D383" s="21"/>
      <c r="E383" s="19"/>
      <c r="F383" s="19"/>
      <c r="K383" s="13">
        <v>288.0</v>
      </c>
      <c r="L383" s="13">
        <v>1.3791280427310273E7</v>
      </c>
      <c r="M383" s="13">
        <v>708719.572689727</v>
      </c>
      <c r="N383" s="13">
        <v>0.5142340209782729</v>
      </c>
      <c r="P383" s="13">
        <v>96.15384615384616</v>
      </c>
      <c r="Q383" s="13">
        <v>1.84E7</v>
      </c>
    </row>
    <row r="384">
      <c r="C384" s="19"/>
      <c r="D384" s="21"/>
      <c r="E384" s="19"/>
      <c r="F384" s="19"/>
      <c r="K384" s="13">
        <v>289.0</v>
      </c>
      <c r="L384" s="13">
        <v>1.5890990665621791E7</v>
      </c>
      <c r="M384" s="13">
        <v>-690990.665621791</v>
      </c>
      <c r="N384" s="13">
        <v>-0.5013702487326515</v>
      </c>
      <c r="P384" s="13">
        <v>96.48829431438126</v>
      </c>
      <c r="Q384" s="13">
        <v>1.86E7</v>
      </c>
    </row>
    <row r="385">
      <c r="C385" s="19"/>
      <c r="D385" s="21"/>
      <c r="E385" s="19"/>
      <c r="F385" s="19"/>
      <c r="K385" s="13">
        <v>290.0</v>
      </c>
      <c r="L385" s="13">
        <v>1.4322391375682795E7</v>
      </c>
      <c r="M385" s="13">
        <v>1177608.6243172046</v>
      </c>
      <c r="N385" s="13">
        <v>0.8544513815571475</v>
      </c>
      <c r="P385" s="13">
        <v>96.82274247491638</v>
      </c>
      <c r="Q385" s="13">
        <v>1.87E7</v>
      </c>
    </row>
    <row r="386">
      <c r="C386" s="19"/>
      <c r="D386" s="21"/>
      <c r="E386" s="19"/>
      <c r="F386" s="19"/>
      <c r="K386" s="13">
        <v>291.0</v>
      </c>
      <c r="L386" s="13">
        <v>1.5873284559821466E7</v>
      </c>
      <c r="M386" s="13">
        <v>126715.44017853402</v>
      </c>
      <c r="N386" s="13">
        <v>0.09194241676681701</v>
      </c>
      <c r="P386" s="13">
        <v>97.1571906354515</v>
      </c>
      <c r="Q386" s="13">
        <v>1.87E7</v>
      </c>
    </row>
    <row r="387">
      <c r="C387" s="19"/>
      <c r="D387" s="21"/>
      <c r="E387" s="19"/>
      <c r="F387" s="19"/>
      <c r="K387" s="13">
        <v>292.0</v>
      </c>
      <c r="L387" s="13">
        <v>1.6422504602969367E7</v>
      </c>
      <c r="M387" s="13">
        <v>277495.39703063294</v>
      </c>
      <c r="N387" s="13">
        <v>0.20134560878071978</v>
      </c>
      <c r="P387" s="13">
        <v>97.49163879598662</v>
      </c>
      <c r="Q387" s="13">
        <v>1.89E7</v>
      </c>
    </row>
    <row r="388">
      <c r="C388" s="19"/>
      <c r="D388" s="21"/>
      <c r="E388" s="19"/>
      <c r="F388" s="19"/>
      <c r="K388" s="13">
        <v>293.0</v>
      </c>
      <c r="L388" s="13">
        <v>1.5887488681568729E7</v>
      </c>
      <c r="M388" s="13">
        <v>1312511.3184312712</v>
      </c>
      <c r="N388" s="13">
        <v>0.9523343207453515</v>
      </c>
      <c r="P388" s="13">
        <v>97.82608695652173</v>
      </c>
      <c r="Q388" s="13">
        <v>1.89E7</v>
      </c>
    </row>
    <row r="389">
      <c r="C389" s="19"/>
      <c r="D389" s="21"/>
      <c r="E389" s="19"/>
      <c r="F389" s="19"/>
      <c r="K389" s="13">
        <v>294.0</v>
      </c>
      <c r="L389" s="13">
        <v>1.8326122244917262E7</v>
      </c>
      <c r="M389" s="13">
        <v>-426122.24491726235</v>
      </c>
      <c r="N389" s="13">
        <v>-0.3091865441227548</v>
      </c>
      <c r="P389" s="13">
        <v>98.16053511705685</v>
      </c>
      <c r="Q389" s="13">
        <v>1.91E7</v>
      </c>
    </row>
    <row r="390">
      <c r="C390" s="19"/>
      <c r="D390" s="21"/>
      <c r="E390" s="19"/>
      <c r="F390" s="19"/>
      <c r="K390" s="13">
        <v>295.0</v>
      </c>
      <c r="L390" s="13">
        <v>1.80447723472935E7</v>
      </c>
      <c r="M390" s="13">
        <v>355227.65270650014</v>
      </c>
      <c r="N390" s="13">
        <v>0.2577467185231935</v>
      </c>
      <c r="P390" s="13">
        <v>98.49498327759197</v>
      </c>
      <c r="Q390" s="13">
        <v>1.92E7</v>
      </c>
    </row>
    <row r="391">
      <c r="C391" s="19"/>
      <c r="D391" s="21"/>
      <c r="E391" s="19"/>
      <c r="F391" s="19"/>
      <c r="K391" s="13">
        <v>296.0</v>
      </c>
      <c r="L391" s="13">
        <v>1.4158493898229705E7</v>
      </c>
      <c r="M391" s="13">
        <v>4941506.101770295</v>
      </c>
      <c r="N391" s="13">
        <v>3.585466876211817</v>
      </c>
      <c r="P391" s="13">
        <v>98.82943143812709</v>
      </c>
      <c r="Q391" s="13">
        <v>1.92E7</v>
      </c>
    </row>
    <row r="392">
      <c r="C392" s="19"/>
      <c r="D392" s="21"/>
      <c r="E392" s="19"/>
      <c r="F392" s="19"/>
      <c r="K392" s="13">
        <v>297.0</v>
      </c>
      <c r="L392" s="13">
        <v>1.8086020104987293E7</v>
      </c>
      <c r="M392" s="13">
        <v>1313979.8950127065</v>
      </c>
      <c r="N392" s="13">
        <v>0.9533998931800451</v>
      </c>
      <c r="P392" s="13">
        <v>99.1638795986622</v>
      </c>
      <c r="Q392" s="13">
        <v>1.94E7</v>
      </c>
    </row>
    <row r="393">
      <c r="C393" s="19"/>
      <c r="D393" s="21"/>
      <c r="E393" s="19"/>
      <c r="F393" s="19"/>
      <c r="K393" s="13">
        <v>298.0</v>
      </c>
      <c r="L393" s="13">
        <v>1796667.3647797168</v>
      </c>
      <c r="M393" s="13">
        <v>-496667.3647797168</v>
      </c>
      <c r="N393" s="13">
        <v>-0.36037279894789975</v>
      </c>
      <c r="P393" s="13">
        <v>99.49832775919732</v>
      </c>
      <c r="Q393" s="13">
        <v>1.99E7</v>
      </c>
    </row>
    <row r="394">
      <c r="C394" s="19"/>
      <c r="D394" s="21"/>
      <c r="E394" s="19"/>
      <c r="F394" s="19"/>
      <c r="K394" s="26">
        <v>299.0</v>
      </c>
      <c r="L394" s="26">
        <v>5052250.027138764</v>
      </c>
      <c r="M394" s="26">
        <v>-52250.02713876404</v>
      </c>
      <c r="N394" s="26">
        <v>-0.037911668574099736</v>
      </c>
      <c r="P394" s="26">
        <v>99.83277591973244</v>
      </c>
      <c r="Q394" s="26">
        <v>2.02E7</v>
      </c>
    </row>
    <row r="395">
      <c r="C395" s="19"/>
      <c r="D395" s="21"/>
      <c r="E395" s="19"/>
      <c r="F395" s="19"/>
      <c r="K395" s="26"/>
      <c r="L395" s="26"/>
      <c r="M395" s="26"/>
      <c r="N395" s="26"/>
    </row>
    <row r="396">
      <c r="C396" s="19"/>
      <c r="D396" s="21"/>
      <c r="E396" s="19"/>
      <c r="F396" s="19"/>
    </row>
    <row r="397">
      <c r="C397" s="19"/>
      <c r="D397" s="21"/>
      <c r="E397" s="19"/>
      <c r="F397" s="19"/>
    </row>
    <row r="398">
      <c r="C398" s="19"/>
      <c r="D398" s="21"/>
      <c r="E398" s="19"/>
      <c r="F398" s="19"/>
    </row>
    <row r="399">
      <c r="C399" s="19"/>
      <c r="D399" s="21"/>
      <c r="E399" s="19"/>
      <c r="F399" s="19"/>
    </row>
    <row r="400">
      <c r="C400" s="19"/>
      <c r="D400" s="21"/>
      <c r="E400" s="19"/>
      <c r="F400" s="19"/>
    </row>
    <row r="401">
      <c r="C401" s="19"/>
      <c r="D401" s="21"/>
      <c r="E401" s="19"/>
      <c r="F401" s="19"/>
    </row>
    <row r="402">
      <c r="C402" s="19"/>
      <c r="D402" s="21"/>
      <c r="E402" s="19"/>
      <c r="F402" s="19"/>
    </row>
    <row r="403">
      <c r="C403" s="19"/>
      <c r="D403" s="21"/>
      <c r="E403" s="19"/>
      <c r="F403" s="19"/>
    </row>
    <row r="404">
      <c r="C404" s="19"/>
      <c r="D404" s="21"/>
      <c r="E404" s="19"/>
      <c r="F404" s="19"/>
    </row>
    <row r="405">
      <c r="C405" s="19"/>
      <c r="D405" s="21"/>
      <c r="E405" s="19"/>
      <c r="F405" s="19"/>
    </row>
    <row r="406">
      <c r="C406" s="19"/>
      <c r="D406" s="21"/>
      <c r="E406" s="19"/>
      <c r="F406" s="19"/>
    </row>
    <row r="407">
      <c r="C407" s="19"/>
      <c r="D407" s="21"/>
      <c r="E407" s="19"/>
      <c r="F407" s="19"/>
    </row>
    <row r="408">
      <c r="C408" s="19"/>
      <c r="D408" s="21"/>
      <c r="E408" s="19"/>
      <c r="F408" s="19"/>
    </row>
    <row r="409">
      <c r="C409" s="19"/>
      <c r="D409" s="21"/>
      <c r="E409" s="19"/>
      <c r="F409" s="19"/>
    </row>
    <row r="410">
      <c r="C410" s="19"/>
      <c r="D410" s="21"/>
      <c r="E410" s="19"/>
      <c r="F410" s="19"/>
    </row>
    <row r="411">
      <c r="C411" s="19"/>
      <c r="D411" s="21"/>
      <c r="E411" s="19"/>
      <c r="F411" s="19"/>
    </row>
    <row r="412">
      <c r="C412" s="19"/>
      <c r="D412" s="21"/>
      <c r="E412" s="19"/>
      <c r="F412" s="19"/>
    </row>
    <row r="413">
      <c r="C413" s="19"/>
      <c r="D413" s="21"/>
      <c r="E413" s="19"/>
      <c r="F413" s="19"/>
    </row>
    <row r="414">
      <c r="C414" s="19"/>
      <c r="D414" s="21"/>
      <c r="E414" s="19"/>
      <c r="F414" s="19"/>
    </row>
    <row r="415">
      <c r="C415" s="19"/>
      <c r="D415" s="21"/>
      <c r="E415" s="19"/>
      <c r="F415" s="19"/>
    </row>
    <row r="416">
      <c r="C416" s="19"/>
      <c r="D416" s="21"/>
      <c r="E416" s="19"/>
      <c r="F416" s="19"/>
    </row>
    <row r="417">
      <c r="C417" s="19"/>
      <c r="D417" s="21"/>
      <c r="E417" s="19"/>
      <c r="F417" s="19"/>
    </row>
    <row r="418">
      <c r="C418" s="19"/>
      <c r="D418" s="21"/>
      <c r="E418" s="19"/>
      <c r="F418" s="19"/>
    </row>
    <row r="419">
      <c r="C419" s="19"/>
      <c r="D419" s="21"/>
      <c r="E419" s="19"/>
      <c r="F419" s="19"/>
    </row>
    <row r="420">
      <c r="C420" s="19"/>
      <c r="D420" s="21"/>
      <c r="E420" s="19"/>
      <c r="F420" s="19"/>
    </row>
    <row r="421">
      <c r="C421" s="19"/>
      <c r="D421" s="21"/>
      <c r="E421" s="19"/>
      <c r="F421" s="19"/>
    </row>
    <row r="422">
      <c r="C422" s="19"/>
      <c r="D422" s="21"/>
      <c r="E422" s="19"/>
      <c r="F422" s="19"/>
    </row>
    <row r="423">
      <c r="C423" s="19"/>
      <c r="D423" s="21"/>
      <c r="E423" s="19"/>
      <c r="F423" s="19"/>
    </row>
    <row r="424">
      <c r="C424" s="19"/>
      <c r="D424" s="21"/>
      <c r="E424" s="19"/>
      <c r="F424" s="19"/>
    </row>
    <row r="425">
      <c r="C425" s="19"/>
      <c r="D425" s="21"/>
      <c r="E425" s="19"/>
      <c r="F425" s="19"/>
    </row>
    <row r="426">
      <c r="C426" s="19"/>
      <c r="D426" s="21"/>
      <c r="E426" s="19"/>
      <c r="F426" s="19"/>
    </row>
    <row r="427">
      <c r="C427" s="19"/>
      <c r="D427" s="21"/>
      <c r="E427" s="19"/>
      <c r="F427" s="19"/>
    </row>
    <row r="428">
      <c r="C428" s="19"/>
      <c r="D428" s="21"/>
      <c r="E428" s="19"/>
      <c r="F428" s="19"/>
    </row>
    <row r="429">
      <c r="C429" s="19"/>
      <c r="D429" s="21"/>
      <c r="E429" s="19"/>
      <c r="F429" s="19"/>
    </row>
    <row r="430">
      <c r="C430" s="19"/>
      <c r="D430" s="21"/>
      <c r="E430" s="19"/>
      <c r="F430" s="19"/>
    </row>
    <row r="431">
      <c r="C431" s="19"/>
      <c r="D431" s="21"/>
      <c r="E431" s="19"/>
      <c r="F431" s="19"/>
    </row>
    <row r="432">
      <c r="C432" s="19"/>
      <c r="D432" s="21"/>
      <c r="E432" s="19"/>
      <c r="F432" s="19"/>
    </row>
    <row r="433">
      <c r="C433" s="19"/>
      <c r="D433" s="21"/>
      <c r="E433" s="19"/>
      <c r="F433" s="19"/>
    </row>
    <row r="434">
      <c r="C434" s="19"/>
      <c r="D434" s="21"/>
      <c r="E434" s="19"/>
      <c r="F434" s="19"/>
    </row>
    <row r="435">
      <c r="C435" s="19"/>
      <c r="D435" s="21"/>
      <c r="E435" s="19"/>
      <c r="F435" s="19"/>
    </row>
    <row r="436">
      <c r="C436" s="19"/>
      <c r="D436" s="21"/>
      <c r="E436" s="19"/>
      <c r="F436" s="19"/>
    </row>
    <row r="437">
      <c r="C437" s="19"/>
      <c r="D437" s="21"/>
      <c r="E437" s="19"/>
      <c r="F437" s="19"/>
    </row>
    <row r="438">
      <c r="C438" s="19"/>
      <c r="D438" s="21"/>
      <c r="E438" s="19"/>
      <c r="F438" s="19"/>
    </row>
    <row r="439">
      <c r="C439" s="19"/>
      <c r="D439" s="21"/>
      <c r="E439" s="19"/>
      <c r="F439" s="19"/>
    </row>
    <row r="440">
      <c r="C440" s="19"/>
      <c r="D440" s="21"/>
      <c r="E440" s="19"/>
      <c r="F440" s="19"/>
    </row>
    <row r="441">
      <c r="C441" s="19"/>
      <c r="D441" s="21"/>
      <c r="E441" s="19"/>
      <c r="F441" s="19"/>
    </row>
    <row r="442">
      <c r="C442" s="19"/>
      <c r="D442" s="21"/>
      <c r="E442" s="19"/>
      <c r="F442" s="19"/>
    </row>
    <row r="443">
      <c r="C443" s="19"/>
      <c r="D443" s="21"/>
      <c r="E443" s="19"/>
      <c r="F443" s="19"/>
    </row>
    <row r="444">
      <c r="C444" s="19"/>
      <c r="D444" s="21"/>
      <c r="E444" s="19"/>
      <c r="F444" s="19"/>
    </row>
    <row r="445">
      <c r="C445" s="19"/>
      <c r="D445" s="21"/>
      <c r="E445" s="19"/>
      <c r="F445" s="19"/>
    </row>
    <row r="446">
      <c r="C446" s="19"/>
      <c r="D446" s="21"/>
      <c r="E446" s="19"/>
      <c r="F446" s="19"/>
    </row>
    <row r="447">
      <c r="C447" s="19"/>
      <c r="D447" s="21"/>
      <c r="E447" s="19"/>
      <c r="F447" s="19"/>
    </row>
    <row r="448">
      <c r="C448" s="19"/>
      <c r="D448" s="21"/>
      <c r="E448" s="19"/>
      <c r="F448" s="19"/>
    </row>
    <row r="449">
      <c r="C449" s="19"/>
      <c r="D449" s="21"/>
      <c r="E449" s="19"/>
      <c r="F449" s="19"/>
    </row>
    <row r="450">
      <c r="C450" s="19"/>
      <c r="D450" s="21"/>
      <c r="E450" s="19"/>
      <c r="F450" s="19"/>
    </row>
    <row r="451">
      <c r="C451" s="19"/>
      <c r="D451" s="21"/>
      <c r="E451" s="19"/>
      <c r="F451" s="19"/>
    </row>
    <row r="452">
      <c r="C452" s="19"/>
      <c r="D452" s="21"/>
      <c r="E452" s="19"/>
      <c r="F452" s="19"/>
    </row>
    <row r="453">
      <c r="C453" s="19"/>
      <c r="D453" s="21"/>
      <c r="E453" s="19"/>
      <c r="F453" s="19"/>
    </row>
    <row r="454">
      <c r="C454" s="19"/>
      <c r="D454" s="21"/>
      <c r="E454" s="19"/>
      <c r="F454" s="19"/>
    </row>
    <row r="455">
      <c r="C455" s="19"/>
      <c r="D455" s="21"/>
      <c r="E455" s="19"/>
      <c r="F455" s="19"/>
    </row>
    <row r="456">
      <c r="C456" s="19"/>
      <c r="D456" s="21"/>
      <c r="E456" s="19"/>
      <c r="F456" s="19"/>
    </row>
    <row r="457">
      <c r="C457" s="19"/>
      <c r="D457" s="21"/>
      <c r="E457" s="19"/>
      <c r="F457" s="19"/>
    </row>
    <row r="458">
      <c r="C458" s="19"/>
      <c r="D458" s="21"/>
      <c r="E458" s="19"/>
      <c r="F458" s="19"/>
    </row>
    <row r="459">
      <c r="C459" s="19"/>
      <c r="D459" s="21"/>
      <c r="E459" s="19"/>
      <c r="F459" s="19"/>
    </row>
    <row r="460">
      <c r="C460" s="19"/>
      <c r="D460" s="21"/>
      <c r="E460" s="19"/>
      <c r="F460" s="19"/>
    </row>
    <row r="461">
      <c r="C461" s="19"/>
      <c r="D461" s="21"/>
      <c r="E461" s="19"/>
      <c r="F461" s="19"/>
    </row>
    <row r="462">
      <c r="C462" s="19"/>
      <c r="D462" s="21"/>
      <c r="E462" s="19"/>
      <c r="F462" s="19"/>
    </row>
    <row r="463">
      <c r="C463" s="19"/>
      <c r="D463" s="21"/>
      <c r="E463" s="19"/>
      <c r="F463" s="19"/>
    </row>
    <row r="464">
      <c r="C464" s="19"/>
      <c r="D464" s="21"/>
      <c r="E464" s="19"/>
      <c r="F464" s="19"/>
    </row>
    <row r="465">
      <c r="C465" s="19"/>
      <c r="D465" s="21"/>
      <c r="E465" s="19"/>
      <c r="F465" s="19"/>
    </row>
    <row r="466">
      <c r="C466" s="19"/>
      <c r="D466" s="21"/>
      <c r="E466" s="19"/>
      <c r="F466" s="19"/>
    </row>
    <row r="467">
      <c r="C467" s="19"/>
      <c r="D467" s="21"/>
      <c r="E467" s="19"/>
      <c r="F467" s="19"/>
    </row>
    <row r="468">
      <c r="C468" s="19"/>
      <c r="D468" s="21"/>
      <c r="E468" s="19"/>
      <c r="F468" s="19"/>
    </row>
    <row r="469">
      <c r="C469" s="19"/>
      <c r="D469" s="21"/>
      <c r="E469" s="19"/>
      <c r="F469" s="19"/>
    </row>
    <row r="470">
      <c r="C470" s="19"/>
      <c r="D470" s="21"/>
      <c r="E470" s="19"/>
      <c r="F470" s="19"/>
    </row>
    <row r="471">
      <c r="C471" s="19"/>
      <c r="D471" s="21"/>
      <c r="E471" s="19"/>
      <c r="F471" s="19"/>
    </row>
    <row r="472">
      <c r="C472" s="19"/>
      <c r="D472" s="21"/>
      <c r="E472" s="19"/>
      <c r="F472" s="19"/>
    </row>
    <row r="473">
      <c r="C473" s="19"/>
      <c r="D473" s="21"/>
      <c r="E473" s="19"/>
      <c r="F473" s="19"/>
    </row>
    <row r="474">
      <c r="C474" s="19"/>
      <c r="D474" s="21"/>
      <c r="E474" s="19"/>
      <c r="F474" s="19"/>
    </row>
    <row r="475">
      <c r="C475" s="19"/>
      <c r="D475" s="21"/>
      <c r="E475" s="19"/>
      <c r="F475" s="19"/>
    </row>
    <row r="476">
      <c r="C476" s="19"/>
      <c r="D476" s="21"/>
      <c r="E476" s="19"/>
      <c r="F476" s="19"/>
    </row>
    <row r="477">
      <c r="C477" s="19"/>
      <c r="D477" s="21"/>
      <c r="E477" s="19"/>
      <c r="F477" s="19"/>
    </row>
    <row r="478">
      <c r="C478" s="19"/>
      <c r="D478" s="21"/>
      <c r="E478" s="19"/>
      <c r="F478" s="19"/>
    </row>
    <row r="479">
      <c r="C479" s="19"/>
      <c r="D479" s="21"/>
      <c r="E479" s="19"/>
      <c r="F479" s="19"/>
    </row>
    <row r="480">
      <c r="C480" s="19"/>
      <c r="D480" s="21"/>
      <c r="E480" s="19"/>
      <c r="F480" s="19"/>
    </row>
    <row r="481">
      <c r="C481" s="19"/>
      <c r="D481" s="21"/>
      <c r="E481" s="19"/>
      <c r="F481" s="19"/>
    </row>
    <row r="482">
      <c r="C482" s="19"/>
      <c r="D482" s="21"/>
      <c r="E482" s="19"/>
      <c r="F482" s="19"/>
    </row>
    <row r="483">
      <c r="C483" s="19"/>
      <c r="D483" s="21"/>
      <c r="E483" s="19"/>
      <c r="F483" s="19"/>
    </row>
    <row r="484">
      <c r="C484" s="19"/>
      <c r="D484" s="21"/>
      <c r="E484" s="19"/>
      <c r="F484" s="19"/>
    </row>
    <row r="485">
      <c r="C485" s="19"/>
      <c r="D485" s="21"/>
      <c r="E485" s="19"/>
      <c r="F485" s="19"/>
    </row>
    <row r="486">
      <c r="C486" s="19"/>
      <c r="D486" s="21"/>
      <c r="E486" s="19"/>
      <c r="F486" s="19"/>
    </row>
    <row r="487">
      <c r="C487" s="19"/>
      <c r="D487" s="21"/>
      <c r="E487" s="19"/>
      <c r="F487" s="19"/>
    </row>
    <row r="488">
      <c r="C488" s="19"/>
      <c r="D488" s="21"/>
      <c r="E488" s="19"/>
      <c r="F488" s="19"/>
    </row>
    <row r="489">
      <c r="C489" s="19"/>
      <c r="D489" s="21"/>
      <c r="E489" s="19"/>
      <c r="F489" s="19"/>
    </row>
    <row r="490">
      <c r="C490" s="19"/>
      <c r="D490" s="21"/>
      <c r="E490" s="19"/>
      <c r="F490" s="19"/>
    </row>
    <row r="491">
      <c r="C491" s="19"/>
      <c r="D491" s="21"/>
      <c r="E491" s="19"/>
      <c r="F491" s="19"/>
    </row>
    <row r="492">
      <c r="C492" s="19"/>
      <c r="D492" s="21"/>
      <c r="E492" s="19"/>
      <c r="F492" s="19"/>
    </row>
    <row r="493">
      <c r="C493" s="19"/>
      <c r="D493" s="21"/>
      <c r="E493" s="19"/>
      <c r="F493" s="19"/>
    </row>
    <row r="494">
      <c r="C494" s="19"/>
      <c r="D494" s="21"/>
      <c r="E494" s="19"/>
      <c r="F494" s="19"/>
    </row>
    <row r="495">
      <c r="C495" s="19"/>
      <c r="D495" s="21"/>
      <c r="E495" s="19"/>
      <c r="F495" s="19"/>
    </row>
    <row r="496">
      <c r="C496" s="19"/>
      <c r="D496" s="21"/>
      <c r="E496" s="19"/>
      <c r="F496" s="19"/>
    </row>
    <row r="497">
      <c r="C497" s="19"/>
      <c r="D497" s="21"/>
      <c r="E497" s="19"/>
      <c r="F497" s="19"/>
    </row>
    <row r="498">
      <c r="C498" s="19"/>
      <c r="D498" s="21"/>
      <c r="E498" s="19"/>
      <c r="F498" s="19"/>
    </row>
    <row r="499">
      <c r="C499" s="19"/>
      <c r="D499" s="21"/>
      <c r="E499" s="19"/>
      <c r="F499" s="19"/>
    </row>
    <row r="500">
      <c r="C500" s="19"/>
      <c r="D500" s="21"/>
      <c r="E500" s="19"/>
      <c r="F500" s="19"/>
    </row>
    <row r="501">
      <c r="C501" s="19"/>
      <c r="D501" s="21"/>
      <c r="E501" s="19"/>
      <c r="F501" s="19"/>
    </row>
    <row r="502">
      <c r="C502" s="19"/>
      <c r="D502" s="21"/>
      <c r="E502" s="19"/>
      <c r="F502" s="19"/>
    </row>
    <row r="503">
      <c r="C503" s="19"/>
      <c r="D503" s="21"/>
      <c r="E503" s="19"/>
      <c r="F503" s="19"/>
    </row>
    <row r="504">
      <c r="C504" s="19"/>
      <c r="D504" s="21"/>
      <c r="E504" s="19"/>
      <c r="F504" s="19"/>
    </row>
    <row r="505">
      <c r="C505" s="19"/>
      <c r="D505" s="21"/>
      <c r="E505" s="19"/>
      <c r="F505" s="19"/>
    </row>
    <row r="506">
      <c r="C506" s="19"/>
      <c r="D506" s="21"/>
      <c r="E506" s="19"/>
      <c r="F506" s="19"/>
    </row>
    <row r="507">
      <c r="C507" s="19"/>
      <c r="D507" s="21"/>
      <c r="E507" s="19"/>
      <c r="F507" s="19"/>
    </row>
    <row r="508">
      <c r="C508" s="19"/>
      <c r="D508" s="21"/>
      <c r="E508" s="19"/>
      <c r="F508" s="19"/>
    </row>
    <row r="509">
      <c r="C509" s="19"/>
      <c r="D509" s="21"/>
      <c r="E509" s="19"/>
      <c r="F509" s="19"/>
    </row>
    <row r="510">
      <c r="C510" s="19"/>
      <c r="D510" s="21"/>
      <c r="E510" s="19"/>
      <c r="F510" s="19"/>
    </row>
    <row r="511">
      <c r="C511" s="19"/>
      <c r="D511" s="21"/>
      <c r="E511" s="19"/>
      <c r="F511" s="19"/>
    </row>
    <row r="512">
      <c r="C512" s="19"/>
      <c r="D512" s="21"/>
      <c r="E512" s="19"/>
      <c r="F512" s="19"/>
    </row>
    <row r="513">
      <c r="C513" s="19"/>
      <c r="D513" s="21"/>
      <c r="E513" s="19"/>
      <c r="F513" s="19"/>
    </row>
    <row r="514">
      <c r="C514" s="19"/>
      <c r="D514" s="21"/>
      <c r="E514" s="19"/>
      <c r="F514" s="19"/>
    </row>
    <row r="515">
      <c r="C515" s="19"/>
      <c r="D515" s="21"/>
      <c r="E515" s="19"/>
      <c r="F515" s="19"/>
    </row>
    <row r="516">
      <c r="C516" s="19"/>
      <c r="D516" s="21"/>
      <c r="E516" s="19"/>
      <c r="F516" s="19"/>
    </row>
    <row r="517">
      <c r="C517" s="19"/>
      <c r="D517" s="21"/>
      <c r="E517" s="19"/>
      <c r="F517" s="19"/>
    </row>
    <row r="518">
      <c r="C518" s="19"/>
      <c r="D518" s="21"/>
      <c r="E518" s="19"/>
      <c r="F518" s="19"/>
    </row>
    <row r="519">
      <c r="C519" s="19"/>
      <c r="D519" s="21"/>
      <c r="E519" s="19"/>
      <c r="F519" s="19"/>
    </row>
    <row r="520">
      <c r="C520" s="19"/>
      <c r="D520" s="21"/>
      <c r="E520" s="19"/>
      <c r="F520" s="19"/>
    </row>
    <row r="521">
      <c r="C521" s="19"/>
      <c r="D521" s="21"/>
      <c r="E521" s="19"/>
      <c r="F521" s="19"/>
    </row>
    <row r="522">
      <c r="C522" s="19"/>
      <c r="D522" s="21"/>
      <c r="E522" s="19"/>
      <c r="F522" s="19"/>
    </row>
    <row r="523">
      <c r="C523" s="19"/>
      <c r="D523" s="21"/>
      <c r="E523" s="19"/>
      <c r="F523" s="19"/>
    </row>
    <row r="524">
      <c r="C524" s="19"/>
      <c r="D524" s="21"/>
      <c r="E524" s="19"/>
      <c r="F524" s="19"/>
    </row>
    <row r="525">
      <c r="C525" s="19"/>
      <c r="D525" s="21"/>
      <c r="E525" s="19"/>
      <c r="F525" s="19"/>
    </row>
    <row r="526">
      <c r="C526" s="19"/>
      <c r="D526" s="21"/>
      <c r="E526" s="19"/>
      <c r="F526" s="19"/>
    </row>
    <row r="527">
      <c r="C527" s="19"/>
      <c r="D527" s="21"/>
      <c r="E527" s="19"/>
      <c r="F527" s="19"/>
    </row>
    <row r="528">
      <c r="C528" s="19"/>
      <c r="D528" s="21"/>
      <c r="E528" s="19"/>
      <c r="F528" s="19"/>
    </row>
    <row r="529">
      <c r="C529" s="19"/>
      <c r="D529" s="21"/>
      <c r="E529" s="19"/>
      <c r="F529" s="19"/>
    </row>
    <row r="530">
      <c r="C530" s="19"/>
      <c r="D530" s="21"/>
      <c r="E530" s="19"/>
      <c r="F530" s="19"/>
    </row>
    <row r="531">
      <c r="C531" s="19"/>
      <c r="D531" s="21"/>
      <c r="E531" s="19"/>
      <c r="F531" s="19"/>
    </row>
    <row r="532">
      <c r="C532" s="19"/>
      <c r="D532" s="21"/>
      <c r="E532" s="19"/>
      <c r="F532" s="19"/>
    </row>
    <row r="533">
      <c r="C533" s="19"/>
      <c r="D533" s="21"/>
      <c r="E533" s="19"/>
      <c r="F533" s="19"/>
    </row>
    <row r="534">
      <c r="C534" s="19"/>
      <c r="D534" s="21"/>
      <c r="E534" s="19"/>
      <c r="F534" s="19"/>
    </row>
    <row r="535">
      <c r="C535" s="19"/>
      <c r="D535" s="21"/>
      <c r="E535" s="19"/>
      <c r="F535" s="19"/>
    </row>
    <row r="536">
      <c r="C536" s="19"/>
      <c r="D536" s="21"/>
      <c r="E536" s="19"/>
      <c r="F536" s="19"/>
    </row>
    <row r="537">
      <c r="C537" s="19"/>
      <c r="D537" s="21"/>
      <c r="E537" s="19"/>
      <c r="F537" s="19"/>
    </row>
    <row r="538">
      <c r="C538" s="19"/>
      <c r="D538" s="21"/>
      <c r="E538" s="19"/>
      <c r="F538" s="19"/>
    </row>
    <row r="539">
      <c r="C539" s="19"/>
      <c r="D539" s="21"/>
      <c r="E539" s="19"/>
      <c r="F539" s="19"/>
    </row>
    <row r="540">
      <c r="C540" s="19"/>
      <c r="D540" s="21"/>
      <c r="E540" s="19"/>
      <c r="F540" s="19"/>
    </row>
    <row r="541">
      <c r="C541" s="19"/>
      <c r="D541" s="21"/>
      <c r="E541" s="19"/>
      <c r="F541" s="19"/>
    </row>
    <row r="542">
      <c r="C542" s="19"/>
      <c r="D542" s="21"/>
      <c r="E542" s="19"/>
      <c r="F542" s="19"/>
    </row>
    <row r="543">
      <c r="C543" s="19"/>
      <c r="D543" s="21"/>
      <c r="E543" s="19"/>
      <c r="F543" s="19"/>
    </row>
    <row r="544">
      <c r="C544" s="19"/>
      <c r="D544" s="21"/>
      <c r="E544" s="19"/>
      <c r="F544" s="19"/>
    </row>
    <row r="545">
      <c r="C545" s="19"/>
      <c r="D545" s="21"/>
      <c r="E545" s="19"/>
      <c r="F545" s="19"/>
    </row>
    <row r="546">
      <c r="C546" s="19"/>
      <c r="D546" s="21"/>
      <c r="E546" s="19"/>
      <c r="F546" s="19"/>
    </row>
    <row r="547">
      <c r="C547" s="19"/>
      <c r="D547" s="21"/>
      <c r="E547" s="19"/>
      <c r="F547" s="19"/>
    </row>
    <row r="548">
      <c r="C548" s="19"/>
      <c r="D548" s="21"/>
      <c r="E548" s="19"/>
      <c r="F548" s="19"/>
    </row>
    <row r="549">
      <c r="C549" s="19"/>
      <c r="D549" s="21"/>
      <c r="E549" s="19"/>
      <c r="F549" s="19"/>
    </row>
    <row r="550">
      <c r="C550" s="19"/>
      <c r="D550" s="21"/>
      <c r="E550" s="19"/>
      <c r="F550" s="19"/>
    </row>
    <row r="551">
      <c r="C551" s="19"/>
      <c r="D551" s="21"/>
      <c r="E551" s="19"/>
      <c r="F551" s="19"/>
    </row>
    <row r="552">
      <c r="C552" s="19"/>
      <c r="D552" s="21"/>
      <c r="E552" s="19"/>
      <c r="F552" s="19"/>
    </row>
    <row r="553">
      <c r="C553" s="19"/>
      <c r="D553" s="21"/>
      <c r="E553" s="19"/>
      <c r="F553" s="19"/>
    </row>
    <row r="554">
      <c r="C554" s="19"/>
      <c r="D554" s="21"/>
      <c r="E554" s="19"/>
      <c r="F554" s="19"/>
    </row>
    <row r="555">
      <c r="C555" s="19"/>
      <c r="D555" s="21"/>
      <c r="E555" s="19"/>
      <c r="F555" s="19"/>
    </row>
    <row r="556">
      <c r="C556" s="19"/>
      <c r="D556" s="21"/>
      <c r="E556" s="19"/>
      <c r="F556" s="19"/>
    </row>
    <row r="557">
      <c r="C557" s="19"/>
      <c r="D557" s="21"/>
      <c r="E557" s="19"/>
      <c r="F557" s="19"/>
    </row>
    <row r="558">
      <c r="C558" s="19"/>
      <c r="D558" s="21"/>
      <c r="E558" s="19"/>
      <c r="F558" s="19"/>
    </row>
    <row r="559">
      <c r="C559" s="19"/>
      <c r="D559" s="21"/>
      <c r="E559" s="19"/>
      <c r="F559" s="19"/>
    </row>
    <row r="560">
      <c r="C560" s="19"/>
      <c r="D560" s="21"/>
      <c r="E560" s="19"/>
      <c r="F560" s="19"/>
    </row>
    <row r="561">
      <c r="C561" s="19"/>
      <c r="D561" s="21"/>
      <c r="E561" s="19"/>
      <c r="F561" s="19"/>
    </row>
    <row r="562">
      <c r="C562" s="19"/>
      <c r="D562" s="21"/>
      <c r="E562" s="19"/>
      <c r="F562" s="19"/>
    </row>
    <row r="563">
      <c r="C563" s="19"/>
      <c r="D563" s="21"/>
      <c r="E563" s="19"/>
      <c r="F563" s="19"/>
    </row>
    <row r="564">
      <c r="C564" s="19"/>
      <c r="D564" s="21"/>
      <c r="E564" s="19"/>
      <c r="F564" s="19"/>
    </row>
    <row r="565">
      <c r="C565" s="19"/>
      <c r="D565" s="21"/>
      <c r="E565" s="19"/>
      <c r="F565" s="19"/>
    </row>
    <row r="566">
      <c r="C566" s="19"/>
      <c r="D566" s="21"/>
      <c r="E566" s="19"/>
      <c r="F566" s="19"/>
    </row>
    <row r="567">
      <c r="C567" s="19"/>
      <c r="D567" s="21"/>
      <c r="E567" s="19"/>
      <c r="F567" s="19"/>
    </row>
    <row r="568">
      <c r="C568" s="19"/>
      <c r="D568" s="21"/>
      <c r="E568" s="19"/>
      <c r="F568" s="19"/>
    </row>
    <row r="569">
      <c r="C569" s="19"/>
      <c r="D569" s="21"/>
      <c r="E569" s="19"/>
      <c r="F569" s="19"/>
    </row>
    <row r="570">
      <c r="C570" s="19"/>
      <c r="D570" s="21"/>
      <c r="E570" s="19"/>
      <c r="F570" s="19"/>
    </row>
    <row r="571">
      <c r="C571" s="19"/>
      <c r="D571" s="21"/>
      <c r="E571" s="19"/>
      <c r="F571" s="19"/>
    </row>
    <row r="572">
      <c r="C572" s="19"/>
      <c r="D572" s="21"/>
      <c r="E572" s="19"/>
      <c r="F572" s="19"/>
    </row>
    <row r="573">
      <c r="C573" s="19"/>
      <c r="D573" s="21"/>
      <c r="E573" s="19"/>
      <c r="F573" s="19"/>
    </row>
    <row r="574">
      <c r="C574" s="19"/>
      <c r="D574" s="21"/>
      <c r="E574" s="19"/>
      <c r="F574" s="19"/>
    </row>
    <row r="575">
      <c r="C575" s="19"/>
      <c r="D575" s="21"/>
      <c r="E575" s="19"/>
      <c r="F575" s="19"/>
    </row>
    <row r="576">
      <c r="C576" s="19"/>
      <c r="D576" s="21"/>
      <c r="E576" s="19"/>
      <c r="F576" s="19"/>
    </row>
    <row r="577">
      <c r="C577" s="19"/>
      <c r="D577" s="21"/>
      <c r="E577" s="19"/>
      <c r="F577" s="19"/>
    </row>
    <row r="578">
      <c r="C578" s="19"/>
      <c r="D578" s="21"/>
      <c r="E578" s="19"/>
      <c r="F578" s="19"/>
    </row>
    <row r="579">
      <c r="C579" s="19"/>
      <c r="D579" s="21"/>
      <c r="E579" s="19"/>
      <c r="F579" s="19"/>
    </row>
    <row r="580">
      <c r="C580" s="19"/>
      <c r="D580" s="21"/>
      <c r="E580" s="19"/>
      <c r="F580" s="19"/>
    </row>
    <row r="581">
      <c r="C581" s="19"/>
      <c r="D581" s="21"/>
      <c r="E581" s="19"/>
      <c r="F581" s="19"/>
    </row>
    <row r="582">
      <c r="C582" s="19"/>
      <c r="D582" s="21"/>
      <c r="E582" s="19"/>
      <c r="F582" s="19"/>
    </row>
    <row r="583">
      <c r="C583" s="19"/>
      <c r="D583" s="21"/>
      <c r="E583" s="19"/>
      <c r="F583" s="19"/>
    </row>
    <row r="584">
      <c r="C584" s="19"/>
      <c r="D584" s="21"/>
      <c r="E584" s="19"/>
      <c r="F584" s="19"/>
    </row>
    <row r="585">
      <c r="C585" s="19"/>
      <c r="D585" s="21"/>
      <c r="E585" s="19"/>
      <c r="F585" s="19"/>
    </row>
    <row r="586">
      <c r="C586" s="19"/>
      <c r="D586" s="21"/>
      <c r="E586" s="19"/>
      <c r="F586" s="19"/>
    </row>
    <row r="587">
      <c r="C587" s="19"/>
      <c r="D587" s="21"/>
      <c r="E587" s="19"/>
      <c r="F587" s="19"/>
    </row>
    <row r="588">
      <c r="C588" s="19"/>
      <c r="D588" s="21"/>
      <c r="E588" s="19"/>
      <c r="F588" s="19"/>
    </row>
    <row r="589">
      <c r="C589" s="19"/>
      <c r="D589" s="21"/>
      <c r="E589" s="19"/>
      <c r="F589" s="19"/>
    </row>
    <row r="590">
      <c r="C590" s="19"/>
      <c r="D590" s="21"/>
      <c r="E590" s="19"/>
      <c r="F590" s="19"/>
    </row>
    <row r="591">
      <c r="C591" s="19"/>
      <c r="D591" s="21"/>
      <c r="E591" s="19"/>
      <c r="F591" s="19"/>
    </row>
    <row r="592">
      <c r="C592" s="19"/>
      <c r="D592" s="21"/>
      <c r="E592" s="19"/>
      <c r="F592" s="19"/>
    </row>
    <row r="593">
      <c r="C593" s="19"/>
      <c r="D593" s="21"/>
      <c r="E593" s="19"/>
      <c r="F593" s="19"/>
    </row>
    <row r="594">
      <c r="C594" s="19"/>
      <c r="D594" s="21"/>
      <c r="E594" s="19"/>
      <c r="F594" s="19"/>
    </row>
    <row r="595">
      <c r="C595" s="19"/>
      <c r="D595" s="21"/>
      <c r="E595" s="19"/>
      <c r="F595" s="19"/>
    </row>
    <row r="596">
      <c r="C596" s="19"/>
      <c r="D596" s="21"/>
      <c r="E596" s="19"/>
      <c r="F596" s="19"/>
    </row>
    <row r="597">
      <c r="C597" s="19"/>
      <c r="D597" s="21"/>
      <c r="E597" s="19"/>
      <c r="F597" s="19"/>
    </row>
    <row r="598">
      <c r="C598" s="19"/>
      <c r="D598" s="21"/>
      <c r="E598" s="19"/>
      <c r="F598" s="19"/>
    </row>
    <row r="599">
      <c r="C599" s="19"/>
      <c r="D599" s="21"/>
      <c r="E599" s="19"/>
      <c r="F599" s="19"/>
    </row>
    <row r="600">
      <c r="C600" s="19"/>
      <c r="D600" s="21"/>
      <c r="E600" s="19"/>
      <c r="F600" s="19"/>
    </row>
    <row r="601">
      <c r="C601" s="19"/>
      <c r="D601" s="21"/>
      <c r="E601" s="19"/>
      <c r="F601" s="19"/>
    </row>
    <row r="602">
      <c r="C602" s="19"/>
      <c r="D602" s="21"/>
      <c r="E602" s="19"/>
      <c r="F602" s="19"/>
    </row>
    <row r="603">
      <c r="C603" s="19"/>
      <c r="D603" s="21"/>
      <c r="E603" s="19"/>
      <c r="F603" s="19"/>
    </row>
    <row r="604">
      <c r="C604" s="19"/>
      <c r="D604" s="21"/>
      <c r="E604" s="19"/>
      <c r="F604" s="19"/>
    </row>
    <row r="605">
      <c r="C605" s="19"/>
      <c r="D605" s="21"/>
      <c r="E605" s="19"/>
      <c r="F605" s="19"/>
    </row>
    <row r="606">
      <c r="C606" s="19"/>
      <c r="D606" s="21"/>
      <c r="E606" s="19"/>
      <c r="F606" s="19"/>
    </row>
    <row r="607">
      <c r="C607" s="19"/>
      <c r="D607" s="21"/>
      <c r="E607" s="19"/>
      <c r="F607" s="19"/>
    </row>
    <row r="608">
      <c r="C608" s="19"/>
      <c r="D608" s="21"/>
      <c r="E608" s="19"/>
      <c r="F608" s="19"/>
    </row>
    <row r="609">
      <c r="C609" s="19"/>
      <c r="D609" s="21"/>
      <c r="E609" s="19"/>
      <c r="F609" s="19"/>
    </row>
    <row r="610">
      <c r="C610" s="19"/>
      <c r="D610" s="21"/>
      <c r="E610" s="19"/>
      <c r="F610" s="19"/>
    </row>
    <row r="611">
      <c r="C611" s="19"/>
      <c r="D611" s="21"/>
      <c r="E611" s="19"/>
      <c r="F611" s="19"/>
    </row>
    <row r="612">
      <c r="C612" s="19"/>
      <c r="D612" s="21"/>
      <c r="E612" s="19"/>
      <c r="F612" s="19"/>
    </row>
    <row r="613">
      <c r="C613" s="19"/>
      <c r="D613" s="21"/>
      <c r="E613" s="19"/>
      <c r="F613" s="19"/>
    </row>
    <row r="614">
      <c r="C614" s="19"/>
      <c r="D614" s="21"/>
      <c r="E614" s="19"/>
      <c r="F614" s="19"/>
    </row>
    <row r="615">
      <c r="C615" s="19"/>
      <c r="D615" s="21"/>
      <c r="E615" s="19"/>
      <c r="F615" s="19"/>
    </row>
    <row r="616">
      <c r="C616" s="19"/>
      <c r="D616" s="21"/>
      <c r="E616" s="19"/>
      <c r="F616" s="19"/>
    </row>
    <row r="617">
      <c r="C617" s="19"/>
      <c r="D617" s="21"/>
      <c r="E617" s="19"/>
      <c r="F617" s="19"/>
    </row>
    <row r="618">
      <c r="C618" s="19"/>
      <c r="D618" s="21"/>
      <c r="E618" s="19"/>
      <c r="F618" s="19"/>
    </row>
    <row r="619">
      <c r="C619" s="19"/>
      <c r="D619" s="21"/>
      <c r="E619" s="19"/>
      <c r="F619" s="19"/>
    </row>
    <row r="620">
      <c r="C620" s="19"/>
      <c r="D620" s="21"/>
      <c r="E620" s="19"/>
      <c r="F620" s="19"/>
    </row>
    <row r="621">
      <c r="C621" s="19"/>
      <c r="D621" s="21"/>
      <c r="E621" s="19"/>
      <c r="F621" s="19"/>
    </row>
    <row r="622">
      <c r="C622" s="19"/>
      <c r="D622" s="21"/>
      <c r="E622" s="19"/>
      <c r="F622" s="19"/>
    </row>
    <row r="623">
      <c r="C623" s="19"/>
      <c r="D623" s="21"/>
      <c r="E623" s="19"/>
      <c r="F623" s="19"/>
    </row>
    <row r="624">
      <c r="C624" s="19"/>
      <c r="D624" s="21"/>
      <c r="E624" s="19"/>
      <c r="F624" s="19"/>
    </row>
    <row r="625">
      <c r="C625" s="19"/>
      <c r="D625" s="21"/>
      <c r="E625" s="19"/>
      <c r="F625" s="19"/>
    </row>
    <row r="626">
      <c r="C626" s="19"/>
      <c r="D626" s="21"/>
      <c r="E626" s="19"/>
      <c r="F626" s="19"/>
    </row>
    <row r="627">
      <c r="C627" s="19"/>
      <c r="D627" s="21"/>
      <c r="E627" s="19"/>
      <c r="F627" s="19"/>
    </row>
    <row r="628">
      <c r="C628" s="19"/>
      <c r="D628" s="21"/>
      <c r="E628" s="19"/>
      <c r="F628" s="19"/>
    </row>
    <row r="629">
      <c r="C629" s="19"/>
      <c r="D629" s="21"/>
      <c r="E629" s="19"/>
      <c r="F629" s="19"/>
    </row>
    <row r="630">
      <c r="C630" s="19"/>
      <c r="D630" s="21"/>
      <c r="E630" s="19"/>
      <c r="F630" s="19"/>
    </row>
    <row r="631">
      <c r="C631" s="19"/>
      <c r="D631" s="21"/>
      <c r="E631" s="19"/>
      <c r="F631" s="19"/>
    </row>
    <row r="632">
      <c r="C632" s="19"/>
      <c r="D632" s="21"/>
      <c r="E632" s="19"/>
      <c r="F632" s="19"/>
    </row>
    <row r="633">
      <c r="C633" s="19"/>
      <c r="D633" s="21"/>
      <c r="E633" s="19"/>
      <c r="F633" s="19"/>
    </row>
    <row r="634">
      <c r="C634" s="19"/>
      <c r="D634" s="21"/>
      <c r="E634" s="19"/>
      <c r="F634" s="19"/>
    </row>
    <row r="635">
      <c r="C635" s="19"/>
      <c r="D635" s="21"/>
      <c r="E635" s="19"/>
      <c r="F635" s="19"/>
    </row>
    <row r="636">
      <c r="C636" s="19"/>
      <c r="D636" s="21"/>
      <c r="E636" s="19"/>
      <c r="F636" s="19"/>
    </row>
    <row r="637">
      <c r="C637" s="19"/>
      <c r="D637" s="21"/>
      <c r="E637" s="19"/>
      <c r="F637" s="19"/>
    </row>
    <row r="638">
      <c r="C638" s="19"/>
      <c r="D638" s="21"/>
      <c r="E638" s="19"/>
      <c r="F638" s="19"/>
    </row>
    <row r="639">
      <c r="C639" s="19"/>
      <c r="D639" s="21"/>
      <c r="E639" s="19"/>
      <c r="F639" s="19"/>
    </row>
    <row r="640">
      <c r="C640" s="19"/>
      <c r="D640" s="21"/>
      <c r="E640" s="19"/>
      <c r="F640" s="19"/>
    </row>
    <row r="641">
      <c r="C641" s="19"/>
      <c r="D641" s="21"/>
      <c r="E641" s="19"/>
      <c r="F641" s="19"/>
    </row>
    <row r="642">
      <c r="C642" s="19"/>
      <c r="D642" s="21"/>
      <c r="E642" s="19"/>
      <c r="F642" s="19"/>
    </row>
    <row r="643">
      <c r="C643" s="19"/>
      <c r="D643" s="21"/>
      <c r="E643" s="19"/>
      <c r="F643" s="19"/>
    </row>
    <row r="644">
      <c r="C644" s="19"/>
      <c r="D644" s="21"/>
      <c r="E644" s="19"/>
      <c r="F644" s="19"/>
    </row>
    <row r="645">
      <c r="C645" s="19"/>
      <c r="D645" s="21"/>
      <c r="E645" s="19"/>
      <c r="F645" s="19"/>
    </row>
    <row r="646">
      <c r="C646" s="19"/>
      <c r="D646" s="21"/>
      <c r="E646" s="19"/>
      <c r="F646" s="19"/>
    </row>
    <row r="647">
      <c r="C647" s="19"/>
      <c r="D647" s="21"/>
      <c r="E647" s="19"/>
      <c r="F647" s="19"/>
    </row>
    <row r="648">
      <c r="C648" s="19"/>
      <c r="D648" s="21"/>
      <c r="E648" s="19"/>
      <c r="F648" s="19"/>
    </row>
    <row r="649">
      <c r="C649" s="19"/>
      <c r="D649" s="21"/>
      <c r="E649" s="19"/>
      <c r="F649" s="19"/>
    </row>
    <row r="650">
      <c r="C650" s="19"/>
      <c r="D650" s="21"/>
      <c r="E650" s="19"/>
      <c r="F650" s="19"/>
    </row>
    <row r="651">
      <c r="C651" s="19"/>
      <c r="D651" s="21"/>
      <c r="E651" s="19"/>
      <c r="F651" s="19"/>
    </row>
    <row r="652">
      <c r="C652" s="19"/>
      <c r="D652" s="21"/>
      <c r="E652" s="19"/>
      <c r="F652" s="19"/>
    </row>
    <row r="653">
      <c r="C653" s="19"/>
      <c r="D653" s="21"/>
      <c r="E653" s="19"/>
      <c r="F653" s="19"/>
    </row>
    <row r="654">
      <c r="C654" s="19"/>
      <c r="D654" s="21"/>
      <c r="E654" s="19"/>
      <c r="F654" s="19"/>
    </row>
    <row r="655">
      <c r="C655" s="19"/>
      <c r="D655" s="21"/>
      <c r="E655" s="19"/>
      <c r="F655" s="19"/>
    </row>
    <row r="656">
      <c r="C656" s="19"/>
      <c r="D656" s="21"/>
      <c r="E656" s="19"/>
      <c r="F656" s="19"/>
    </row>
    <row r="657">
      <c r="C657" s="19"/>
      <c r="D657" s="21"/>
      <c r="E657" s="19"/>
      <c r="F657" s="19"/>
    </row>
    <row r="658">
      <c r="C658" s="19"/>
      <c r="D658" s="21"/>
      <c r="E658" s="19"/>
      <c r="F658" s="19"/>
    </row>
    <row r="659">
      <c r="C659" s="19"/>
      <c r="D659" s="21"/>
      <c r="E659" s="19"/>
      <c r="F659" s="19"/>
    </row>
    <row r="660">
      <c r="C660" s="19"/>
      <c r="D660" s="21"/>
      <c r="E660" s="19"/>
      <c r="F660" s="19"/>
    </row>
    <row r="661">
      <c r="C661" s="19"/>
      <c r="D661" s="21"/>
      <c r="E661" s="19"/>
      <c r="F661" s="19"/>
    </row>
    <row r="662">
      <c r="C662" s="19"/>
      <c r="D662" s="21"/>
      <c r="E662" s="19"/>
      <c r="F662" s="19"/>
    </row>
    <row r="663">
      <c r="C663" s="19"/>
      <c r="D663" s="21"/>
      <c r="E663" s="19"/>
      <c r="F663" s="19"/>
    </row>
    <row r="664">
      <c r="C664" s="19"/>
      <c r="D664" s="21"/>
      <c r="E664" s="19"/>
      <c r="F664" s="19"/>
    </row>
    <row r="665">
      <c r="C665" s="19"/>
      <c r="D665" s="21"/>
      <c r="E665" s="19"/>
      <c r="F665" s="19"/>
    </row>
    <row r="666">
      <c r="C666" s="19"/>
      <c r="D666" s="21"/>
      <c r="E666" s="19"/>
      <c r="F666" s="19"/>
    </row>
    <row r="667">
      <c r="C667" s="19"/>
      <c r="D667" s="21"/>
      <c r="E667" s="19"/>
      <c r="F667" s="19"/>
    </row>
    <row r="668">
      <c r="C668" s="19"/>
      <c r="D668" s="21"/>
      <c r="E668" s="19"/>
      <c r="F668" s="19"/>
    </row>
    <row r="669">
      <c r="C669" s="19"/>
      <c r="D669" s="21"/>
      <c r="E669" s="19"/>
      <c r="F669" s="19"/>
    </row>
    <row r="670">
      <c r="C670" s="19"/>
      <c r="D670" s="21"/>
      <c r="E670" s="19"/>
      <c r="F670" s="19"/>
    </row>
    <row r="671">
      <c r="C671" s="19"/>
      <c r="D671" s="21"/>
      <c r="E671" s="19"/>
      <c r="F671" s="19"/>
    </row>
    <row r="672">
      <c r="C672" s="19"/>
      <c r="D672" s="21"/>
      <c r="E672" s="19"/>
      <c r="F672" s="19"/>
    </row>
    <row r="673">
      <c r="C673" s="19"/>
      <c r="D673" s="21"/>
      <c r="E673" s="19"/>
      <c r="F673" s="19"/>
    </row>
    <row r="674">
      <c r="C674" s="19"/>
      <c r="D674" s="21"/>
      <c r="E674" s="19"/>
      <c r="F674" s="19"/>
    </row>
    <row r="675">
      <c r="C675" s="19"/>
      <c r="D675" s="21"/>
      <c r="E675" s="19"/>
      <c r="F675" s="19"/>
    </row>
    <row r="676">
      <c r="C676" s="19"/>
      <c r="D676" s="21"/>
      <c r="E676" s="19"/>
      <c r="F676" s="19"/>
    </row>
    <row r="677">
      <c r="C677" s="19"/>
      <c r="D677" s="21"/>
      <c r="E677" s="19"/>
      <c r="F677" s="19"/>
    </row>
    <row r="678">
      <c r="C678" s="19"/>
      <c r="D678" s="21"/>
      <c r="E678" s="19"/>
      <c r="F678" s="19"/>
    </row>
    <row r="679">
      <c r="C679" s="19"/>
      <c r="D679" s="21"/>
      <c r="E679" s="19"/>
      <c r="F679" s="19"/>
    </row>
    <row r="680">
      <c r="C680" s="19"/>
      <c r="D680" s="21"/>
      <c r="E680" s="19"/>
      <c r="F680" s="19"/>
    </row>
    <row r="681">
      <c r="C681" s="19"/>
      <c r="D681" s="21"/>
      <c r="E681" s="19"/>
      <c r="F681" s="19"/>
    </row>
    <row r="682">
      <c r="C682" s="19"/>
      <c r="D682" s="21"/>
      <c r="E682" s="19"/>
      <c r="F682" s="19"/>
    </row>
    <row r="683">
      <c r="C683" s="19"/>
      <c r="D683" s="21"/>
      <c r="E683" s="19"/>
      <c r="F683" s="19"/>
    </row>
    <row r="684">
      <c r="C684" s="19"/>
      <c r="D684" s="21"/>
      <c r="E684" s="19"/>
      <c r="F684" s="19"/>
    </row>
    <row r="685">
      <c r="C685" s="19"/>
      <c r="D685" s="21"/>
      <c r="E685" s="19"/>
      <c r="F685" s="19"/>
    </row>
    <row r="686">
      <c r="C686" s="19"/>
      <c r="D686" s="21"/>
      <c r="E686" s="19"/>
      <c r="F686" s="19"/>
    </row>
    <row r="687">
      <c r="C687" s="19"/>
      <c r="D687" s="21"/>
      <c r="E687" s="19"/>
      <c r="F687" s="19"/>
    </row>
    <row r="688">
      <c r="C688" s="19"/>
      <c r="D688" s="21"/>
      <c r="E688" s="19"/>
      <c r="F688" s="19"/>
    </row>
    <row r="689">
      <c r="C689" s="19"/>
      <c r="D689" s="21"/>
      <c r="E689" s="19"/>
      <c r="F689" s="19"/>
    </row>
    <row r="690">
      <c r="C690" s="19"/>
      <c r="D690" s="21"/>
      <c r="E690" s="19"/>
      <c r="F690" s="19"/>
    </row>
    <row r="691">
      <c r="C691" s="19"/>
      <c r="D691" s="21"/>
      <c r="E691" s="19"/>
      <c r="F691" s="19"/>
    </row>
    <row r="692">
      <c r="C692" s="19"/>
      <c r="D692" s="21"/>
      <c r="E692" s="19"/>
      <c r="F692" s="19"/>
    </row>
    <row r="693">
      <c r="C693" s="19"/>
      <c r="D693" s="21"/>
      <c r="E693" s="19"/>
      <c r="F693" s="19"/>
    </row>
    <row r="694">
      <c r="C694" s="19"/>
      <c r="D694" s="21"/>
      <c r="E694" s="19"/>
      <c r="F694" s="19"/>
    </row>
    <row r="695">
      <c r="C695" s="19"/>
      <c r="D695" s="21"/>
      <c r="E695" s="19"/>
      <c r="F695" s="19"/>
    </row>
    <row r="696">
      <c r="C696" s="19"/>
      <c r="D696" s="21"/>
      <c r="E696" s="19"/>
      <c r="F696" s="19"/>
    </row>
    <row r="697">
      <c r="C697" s="19"/>
      <c r="D697" s="21"/>
      <c r="E697" s="19"/>
      <c r="F697" s="19"/>
    </row>
    <row r="698">
      <c r="C698" s="19"/>
      <c r="D698" s="21"/>
      <c r="E698" s="19"/>
      <c r="F698" s="19"/>
    </row>
    <row r="699">
      <c r="C699" s="19"/>
      <c r="D699" s="21"/>
      <c r="E699" s="19"/>
      <c r="F699" s="19"/>
    </row>
    <row r="700">
      <c r="C700" s="19"/>
      <c r="D700" s="21"/>
      <c r="E700" s="19"/>
      <c r="F700" s="19"/>
    </row>
    <row r="701">
      <c r="C701" s="19"/>
      <c r="D701" s="21"/>
      <c r="E701" s="19"/>
      <c r="F701" s="19"/>
    </row>
    <row r="702">
      <c r="C702" s="19"/>
      <c r="D702" s="21"/>
      <c r="E702" s="19"/>
      <c r="F702" s="19"/>
    </row>
    <row r="703">
      <c r="C703" s="19"/>
      <c r="D703" s="21"/>
      <c r="E703" s="19"/>
      <c r="F703" s="19"/>
    </row>
    <row r="704">
      <c r="C704" s="19"/>
      <c r="D704" s="21"/>
      <c r="E704" s="19"/>
      <c r="F704" s="19"/>
    </row>
    <row r="705">
      <c r="C705" s="19"/>
      <c r="D705" s="21"/>
      <c r="E705" s="19"/>
      <c r="F705" s="19"/>
    </row>
    <row r="706">
      <c r="C706" s="19"/>
      <c r="D706" s="21"/>
      <c r="E706" s="19"/>
      <c r="F706" s="19"/>
    </row>
    <row r="707">
      <c r="C707" s="19"/>
      <c r="D707" s="21"/>
      <c r="E707" s="19"/>
      <c r="F707" s="19"/>
    </row>
    <row r="708">
      <c r="C708" s="19"/>
      <c r="D708" s="21"/>
      <c r="E708" s="19"/>
      <c r="F708" s="19"/>
    </row>
    <row r="709">
      <c r="C709" s="19"/>
      <c r="D709" s="21"/>
      <c r="E709" s="19"/>
      <c r="F709" s="19"/>
    </row>
    <row r="710">
      <c r="C710" s="19"/>
      <c r="D710" s="21"/>
      <c r="E710" s="19"/>
      <c r="F710" s="19"/>
    </row>
    <row r="711">
      <c r="C711" s="19"/>
      <c r="D711" s="21"/>
      <c r="E711" s="19"/>
      <c r="F711" s="19"/>
    </row>
    <row r="712">
      <c r="C712" s="19"/>
      <c r="D712" s="21"/>
      <c r="E712" s="19"/>
      <c r="F712" s="19"/>
    </row>
    <row r="713">
      <c r="C713" s="19"/>
      <c r="D713" s="21"/>
      <c r="E713" s="19"/>
      <c r="F713" s="19"/>
    </row>
    <row r="714">
      <c r="C714" s="19"/>
      <c r="D714" s="21"/>
      <c r="E714" s="19"/>
      <c r="F714" s="19"/>
    </row>
    <row r="715">
      <c r="C715" s="19"/>
      <c r="D715" s="21"/>
      <c r="E715" s="19"/>
      <c r="F715" s="19"/>
    </row>
    <row r="716">
      <c r="C716" s="19"/>
      <c r="D716" s="21"/>
      <c r="E716" s="19"/>
      <c r="F716" s="19"/>
    </row>
    <row r="717">
      <c r="C717" s="19"/>
      <c r="D717" s="21"/>
      <c r="E717" s="19"/>
      <c r="F717" s="19"/>
    </row>
    <row r="718">
      <c r="C718" s="19"/>
      <c r="D718" s="21"/>
      <c r="E718" s="19"/>
      <c r="F718" s="19"/>
    </row>
    <row r="719">
      <c r="C719" s="19"/>
      <c r="D719" s="21"/>
      <c r="E719" s="19"/>
      <c r="F719" s="19"/>
    </row>
    <row r="720">
      <c r="C720" s="19"/>
      <c r="D720" s="21"/>
      <c r="E720" s="19"/>
      <c r="F720" s="19"/>
    </row>
    <row r="721">
      <c r="C721" s="19"/>
      <c r="D721" s="21"/>
      <c r="E721" s="19"/>
      <c r="F721" s="19"/>
    </row>
    <row r="722">
      <c r="C722" s="19"/>
      <c r="D722" s="21"/>
      <c r="E722" s="19"/>
      <c r="F722" s="19"/>
    </row>
    <row r="723">
      <c r="C723" s="19"/>
      <c r="D723" s="21"/>
      <c r="E723" s="19"/>
      <c r="F723" s="19"/>
    </row>
    <row r="724">
      <c r="C724" s="19"/>
      <c r="D724" s="21"/>
      <c r="E724" s="19"/>
      <c r="F724" s="19"/>
    </row>
    <row r="725">
      <c r="C725" s="19"/>
      <c r="D725" s="21"/>
      <c r="E725" s="19"/>
      <c r="F725" s="19"/>
    </row>
    <row r="726">
      <c r="C726" s="19"/>
      <c r="D726" s="21"/>
      <c r="E726" s="19"/>
      <c r="F726" s="19"/>
    </row>
    <row r="727">
      <c r="C727" s="19"/>
      <c r="D727" s="21"/>
      <c r="E727" s="19"/>
      <c r="F727" s="19"/>
    </row>
    <row r="728">
      <c r="C728" s="19"/>
      <c r="D728" s="21"/>
      <c r="E728" s="19"/>
      <c r="F728" s="19"/>
    </row>
    <row r="729">
      <c r="C729" s="19"/>
      <c r="D729" s="21"/>
      <c r="E729" s="19"/>
      <c r="F729" s="19"/>
    </row>
    <row r="730">
      <c r="C730" s="19"/>
      <c r="D730" s="21"/>
      <c r="E730" s="19"/>
      <c r="F730" s="19"/>
    </row>
    <row r="731">
      <c r="C731" s="19"/>
      <c r="D731" s="21"/>
      <c r="E731" s="19"/>
      <c r="F731" s="19"/>
    </row>
    <row r="732">
      <c r="C732" s="19"/>
      <c r="D732" s="21"/>
      <c r="E732" s="19"/>
      <c r="F732" s="19"/>
    </row>
    <row r="733">
      <c r="C733" s="19"/>
      <c r="D733" s="21"/>
      <c r="E733" s="19"/>
      <c r="F733" s="19"/>
    </row>
    <row r="734">
      <c r="C734" s="19"/>
      <c r="D734" s="21"/>
      <c r="E734" s="19"/>
      <c r="F734" s="19"/>
    </row>
    <row r="735">
      <c r="C735" s="19"/>
      <c r="D735" s="21"/>
      <c r="E735" s="19"/>
      <c r="F735" s="19"/>
    </row>
    <row r="736">
      <c r="C736" s="19"/>
      <c r="D736" s="21"/>
      <c r="E736" s="19"/>
      <c r="F736" s="19"/>
    </row>
    <row r="737">
      <c r="C737" s="19"/>
      <c r="D737" s="21"/>
      <c r="E737" s="19"/>
      <c r="F737" s="19"/>
    </row>
    <row r="738">
      <c r="C738" s="19"/>
      <c r="D738" s="21"/>
      <c r="E738" s="19"/>
      <c r="F738" s="19"/>
    </row>
    <row r="739">
      <c r="C739" s="19"/>
      <c r="D739" s="21"/>
      <c r="E739" s="19"/>
      <c r="F739" s="19"/>
    </row>
    <row r="740">
      <c r="C740" s="19"/>
      <c r="D740" s="21"/>
      <c r="E740" s="19"/>
      <c r="F740" s="19"/>
    </row>
    <row r="741">
      <c r="C741" s="19"/>
      <c r="D741" s="21"/>
      <c r="E741" s="19"/>
      <c r="F741" s="19"/>
    </row>
    <row r="742">
      <c r="C742" s="19"/>
      <c r="D742" s="21"/>
      <c r="E742" s="19"/>
      <c r="F742" s="19"/>
    </row>
    <row r="743">
      <c r="C743" s="19"/>
      <c r="D743" s="21"/>
      <c r="E743" s="19"/>
      <c r="F743" s="19"/>
    </row>
    <row r="744">
      <c r="C744" s="19"/>
      <c r="D744" s="21"/>
      <c r="E744" s="19"/>
      <c r="F744" s="19"/>
    </row>
    <row r="745">
      <c r="C745" s="19"/>
      <c r="D745" s="21"/>
      <c r="E745" s="19"/>
      <c r="F745" s="19"/>
    </row>
    <row r="746">
      <c r="C746" s="19"/>
      <c r="D746" s="21"/>
      <c r="E746" s="19"/>
      <c r="F746" s="19"/>
    </row>
    <row r="747">
      <c r="C747" s="19"/>
      <c r="D747" s="21"/>
      <c r="E747" s="19"/>
      <c r="F747" s="19"/>
    </row>
    <row r="748">
      <c r="C748" s="19"/>
      <c r="D748" s="21"/>
      <c r="E748" s="19"/>
      <c r="F748" s="19"/>
    </row>
    <row r="749">
      <c r="C749" s="19"/>
      <c r="D749" s="21"/>
      <c r="E749" s="19"/>
      <c r="F749" s="19"/>
    </row>
    <row r="750">
      <c r="C750" s="19"/>
      <c r="D750" s="21"/>
      <c r="E750" s="19"/>
      <c r="F750" s="19"/>
    </row>
    <row r="751">
      <c r="C751" s="19"/>
      <c r="D751" s="21"/>
      <c r="E751" s="19"/>
      <c r="F751" s="19"/>
    </row>
    <row r="752">
      <c r="C752" s="19"/>
      <c r="D752" s="21"/>
      <c r="E752" s="19"/>
      <c r="F752" s="19"/>
    </row>
    <row r="753">
      <c r="C753" s="19"/>
      <c r="D753" s="21"/>
      <c r="E753" s="19"/>
      <c r="F753" s="19"/>
    </row>
    <row r="754">
      <c r="C754" s="19"/>
      <c r="D754" s="21"/>
      <c r="E754" s="19"/>
      <c r="F754" s="19"/>
    </row>
    <row r="755">
      <c r="C755" s="19"/>
      <c r="D755" s="21"/>
      <c r="E755" s="19"/>
      <c r="F755" s="19"/>
    </row>
    <row r="756">
      <c r="C756" s="19"/>
      <c r="D756" s="21"/>
      <c r="E756" s="19"/>
      <c r="F756" s="19"/>
    </row>
    <row r="757">
      <c r="C757" s="19"/>
      <c r="D757" s="21"/>
      <c r="E757" s="19"/>
      <c r="F757" s="19"/>
    </row>
    <row r="758">
      <c r="C758" s="19"/>
      <c r="D758" s="21"/>
      <c r="E758" s="19"/>
      <c r="F758" s="19"/>
    </row>
    <row r="759">
      <c r="C759" s="19"/>
      <c r="D759" s="21"/>
      <c r="E759" s="19"/>
      <c r="F759" s="19"/>
    </row>
    <row r="760">
      <c r="C760" s="19"/>
      <c r="D760" s="21"/>
      <c r="E760" s="19"/>
      <c r="F760" s="19"/>
    </row>
    <row r="761">
      <c r="C761" s="19"/>
      <c r="D761" s="21"/>
      <c r="E761" s="19"/>
      <c r="F761" s="19"/>
    </row>
    <row r="762">
      <c r="C762" s="19"/>
      <c r="D762" s="21"/>
      <c r="E762" s="19"/>
      <c r="F762" s="19"/>
    </row>
    <row r="763">
      <c r="C763" s="19"/>
      <c r="D763" s="21"/>
      <c r="E763" s="19"/>
      <c r="F763" s="19"/>
    </row>
    <row r="764">
      <c r="C764" s="19"/>
      <c r="D764" s="21"/>
      <c r="E764" s="19"/>
      <c r="F764" s="19"/>
    </row>
    <row r="765">
      <c r="C765" s="19"/>
      <c r="D765" s="21"/>
      <c r="E765" s="19"/>
      <c r="F765" s="19"/>
    </row>
    <row r="766">
      <c r="C766" s="19"/>
      <c r="D766" s="21"/>
      <c r="E766" s="19"/>
      <c r="F766" s="19"/>
    </row>
    <row r="767">
      <c r="C767" s="19"/>
      <c r="D767" s="21"/>
      <c r="E767" s="19"/>
      <c r="F767" s="19"/>
    </row>
    <row r="768">
      <c r="C768" s="19"/>
      <c r="D768" s="21"/>
      <c r="E768" s="19"/>
      <c r="F768" s="19"/>
    </row>
    <row r="769">
      <c r="C769" s="19"/>
      <c r="D769" s="21"/>
      <c r="E769" s="19"/>
      <c r="F769" s="19"/>
    </row>
    <row r="770">
      <c r="C770" s="19"/>
      <c r="D770" s="21"/>
      <c r="E770" s="19"/>
      <c r="F770" s="19"/>
    </row>
    <row r="771">
      <c r="C771" s="19"/>
      <c r="D771" s="21"/>
      <c r="E771" s="19"/>
      <c r="F771" s="19"/>
    </row>
    <row r="772">
      <c r="C772" s="19"/>
      <c r="D772" s="21"/>
      <c r="E772" s="19"/>
      <c r="F772" s="19"/>
    </row>
    <row r="773">
      <c r="C773" s="19"/>
      <c r="D773" s="21"/>
      <c r="E773" s="19"/>
      <c r="F773" s="19"/>
    </row>
    <row r="774">
      <c r="C774" s="19"/>
      <c r="D774" s="21"/>
      <c r="E774" s="19"/>
      <c r="F774" s="19"/>
    </row>
    <row r="775">
      <c r="C775" s="19"/>
      <c r="D775" s="21"/>
      <c r="E775" s="19"/>
      <c r="F775" s="19"/>
    </row>
    <row r="776">
      <c r="C776" s="19"/>
      <c r="D776" s="21"/>
      <c r="E776" s="19"/>
      <c r="F776" s="19"/>
    </row>
    <row r="777">
      <c r="C777" s="19"/>
      <c r="D777" s="21"/>
      <c r="E777" s="19"/>
      <c r="F777" s="19"/>
    </row>
    <row r="778">
      <c r="C778" s="19"/>
      <c r="D778" s="21"/>
      <c r="E778" s="19"/>
      <c r="F778" s="19"/>
    </row>
    <row r="779">
      <c r="C779" s="19"/>
      <c r="D779" s="21"/>
      <c r="E779" s="19"/>
      <c r="F779" s="19"/>
    </row>
    <row r="780">
      <c r="C780" s="19"/>
      <c r="D780" s="21"/>
      <c r="E780" s="19"/>
      <c r="F780" s="19"/>
    </row>
    <row r="781">
      <c r="C781" s="19"/>
      <c r="D781" s="21"/>
      <c r="E781" s="19"/>
      <c r="F781" s="19"/>
    </row>
    <row r="782">
      <c r="C782" s="19"/>
      <c r="D782" s="21"/>
      <c r="E782" s="19"/>
      <c r="F782" s="19"/>
    </row>
    <row r="783">
      <c r="C783" s="19"/>
      <c r="D783" s="21"/>
      <c r="E783" s="19"/>
      <c r="F783" s="19"/>
    </row>
    <row r="784">
      <c r="C784" s="19"/>
      <c r="D784" s="21"/>
      <c r="E784" s="19"/>
      <c r="F784" s="19"/>
    </row>
    <row r="785">
      <c r="C785" s="19"/>
      <c r="D785" s="21"/>
      <c r="E785" s="19"/>
      <c r="F785" s="19"/>
    </row>
    <row r="786">
      <c r="C786" s="19"/>
      <c r="D786" s="21"/>
      <c r="E786" s="19"/>
      <c r="F786" s="19"/>
    </row>
    <row r="787">
      <c r="C787" s="19"/>
      <c r="D787" s="21"/>
      <c r="E787" s="19"/>
      <c r="F787" s="19"/>
    </row>
    <row r="788">
      <c r="C788" s="19"/>
      <c r="D788" s="21"/>
      <c r="E788" s="19"/>
      <c r="F788" s="19"/>
    </row>
    <row r="789">
      <c r="C789" s="19"/>
      <c r="D789" s="21"/>
      <c r="E789" s="19"/>
      <c r="F789" s="19"/>
    </row>
    <row r="790">
      <c r="C790" s="19"/>
      <c r="D790" s="21"/>
      <c r="E790" s="19"/>
      <c r="F790" s="19"/>
    </row>
    <row r="791">
      <c r="C791" s="19"/>
      <c r="D791" s="21"/>
      <c r="E791" s="19"/>
      <c r="F791" s="19"/>
    </row>
    <row r="792">
      <c r="C792" s="19"/>
      <c r="D792" s="21"/>
      <c r="E792" s="19"/>
      <c r="F792" s="19"/>
    </row>
    <row r="793">
      <c r="C793" s="19"/>
      <c r="D793" s="21"/>
      <c r="E793" s="19"/>
      <c r="F793" s="19"/>
    </row>
    <row r="794">
      <c r="C794" s="19"/>
      <c r="D794" s="21"/>
      <c r="E794" s="19"/>
      <c r="F794" s="19"/>
    </row>
    <row r="795">
      <c r="C795" s="19"/>
      <c r="D795" s="21"/>
      <c r="E795" s="19"/>
      <c r="F795" s="19"/>
    </row>
    <row r="796">
      <c r="C796" s="19"/>
      <c r="D796" s="21"/>
      <c r="E796" s="19"/>
      <c r="F796" s="19"/>
    </row>
    <row r="797">
      <c r="C797" s="19"/>
      <c r="D797" s="21"/>
      <c r="E797" s="19"/>
      <c r="F797" s="19"/>
    </row>
    <row r="798">
      <c r="C798" s="19"/>
      <c r="D798" s="21"/>
      <c r="E798" s="19"/>
      <c r="F798" s="19"/>
    </row>
    <row r="799">
      <c r="C799" s="19"/>
      <c r="D799" s="21"/>
      <c r="E799" s="19"/>
      <c r="F799" s="19"/>
    </row>
    <row r="800">
      <c r="C800" s="19"/>
      <c r="D800" s="21"/>
      <c r="E800" s="19"/>
      <c r="F800" s="19"/>
    </row>
    <row r="801">
      <c r="C801" s="19"/>
      <c r="D801" s="21"/>
      <c r="E801" s="19"/>
      <c r="F801" s="19"/>
    </row>
    <row r="802">
      <c r="C802" s="19"/>
      <c r="D802" s="21"/>
      <c r="E802" s="19"/>
      <c r="F802" s="19"/>
    </row>
    <row r="803">
      <c r="C803" s="19"/>
      <c r="D803" s="21"/>
      <c r="E803" s="19"/>
      <c r="F803" s="19"/>
    </row>
    <row r="804">
      <c r="C804" s="19"/>
      <c r="D804" s="21"/>
      <c r="E804" s="19"/>
      <c r="F804" s="19"/>
    </row>
    <row r="805">
      <c r="C805" s="19"/>
      <c r="D805" s="21"/>
      <c r="E805" s="19"/>
      <c r="F805" s="19"/>
    </row>
    <row r="806">
      <c r="C806" s="19"/>
      <c r="D806" s="21"/>
      <c r="E806" s="19"/>
      <c r="F806" s="19"/>
    </row>
    <row r="807">
      <c r="C807" s="19"/>
      <c r="D807" s="21"/>
      <c r="E807" s="19"/>
      <c r="F807" s="19"/>
    </row>
    <row r="808">
      <c r="C808" s="19"/>
      <c r="D808" s="21"/>
      <c r="E808" s="19"/>
      <c r="F808" s="19"/>
    </row>
    <row r="809">
      <c r="C809" s="19"/>
      <c r="D809" s="21"/>
      <c r="E809" s="19"/>
      <c r="F809" s="19"/>
    </row>
    <row r="810">
      <c r="C810" s="19"/>
      <c r="D810" s="21"/>
      <c r="E810" s="19"/>
      <c r="F810" s="19"/>
    </row>
    <row r="811">
      <c r="C811" s="19"/>
      <c r="D811" s="21"/>
      <c r="E811" s="19"/>
      <c r="F811" s="19"/>
    </row>
    <row r="812">
      <c r="C812" s="19"/>
      <c r="D812" s="21"/>
      <c r="E812" s="19"/>
      <c r="F812" s="19"/>
    </row>
    <row r="813">
      <c r="C813" s="19"/>
      <c r="D813" s="21"/>
      <c r="E813" s="19"/>
      <c r="F813" s="19"/>
    </row>
    <row r="814">
      <c r="C814" s="19"/>
      <c r="D814" s="21"/>
      <c r="E814" s="19"/>
      <c r="F814" s="19"/>
    </row>
    <row r="815">
      <c r="C815" s="19"/>
      <c r="D815" s="21"/>
      <c r="E815" s="19"/>
      <c r="F815" s="19"/>
    </row>
    <row r="816">
      <c r="C816" s="19"/>
      <c r="D816" s="21"/>
      <c r="E816" s="19"/>
      <c r="F816" s="19"/>
    </row>
    <row r="817">
      <c r="C817" s="19"/>
      <c r="D817" s="21"/>
      <c r="E817" s="19"/>
      <c r="F817" s="19"/>
    </row>
    <row r="818">
      <c r="C818" s="19"/>
      <c r="D818" s="21"/>
      <c r="E818" s="19"/>
      <c r="F818" s="19"/>
    </row>
    <row r="819">
      <c r="C819" s="19"/>
      <c r="D819" s="21"/>
      <c r="E819" s="19"/>
      <c r="F819" s="19"/>
    </row>
    <row r="820">
      <c r="C820" s="19"/>
      <c r="D820" s="21"/>
      <c r="E820" s="19"/>
      <c r="F820" s="19"/>
    </row>
    <row r="821">
      <c r="C821" s="19"/>
      <c r="D821" s="21"/>
      <c r="E821" s="19"/>
      <c r="F821" s="19"/>
    </row>
    <row r="822">
      <c r="C822" s="19"/>
      <c r="D822" s="21"/>
      <c r="E822" s="19"/>
      <c r="F822" s="19"/>
    </row>
    <row r="823">
      <c r="C823" s="19"/>
      <c r="D823" s="21"/>
      <c r="E823" s="19"/>
      <c r="F823" s="19"/>
    </row>
    <row r="824">
      <c r="C824" s="19"/>
      <c r="D824" s="21"/>
      <c r="E824" s="19"/>
      <c r="F824" s="19"/>
    </row>
    <row r="825">
      <c r="C825" s="19"/>
      <c r="D825" s="21"/>
      <c r="E825" s="19"/>
      <c r="F825" s="19"/>
    </row>
    <row r="826">
      <c r="C826" s="19"/>
      <c r="D826" s="21"/>
      <c r="E826" s="19"/>
      <c r="F826" s="19"/>
    </row>
    <row r="827">
      <c r="C827" s="19"/>
      <c r="D827" s="21"/>
      <c r="E827" s="19"/>
      <c r="F827" s="19"/>
    </row>
    <row r="828">
      <c r="C828" s="19"/>
      <c r="D828" s="21"/>
      <c r="E828" s="19"/>
      <c r="F828" s="19"/>
    </row>
    <row r="829">
      <c r="C829" s="19"/>
      <c r="D829" s="21"/>
      <c r="E829" s="19"/>
      <c r="F829" s="19"/>
    </row>
    <row r="830">
      <c r="C830" s="19"/>
      <c r="D830" s="21"/>
      <c r="E830" s="19"/>
      <c r="F830" s="19"/>
    </row>
    <row r="831">
      <c r="C831" s="19"/>
      <c r="D831" s="21"/>
      <c r="E831" s="19"/>
      <c r="F831" s="19"/>
    </row>
    <row r="832">
      <c r="C832" s="19"/>
      <c r="D832" s="21"/>
      <c r="E832" s="19"/>
      <c r="F832" s="19"/>
    </row>
    <row r="833">
      <c r="C833" s="19"/>
      <c r="D833" s="21"/>
      <c r="E833" s="19"/>
      <c r="F833" s="19"/>
    </row>
    <row r="834">
      <c r="C834" s="19"/>
      <c r="D834" s="21"/>
      <c r="E834" s="19"/>
      <c r="F834" s="19"/>
    </row>
    <row r="835">
      <c r="C835" s="19"/>
      <c r="D835" s="21"/>
      <c r="E835" s="19"/>
      <c r="F835" s="19"/>
    </row>
    <row r="836">
      <c r="C836" s="19"/>
      <c r="D836" s="21"/>
      <c r="E836" s="19"/>
      <c r="F836" s="19"/>
    </row>
    <row r="837">
      <c r="C837" s="19"/>
      <c r="D837" s="21"/>
      <c r="E837" s="19"/>
      <c r="F837" s="19"/>
    </row>
    <row r="838">
      <c r="C838" s="19"/>
      <c r="D838" s="21"/>
      <c r="E838" s="19"/>
      <c r="F838" s="19"/>
    </row>
    <row r="839">
      <c r="C839" s="19"/>
      <c r="D839" s="21"/>
      <c r="E839" s="19"/>
      <c r="F839" s="19"/>
    </row>
    <row r="840">
      <c r="C840" s="19"/>
      <c r="D840" s="21"/>
      <c r="E840" s="19"/>
      <c r="F840" s="19"/>
    </row>
    <row r="841">
      <c r="C841" s="19"/>
      <c r="D841" s="21"/>
      <c r="E841" s="19"/>
      <c r="F841" s="19"/>
    </row>
    <row r="842">
      <c r="C842" s="19"/>
      <c r="D842" s="21"/>
      <c r="E842" s="19"/>
      <c r="F842" s="19"/>
    </row>
    <row r="843">
      <c r="C843" s="19"/>
      <c r="D843" s="21"/>
      <c r="E843" s="19"/>
      <c r="F843" s="19"/>
    </row>
    <row r="844">
      <c r="C844" s="19"/>
      <c r="D844" s="21"/>
      <c r="E844" s="19"/>
      <c r="F844" s="19"/>
    </row>
    <row r="845">
      <c r="C845" s="19"/>
      <c r="D845" s="21"/>
      <c r="E845" s="19"/>
      <c r="F845" s="19"/>
    </row>
    <row r="846">
      <c r="C846" s="19"/>
      <c r="D846" s="21"/>
      <c r="E846" s="19"/>
      <c r="F846" s="19"/>
    </row>
    <row r="847">
      <c r="C847" s="19"/>
      <c r="D847" s="21"/>
      <c r="E847" s="19"/>
      <c r="F847" s="19"/>
    </row>
    <row r="848">
      <c r="C848" s="19"/>
      <c r="D848" s="21"/>
      <c r="E848" s="19"/>
      <c r="F848" s="19"/>
    </row>
    <row r="849">
      <c r="C849" s="19"/>
      <c r="D849" s="21"/>
      <c r="E849" s="19"/>
      <c r="F849" s="19"/>
    </row>
    <row r="850">
      <c r="C850" s="19"/>
      <c r="D850" s="21"/>
      <c r="E850" s="19"/>
      <c r="F850" s="19"/>
    </row>
    <row r="851">
      <c r="C851" s="19"/>
      <c r="D851" s="21"/>
      <c r="E851" s="19"/>
      <c r="F851" s="19"/>
    </row>
    <row r="852">
      <c r="C852" s="19"/>
      <c r="D852" s="21"/>
      <c r="E852" s="19"/>
      <c r="F852" s="19"/>
    </row>
    <row r="853">
      <c r="C853" s="19"/>
      <c r="D853" s="21"/>
      <c r="E853" s="19"/>
      <c r="F853" s="19"/>
    </row>
    <row r="854">
      <c r="C854" s="19"/>
      <c r="D854" s="21"/>
      <c r="E854" s="19"/>
      <c r="F854" s="19"/>
    </row>
    <row r="855">
      <c r="C855" s="19"/>
      <c r="D855" s="21"/>
      <c r="E855" s="19"/>
      <c r="F855" s="19"/>
    </row>
    <row r="856">
      <c r="C856" s="19"/>
      <c r="D856" s="21"/>
      <c r="E856" s="19"/>
      <c r="F856" s="19"/>
    </row>
    <row r="857">
      <c r="C857" s="19"/>
      <c r="D857" s="21"/>
      <c r="E857" s="19"/>
      <c r="F857" s="19"/>
    </row>
    <row r="858">
      <c r="C858" s="19"/>
      <c r="D858" s="21"/>
      <c r="E858" s="19"/>
      <c r="F858" s="19"/>
    </row>
    <row r="859">
      <c r="C859" s="19"/>
      <c r="D859" s="21"/>
      <c r="E859" s="19"/>
      <c r="F859" s="19"/>
    </row>
    <row r="860">
      <c r="C860" s="19"/>
      <c r="D860" s="21"/>
      <c r="E860" s="19"/>
      <c r="F860" s="19"/>
    </row>
    <row r="861">
      <c r="C861" s="19"/>
      <c r="D861" s="21"/>
      <c r="E861" s="19"/>
      <c r="F861" s="19"/>
    </row>
    <row r="862">
      <c r="C862" s="19"/>
      <c r="D862" s="21"/>
      <c r="E862" s="19"/>
      <c r="F862" s="19"/>
    </row>
    <row r="863">
      <c r="C863" s="19"/>
      <c r="D863" s="21"/>
      <c r="E863" s="19"/>
      <c r="F863" s="19"/>
    </row>
    <row r="864">
      <c r="C864" s="19"/>
      <c r="D864" s="21"/>
      <c r="E864" s="19"/>
      <c r="F864" s="19"/>
    </row>
    <row r="865">
      <c r="C865" s="19"/>
      <c r="D865" s="21"/>
      <c r="E865" s="19"/>
      <c r="F865" s="19"/>
    </row>
    <row r="866">
      <c r="C866" s="19"/>
      <c r="D866" s="21"/>
      <c r="E866" s="19"/>
      <c r="F866" s="19"/>
    </row>
    <row r="867">
      <c r="C867" s="19"/>
      <c r="D867" s="21"/>
      <c r="E867" s="19"/>
      <c r="F867" s="19"/>
    </row>
    <row r="868">
      <c r="C868" s="19"/>
      <c r="D868" s="21"/>
      <c r="E868" s="19"/>
      <c r="F868" s="19"/>
    </row>
    <row r="869">
      <c r="C869" s="19"/>
      <c r="D869" s="21"/>
      <c r="E869" s="19"/>
      <c r="F869" s="19"/>
    </row>
    <row r="870">
      <c r="C870" s="19"/>
      <c r="D870" s="21"/>
      <c r="E870" s="19"/>
      <c r="F870" s="19"/>
    </row>
    <row r="871">
      <c r="C871" s="19"/>
      <c r="D871" s="21"/>
      <c r="E871" s="19"/>
      <c r="F871" s="19"/>
    </row>
    <row r="872">
      <c r="C872" s="19"/>
      <c r="D872" s="21"/>
      <c r="E872" s="19"/>
      <c r="F872" s="19"/>
    </row>
    <row r="873">
      <c r="C873" s="19"/>
      <c r="D873" s="21"/>
      <c r="E873" s="19"/>
      <c r="F873" s="19"/>
    </row>
    <row r="874">
      <c r="C874" s="19"/>
      <c r="D874" s="21"/>
      <c r="E874" s="19"/>
      <c r="F874" s="19"/>
    </row>
    <row r="875">
      <c r="C875" s="19"/>
      <c r="D875" s="21"/>
      <c r="E875" s="19"/>
      <c r="F875" s="19"/>
    </row>
    <row r="876">
      <c r="C876" s="19"/>
      <c r="D876" s="21"/>
      <c r="E876" s="19"/>
      <c r="F876" s="19"/>
    </row>
    <row r="877">
      <c r="C877" s="19"/>
      <c r="D877" s="21"/>
      <c r="E877" s="19"/>
      <c r="F877" s="19"/>
    </row>
    <row r="878">
      <c r="C878" s="19"/>
      <c r="D878" s="21"/>
      <c r="E878" s="19"/>
      <c r="F878" s="19"/>
    </row>
    <row r="879">
      <c r="C879" s="19"/>
      <c r="D879" s="21"/>
      <c r="E879" s="19"/>
      <c r="F879" s="19"/>
    </row>
    <row r="880">
      <c r="C880" s="19"/>
      <c r="D880" s="21"/>
      <c r="E880" s="19"/>
      <c r="F880" s="19"/>
    </row>
    <row r="881">
      <c r="C881" s="19"/>
      <c r="D881" s="21"/>
      <c r="E881" s="19"/>
      <c r="F881" s="19"/>
    </row>
    <row r="882">
      <c r="C882" s="19"/>
      <c r="D882" s="21"/>
      <c r="E882" s="19"/>
      <c r="F882" s="19"/>
    </row>
    <row r="883">
      <c r="C883" s="19"/>
      <c r="D883" s="21"/>
      <c r="E883" s="19"/>
      <c r="F883" s="19"/>
    </row>
    <row r="884">
      <c r="C884" s="19"/>
      <c r="D884" s="21"/>
      <c r="E884" s="19"/>
      <c r="F884" s="19"/>
    </row>
    <row r="885">
      <c r="C885" s="19"/>
      <c r="D885" s="21"/>
      <c r="E885" s="19"/>
      <c r="F885" s="19"/>
    </row>
    <row r="886">
      <c r="C886" s="19"/>
      <c r="D886" s="21"/>
      <c r="E886" s="19"/>
      <c r="F886" s="19"/>
    </row>
    <row r="887">
      <c r="C887" s="19"/>
      <c r="D887" s="21"/>
      <c r="E887" s="19"/>
      <c r="F887" s="19"/>
    </row>
    <row r="888">
      <c r="C888" s="19"/>
      <c r="D888" s="21"/>
      <c r="E888" s="19"/>
      <c r="F888" s="19"/>
    </row>
    <row r="889">
      <c r="C889" s="19"/>
      <c r="D889" s="21"/>
      <c r="E889" s="19"/>
      <c r="F889" s="19"/>
    </row>
    <row r="890">
      <c r="C890" s="19"/>
      <c r="D890" s="21"/>
      <c r="E890" s="19"/>
      <c r="F890" s="19"/>
    </row>
    <row r="891">
      <c r="C891" s="19"/>
      <c r="D891" s="21"/>
      <c r="E891" s="19"/>
      <c r="F891" s="19"/>
    </row>
    <row r="892">
      <c r="C892" s="19"/>
      <c r="D892" s="21"/>
      <c r="E892" s="19"/>
      <c r="F892" s="19"/>
    </row>
    <row r="893">
      <c r="C893" s="19"/>
      <c r="D893" s="21"/>
      <c r="E893" s="19"/>
      <c r="F893" s="19"/>
    </row>
    <row r="894">
      <c r="C894" s="19"/>
      <c r="D894" s="21"/>
      <c r="E894" s="19"/>
      <c r="F894" s="19"/>
    </row>
    <row r="895">
      <c r="C895" s="19"/>
      <c r="D895" s="21"/>
      <c r="E895" s="19"/>
      <c r="F895" s="19"/>
    </row>
    <row r="896">
      <c r="C896" s="19"/>
      <c r="D896" s="21"/>
      <c r="E896" s="19"/>
      <c r="F896" s="19"/>
    </row>
    <row r="897">
      <c r="C897" s="19"/>
      <c r="D897" s="21"/>
      <c r="E897" s="19"/>
      <c r="F897" s="19"/>
    </row>
    <row r="898">
      <c r="C898" s="19"/>
      <c r="D898" s="21"/>
      <c r="E898" s="19"/>
      <c r="F898" s="19"/>
    </row>
    <row r="899">
      <c r="C899" s="19"/>
      <c r="D899" s="21"/>
      <c r="E899" s="19"/>
      <c r="F899" s="19"/>
    </row>
    <row r="900">
      <c r="C900" s="19"/>
      <c r="D900" s="21"/>
      <c r="E900" s="19"/>
      <c r="F900" s="19"/>
    </row>
    <row r="901">
      <c r="C901" s="19"/>
      <c r="D901" s="21"/>
      <c r="E901" s="19"/>
      <c r="F901" s="19"/>
    </row>
    <row r="902">
      <c r="C902" s="19"/>
      <c r="D902" s="21"/>
      <c r="E902" s="19"/>
      <c r="F902" s="19"/>
    </row>
    <row r="903">
      <c r="C903" s="19"/>
      <c r="D903" s="21"/>
      <c r="E903" s="19"/>
      <c r="F903" s="19"/>
    </row>
    <row r="904">
      <c r="C904" s="19"/>
      <c r="D904" s="21"/>
      <c r="E904" s="19"/>
      <c r="F904" s="19"/>
    </row>
    <row r="905">
      <c r="C905" s="19"/>
      <c r="D905" s="21"/>
      <c r="E905" s="19"/>
      <c r="F905" s="19"/>
    </row>
    <row r="906">
      <c r="C906" s="19"/>
      <c r="D906" s="21"/>
      <c r="E906" s="19"/>
      <c r="F906" s="19"/>
    </row>
    <row r="907">
      <c r="C907" s="19"/>
      <c r="D907" s="21"/>
      <c r="E907" s="19"/>
      <c r="F907" s="19"/>
    </row>
    <row r="908">
      <c r="C908" s="19"/>
      <c r="D908" s="21"/>
      <c r="E908" s="19"/>
      <c r="F908" s="19"/>
    </row>
    <row r="909">
      <c r="C909" s="19"/>
      <c r="D909" s="21"/>
      <c r="E909" s="19"/>
      <c r="F909" s="19"/>
    </row>
    <row r="910">
      <c r="C910" s="19"/>
      <c r="D910" s="21"/>
      <c r="E910" s="19"/>
      <c r="F910" s="19"/>
    </row>
    <row r="911">
      <c r="C911" s="19"/>
      <c r="D911" s="21"/>
      <c r="E911" s="19"/>
      <c r="F911" s="19"/>
    </row>
    <row r="912">
      <c r="C912" s="19"/>
      <c r="D912" s="21"/>
      <c r="E912" s="19"/>
      <c r="F912" s="19"/>
    </row>
    <row r="913">
      <c r="C913" s="19"/>
      <c r="D913" s="21"/>
      <c r="E913" s="19"/>
      <c r="F913" s="19"/>
    </row>
    <row r="914">
      <c r="C914" s="19"/>
      <c r="D914" s="21"/>
      <c r="E914" s="19"/>
      <c r="F914" s="19"/>
    </row>
    <row r="915">
      <c r="C915" s="19"/>
      <c r="D915" s="21"/>
      <c r="E915" s="19"/>
      <c r="F915" s="19"/>
    </row>
    <row r="916">
      <c r="C916" s="19"/>
      <c r="D916" s="21"/>
      <c r="E916" s="19"/>
      <c r="F916" s="19"/>
    </row>
    <row r="917">
      <c r="C917" s="19"/>
      <c r="D917" s="21"/>
      <c r="E917" s="19"/>
      <c r="F917" s="19"/>
    </row>
    <row r="918">
      <c r="C918" s="19"/>
      <c r="D918" s="21"/>
      <c r="E918" s="19"/>
      <c r="F918" s="19"/>
    </row>
    <row r="919">
      <c r="C919" s="19"/>
      <c r="D919" s="21"/>
      <c r="E919" s="19"/>
      <c r="F919" s="19"/>
    </row>
    <row r="920">
      <c r="C920" s="19"/>
      <c r="D920" s="21"/>
      <c r="E920" s="19"/>
      <c r="F920" s="19"/>
    </row>
    <row r="921">
      <c r="C921" s="19"/>
      <c r="D921" s="21"/>
      <c r="E921" s="19"/>
      <c r="F921" s="19"/>
    </row>
    <row r="922">
      <c r="C922" s="19"/>
      <c r="D922" s="21"/>
      <c r="E922" s="19"/>
      <c r="F922" s="19"/>
    </row>
    <row r="923">
      <c r="C923" s="19"/>
      <c r="D923" s="21"/>
      <c r="E923" s="19"/>
      <c r="F923" s="19"/>
    </row>
    <row r="924">
      <c r="C924" s="19"/>
      <c r="D924" s="21"/>
      <c r="E924" s="19"/>
      <c r="F924" s="19"/>
    </row>
    <row r="925">
      <c r="C925" s="19"/>
      <c r="D925" s="21"/>
      <c r="E925" s="19"/>
      <c r="F925" s="19"/>
    </row>
    <row r="926">
      <c r="C926" s="19"/>
      <c r="D926" s="21"/>
      <c r="E926" s="19"/>
      <c r="F926" s="19"/>
    </row>
    <row r="927">
      <c r="C927" s="19"/>
      <c r="D927" s="21"/>
      <c r="E927" s="19"/>
      <c r="F927" s="19"/>
    </row>
    <row r="928">
      <c r="C928" s="19"/>
      <c r="D928" s="21"/>
      <c r="E928" s="19"/>
      <c r="F928" s="19"/>
    </row>
    <row r="929">
      <c r="C929" s="19"/>
      <c r="D929" s="21"/>
      <c r="E929" s="19"/>
      <c r="F929" s="19"/>
    </row>
    <row r="930">
      <c r="C930" s="19"/>
      <c r="D930" s="21"/>
      <c r="E930" s="19"/>
      <c r="F930" s="19"/>
    </row>
    <row r="931">
      <c r="C931" s="19"/>
      <c r="D931" s="21"/>
      <c r="E931" s="19"/>
      <c r="F931" s="19"/>
    </row>
    <row r="932">
      <c r="C932" s="19"/>
      <c r="D932" s="21"/>
      <c r="E932" s="19"/>
      <c r="F932" s="19"/>
    </row>
    <row r="933">
      <c r="C933" s="19"/>
      <c r="D933" s="21"/>
      <c r="E933" s="19"/>
      <c r="F933" s="19"/>
    </row>
    <row r="934">
      <c r="C934" s="19"/>
      <c r="D934" s="21"/>
      <c r="E934" s="19"/>
      <c r="F934" s="19"/>
    </row>
    <row r="935">
      <c r="C935" s="19"/>
      <c r="D935" s="21"/>
      <c r="E935" s="19"/>
      <c r="F935" s="19"/>
    </row>
    <row r="936">
      <c r="C936" s="19"/>
      <c r="D936" s="21"/>
      <c r="E936" s="19"/>
      <c r="F936" s="19"/>
    </row>
    <row r="937">
      <c r="C937" s="19"/>
      <c r="D937" s="21"/>
      <c r="E937" s="19"/>
      <c r="F937" s="19"/>
    </row>
    <row r="938">
      <c r="C938" s="19"/>
      <c r="D938" s="21"/>
      <c r="E938" s="19"/>
      <c r="F938" s="19"/>
    </row>
    <row r="939">
      <c r="C939" s="19"/>
      <c r="D939" s="21"/>
      <c r="E939" s="19"/>
      <c r="F939" s="19"/>
    </row>
    <row r="940">
      <c r="C940" s="19"/>
      <c r="D940" s="21"/>
      <c r="E940" s="19"/>
      <c r="F940" s="19"/>
    </row>
    <row r="941">
      <c r="C941" s="19"/>
      <c r="D941" s="21"/>
      <c r="E941" s="19"/>
      <c r="F941" s="19"/>
    </row>
    <row r="942">
      <c r="C942" s="19"/>
      <c r="D942" s="21"/>
      <c r="E942" s="19"/>
      <c r="F942" s="19"/>
    </row>
    <row r="943">
      <c r="C943" s="19"/>
      <c r="D943" s="21"/>
      <c r="E943" s="19"/>
      <c r="F943" s="19"/>
    </row>
    <row r="944">
      <c r="C944" s="19"/>
      <c r="D944" s="21"/>
      <c r="E944" s="19"/>
      <c r="F944" s="19"/>
    </row>
    <row r="945">
      <c r="C945" s="19"/>
      <c r="D945" s="21"/>
      <c r="E945" s="19"/>
      <c r="F945" s="19"/>
    </row>
    <row r="946">
      <c r="C946" s="19"/>
      <c r="D946" s="21"/>
      <c r="E946" s="19"/>
      <c r="F946" s="19"/>
    </row>
    <row r="947">
      <c r="C947" s="19"/>
      <c r="D947" s="21"/>
      <c r="E947" s="19"/>
      <c r="F947" s="19"/>
    </row>
    <row r="948">
      <c r="C948" s="19"/>
      <c r="D948" s="21"/>
      <c r="E948" s="19"/>
      <c r="F948" s="19"/>
    </row>
    <row r="949">
      <c r="C949" s="19"/>
      <c r="D949" s="21"/>
      <c r="E949" s="19"/>
      <c r="F949" s="19"/>
    </row>
    <row r="950">
      <c r="C950" s="19"/>
      <c r="D950" s="21"/>
      <c r="E950" s="19"/>
      <c r="F950" s="19"/>
    </row>
    <row r="951">
      <c r="C951" s="19"/>
      <c r="D951" s="21"/>
      <c r="E951" s="19"/>
      <c r="F951" s="19"/>
    </row>
    <row r="952">
      <c r="C952" s="19"/>
      <c r="D952" s="21"/>
      <c r="E952" s="19"/>
      <c r="F952" s="19"/>
    </row>
    <row r="953">
      <c r="C953" s="19"/>
      <c r="D953" s="21"/>
      <c r="E953" s="19"/>
      <c r="F953" s="19"/>
    </row>
    <row r="954">
      <c r="C954" s="19"/>
      <c r="D954" s="21"/>
      <c r="E954" s="19"/>
      <c r="F954" s="19"/>
    </row>
    <row r="955">
      <c r="C955" s="19"/>
      <c r="D955" s="21"/>
      <c r="E955" s="19"/>
      <c r="F955" s="19"/>
    </row>
    <row r="956">
      <c r="C956" s="19"/>
      <c r="D956" s="21"/>
      <c r="E956" s="19"/>
      <c r="F956" s="19"/>
    </row>
    <row r="957">
      <c r="C957" s="19"/>
      <c r="D957" s="21"/>
      <c r="E957" s="19"/>
      <c r="F957" s="19"/>
    </row>
    <row r="958">
      <c r="C958" s="19"/>
      <c r="D958" s="21"/>
      <c r="E958" s="19"/>
      <c r="F958" s="19"/>
    </row>
    <row r="959">
      <c r="C959" s="19"/>
      <c r="D959" s="21"/>
      <c r="E959" s="19"/>
      <c r="F959" s="19"/>
    </row>
    <row r="960">
      <c r="C960" s="19"/>
      <c r="D960" s="21"/>
      <c r="E960" s="19"/>
      <c r="F960" s="19"/>
    </row>
    <row r="961">
      <c r="C961" s="19"/>
      <c r="D961" s="21"/>
      <c r="E961" s="19"/>
      <c r="F961" s="19"/>
    </row>
    <row r="962">
      <c r="C962" s="19"/>
      <c r="D962" s="21"/>
      <c r="E962" s="19"/>
      <c r="F962" s="19"/>
    </row>
    <row r="963">
      <c r="C963" s="19"/>
      <c r="D963" s="21"/>
      <c r="E963" s="19"/>
      <c r="F963" s="19"/>
    </row>
    <row r="964">
      <c r="C964" s="19"/>
      <c r="D964" s="21"/>
      <c r="E964" s="19"/>
      <c r="F964" s="19"/>
    </row>
    <row r="965">
      <c r="C965" s="19"/>
      <c r="D965" s="21"/>
      <c r="E965" s="19"/>
      <c r="F965" s="19"/>
    </row>
    <row r="966">
      <c r="C966" s="19"/>
      <c r="D966" s="21"/>
      <c r="E966" s="19"/>
      <c r="F966" s="19"/>
    </row>
    <row r="967">
      <c r="C967" s="19"/>
      <c r="D967" s="21"/>
      <c r="E967" s="19"/>
      <c r="F967" s="19"/>
    </row>
    <row r="968">
      <c r="C968" s="19"/>
      <c r="D968" s="21"/>
      <c r="E968" s="19"/>
      <c r="F968" s="19"/>
    </row>
    <row r="969">
      <c r="C969" s="19"/>
      <c r="D969" s="21"/>
      <c r="E969" s="19"/>
      <c r="F969" s="19"/>
    </row>
    <row r="970">
      <c r="C970" s="19"/>
      <c r="D970" s="21"/>
      <c r="E970" s="19"/>
      <c r="F970" s="19"/>
    </row>
    <row r="971">
      <c r="C971" s="19"/>
      <c r="D971" s="21"/>
      <c r="E971" s="19"/>
      <c r="F971" s="19"/>
    </row>
    <row r="972">
      <c r="C972" s="19"/>
      <c r="D972" s="21"/>
      <c r="E972" s="19"/>
      <c r="F972" s="19"/>
    </row>
    <row r="973">
      <c r="C973" s="19"/>
      <c r="D973" s="21"/>
      <c r="E973" s="19"/>
      <c r="F973" s="19"/>
    </row>
    <row r="974">
      <c r="C974" s="19"/>
      <c r="D974" s="21"/>
      <c r="E974" s="19"/>
      <c r="F974" s="19"/>
    </row>
    <row r="975">
      <c r="C975" s="19"/>
      <c r="D975" s="21"/>
      <c r="E975" s="19"/>
      <c r="F975" s="19"/>
    </row>
    <row r="976">
      <c r="C976" s="19"/>
      <c r="D976" s="21"/>
      <c r="E976" s="19"/>
      <c r="F976" s="19"/>
    </row>
    <row r="977">
      <c r="C977" s="19"/>
      <c r="D977" s="21"/>
      <c r="E977" s="19"/>
      <c r="F977" s="19"/>
    </row>
    <row r="978">
      <c r="C978" s="19"/>
      <c r="D978" s="21"/>
      <c r="E978" s="19"/>
      <c r="F978" s="19"/>
    </row>
    <row r="979">
      <c r="C979" s="19"/>
      <c r="D979" s="21"/>
      <c r="E979" s="19"/>
      <c r="F979" s="19"/>
    </row>
    <row r="980">
      <c r="C980" s="19"/>
      <c r="D980" s="21"/>
      <c r="E980" s="19"/>
      <c r="F980" s="19"/>
    </row>
    <row r="981">
      <c r="C981" s="19"/>
      <c r="D981" s="21"/>
      <c r="E981" s="19"/>
      <c r="F981" s="19"/>
    </row>
    <row r="982">
      <c r="C982" s="19"/>
      <c r="D982" s="21"/>
      <c r="E982" s="19"/>
      <c r="F982" s="19"/>
    </row>
    <row r="983">
      <c r="C983" s="19"/>
      <c r="D983" s="21"/>
      <c r="E983" s="19"/>
      <c r="F983" s="19"/>
    </row>
    <row r="984">
      <c r="C984" s="19"/>
      <c r="D984" s="21"/>
      <c r="E984" s="19"/>
      <c r="F984" s="19"/>
    </row>
    <row r="985">
      <c r="C985" s="19"/>
      <c r="D985" s="21"/>
      <c r="E985" s="19"/>
      <c r="F985" s="19"/>
    </row>
    <row r="986">
      <c r="C986" s="19"/>
      <c r="D986" s="21"/>
      <c r="E986" s="19"/>
      <c r="F986" s="19"/>
    </row>
    <row r="987">
      <c r="C987" s="19"/>
      <c r="D987" s="21"/>
      <c r="E987" s="19"/>
      <c r="F987" s="19"/>
    </row>
    <row r="988">
      <c r="C988" s="19"/>
      <c r="D988" s="21"/>
      <c r="E988" s="19"/>
      <c r="F988" s="19"/>
    </row>
    <row r="989">
      <c r="C989" s="19"/>
      <c r="D989" s="21"/>
      <c r="E989" s="19"/>
      <c r="F989" s="19"/>
    </row>
    <row r="990">
      <c r="C990" s="19"/>
      <c r="D990" s="21"/>
      <c r="E990" s="19"/>
      <c r="F990" s="19"/>
    </row>
    <row r="991">
      <c r="C991" s="19"/>
      <c r="D991" s="21"/>
      <c r="E991" s="19"/>
      <c r="F991" s="19"/>
    </row>
    <row r="992">
      <c r="C992" s="19"/>
      <c r="D992" s="21"/>
      <c r="E992" s="19"/>
      <c r="F992" s="19"/>
    </row>
    <row r="993">
      <c r="C993" s="19"/>
      <c r="D993" s="21"/>
      <c r="E993" s="19"/>
      <c r="F993" s="19"/>
    </row>
    <row r="994">
      <c r="C994" s="19"/>
      <c r="D994" s="21"/>
      <c r="E994" s="19"/>
      <c r="F994" s="19"/>
    </row>
    <row r="995">
      <c r="C995" s="19"/>
      <c r="D995" s="21"/>
      <c r="E995" s="19"/>
      <c r="F995" s="19"/>
    </row>
    <row r="996">
      <c r="C996" s="19"/>
      <c r="D996" s="21"/>
      <c r="E996" s="19"/>
      <c r="F996" s="19"/>
    </row>
    <row r="997">
      <c r="C997" s="19"/>
      <c r="D997" s="21"/>
      <c r="E997" s="19"/>
      <c r="F997" s="19"/>
    </row>
    <row r="998">
      <c r="C998" s="19"/>
      <c r="D998" s="21"/>
      <c r="E998" s="19"/>
      <c r="F998" s="19"/>
    </row>
    <row r="999">
      <c r="C999" s="19"/>
      <c r="D999" s="21"/>
      <c r="E999" s="19"/>
      <c r="F999" s="19"/>
    </row>
    <row r="1000">
      <c r="C1000" s="19"/>
      <c r="D1000" s="21"/>
      <c r="E1000" s="19"/>
      <c r="F1000" s="19"/>
    </row>
  </sheetData>
  <autoFilter ref="$A$1:$I$301"/>
  <conditionalFormatting sqref="K2:P6">
    <cfRule type="colorScale" priority="1">
      <colorScale>
        <cfvo type="min"/>
        <cfvo type="max"/>
        <color rgb="FFD9EAD3"/>
        <color rgb="FF93C47D"/>
      </colorScale>
    </cfRule>
  </conditionalFormatting>
  <conditionalFormatting sqref="K7:O7">
    <cfRule type="colorScale" priority="2">
      <colorScale>
        <cfvo type="min"/>
        <cfvo type="max"/>
        <color rgb="FFE06666"/>
        <color rgb="FFF4CCCC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59.75"/>
  </cols>
  <sheetData>
    <row r="1">
      <c r="A1" s="57" t="s">
        <v>66</v>
      </c>
      <c r="B1" s="57" t="s">
        <v>67</v>
      </c>
      <c r="C1" s="57" t="s">
        <v>68</v>
      </c>
    </row>
    <row r="2">
      <c r="A2" s="58" t="s">
        <v>0</v>
      </c>
      <c r="B2" s="14" t="s">
        <v>69</v>
      </c>
      <c r="C2" s="59" t="s">
        <v>70</v>
      </c>
    </row>
    <row r="3">
      <c r="A3" s="58" t="s">
        <v>1</v>
      </c>
      <c r="B3" s="14" t="s">
        <v>71</v>
      </c>
      <c r="C3" s="59" t="s">
        <v>72</v>
      </c>
    </row>
    <row r="4">
      <c r="A4" s="60" t="s">
        <v>2</v>
      </c>
      <c r="B4" s="14" t="s">
        <v>69</v>
      </c>
      <c r="C4" s="59" t="s">
        <v>73</v>
      </c>
    </row>
    <row r="5">
      <c r="A5" s="61" t="s">
        <v>3</v>
      </c>
      <c r="B5" s="14" t="s">
        <v>69</v>
      </c>
      <c r="C5" s="59" t="s">
        <v>74</v>
      </c>
    </row>
    <row r="6">
      <c r="A6" s="60" t="s">
        <v>4</v>
      </c>
      <c r="B6" s="14" t="s">
        <v>69</v>
      </c>
      <c r="C6" s="59" t="s">
        <v>75</v>
      </c>
    </row>
    <row r="7">
      <c r="A7" s="60" t="s">
        <v>5</v>
      </c>
      <c r="B7" s="14" t="s">
        <v>69</v>
      </c>
      <c r="C7" s="59" t="s">
        <v>76</v>
      </c>
    </row>
    <row r="8">
      <c r="A8" s="58" t="s">
        <v>6</v>
      </c>
      <c r="B8" s="14" t="s">
        <v>69</v>
      </c>
      <c r="C8" s="59" t="s">
        <v>77</v>
      </c>
    </row>
    <row r="9">
      <c r="A9" s="58" t="s">
        <v>7</v>
      </c>
      <c r="B9" s="14" t="s">
        <v>69</v>
      </c>
      <c r="C9" s="59" t="s">
        <v>78</v>
      </c>
    </row>
    <row r="10">
      <c r="A10" s="58" t="s">
        <v>8</v>
      </c>
      <c r="B10" s="14" t="s">
        <v>69</v>
      </c>
      <c r="C10" s="59" t="s">
        <v>79</v>
      </c>
    </row>
  </sheetData>
  <drawing r:id="rId1"/>
</worksheet>
</file>