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ks29c_umsystem_edu/Documents/james_tour_ML_help_experiment/FlashGraphene/Simulation_Comsol/"/>
    </mc:Choice>
  </mc:AlternateContent>
  <xr:revisionPtr revIDLastSave="357" documentId="11_9AC8FF9E5E6622C43117E683ED446371A865BE07" xr6:coauthVersionLast="47" xr6:coauthVersionMax="47" xr10:uidLastSave="{9033EF9B-9B59-494A-85D2-5DB01C2417E1}"/>
  <bookViews>
    <workbookView xWindow="-120" yWindow="-120" windowWidth="29040" windowHeight="15840" tabRatio="500" activeTab="1" xr2:uid="{00000000-000D-0000-FFFF-FFFF00000000}"/>
  </bookViews>
  <sheets>
    <sheet name="FJH_ML_Final" sheetId="1" r:id="rId1"/>
    <sheet name="mass conversion" sheetId="2" r:id="rId2"/>
    <sheet name="Mass" sheetId="3" r:id="rId3"/>
    <sheet name="EC(Sm-1)" sheetId="4" r:id="rId4"/>
    <sheet name="HC(W (mK))" sheetId="5" r:id="rId5"/>
    <sheet name="Pulse_time(S)" sheetId="6" r:id="rId6"/>
    <sheet name="voltTcap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4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2" i="2"/>
  <c r="A2" i="3"/>
  <c r="A2" i="5"/>
  <c r="S10" i="2"/>
  <c r="S11" i="2"/>
  <c r="S12" i="2"/>
  <c r="S9" i="2"/>
  <c r="C176" i="2"/>
  <c r="C177" i="2"/>
  <c r="FR2" i="7"/>
  <c r="FQ2" i="7"/>
  <c r="FP2" i="7"/>
  <c r="FO2" i="7"/>
  <c r="FN2" i="7"/>
  <c r="FM2" i="7"/>
  <c r="FL2" i="7"/>
  <c r="FK2" i="7"/>
  <c r="FJ2" i="7"/>
  <c r="FI2" i="7"/>
  <c r="FH2" i="7"/>
  <c r="FG2" i="7"/>
  <c r="FF2" i="7"/>
  <c r="FE2" i="7"/>
  <c r="FD2" i="7"/>
  <c r="FC2" i="7"/>
  <c r="FB2" i="7"/>
  <c r="FA2" i="7"/>
  <c r="EZ2" i="7"/>
  <c r="EY2" i="7"/>
  <c r="EX2" i="7"/>
  <c r="EW2" i="7"/>
  <c r="EV2" i="7"/>
  <c r="EU2" i="7"/>
  <c r="ET2" i="7"/>
  <c r="ES2" i="7"/>
  <c r="ER2" i="7"/>
  <c r="EQ2" i="7"/>
  <c r="EP2" i="7"/>
  <c r="EO2" i="7"/>
  <c r="EN2" i="7"/>
  <c r="EM2" i="7"/>
  <c r="EL2" i="7"/>
  <c r="EK2" i="7"/>
  <c r="EJ2" i="7"/>
  <c r="EI2" i="7"/>
  <c r="EH2" i="7"/>
  <c r="EG2" i="7"/>
  <c r="EF2" i="7"/>
  <c r="EE2" i="7"/>
  <c r="ED2" i="7"/>
  <c r="EC2" i="7"/>
  <c r="EB2" i="7"/>
  <c r="EA2" i="7"/>
  <c r="DZ2" i="7"/>
  <c r="DY2" i="7"/>
  <c r="DX2" i="7"/>
  <c r="DW2" i="7"/>
  <c r="DV2" i="7"/>
  <c r="DU2" i="7"/>
  <c r="DT2" i="7"/>
  <c r="DS2" i="7"/>
  <c r="DR2" i="7"/>
  <c r="DQ2" i="7"/>
  <c r="DP2" i="7"/>
  <c r="DO2" i="7"/>
  <c r="DN2" i="7"/>
  <c r="DM2" i="7"/>
  <c r="DL2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H177" i="2"/>
  <c r="J176" i="2"/>
  <c r="H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D177" i="1"/>
  <c r="I176" i="1"/>
  <c r="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N16" i="1"/>
  <c r="AD16" i="1"/>
  <c r="AD15" i="1"/>
  <c r="AD14" i="1"/>
  <c r="AD13" i="1"/>
  <c r="AD12" i="1"/>
  <c r="AN11" i="1"/>
  <c r="AD11" i="1"/>
  <c r="AD10" i="1"/>
  <c r="AD9" i="1"/>
  <c r="AD8" i="1"/>
  <c r="AD7" i="1"/>
  <c r="AN6" i="1"/>
  <c r="AD6" i="1"/>
  <c r="AD5" i="1"/>
  <c r="AD4" i="1"/>
  <c r="AD3" i="1"/>
  <c r="AD2" i="1"/>
  <c r="AN1" i="1"/>
  <c r="T10" i="2" l="1"/>
  <c r="D93" i="2" s="1"/>
  <c r="I176" i="2"/>
  <c r="T11" i="2"/>
  <c r="D68" i="2" s="1"/>
  <c r="T9" i="2"/>
  <c r="T12" i="2"/>
  <c r="I177" i="2"/>
  <c r="D160" i="2" l="1"/>
  <c r="D33" i="2"/>
  <c r="D2" i="2"/>
  <c r="D18" i="2"/>
  <c r="D11" i="2"/>
  <c r="D30" i="2"/>
  <c r="D23" i="2"/>
  <c r="D42" i="2"/>
  <c r="D13" i="2"/>
  <c r="D49" i="2"/>
  <c r="D7" i="2"/>
  <c r="D50" i="2"/>
  <c r="D54" i="2"/>
  <c r="D43" i="2"/>
  <c r="D4" i="2"/>
  <c r="D55" i="2"/>
  <c r="D32" i="2"/>
  <c r="D10" i="2"/>
  <c r="D44" i="2"/>
  <c r="D56" i="2"/>
  <c r="D21" i="2"/>
  <c r="D27" i="2"/>
  <c r="D39" i="2"/>
  <c r="D94" i="2"/>
  <c r="D106" i="2"/>
  <c r="D60" i="2"/>
  <c r="D123" i="2"/>
  <c r="D25" i="2"/>
  <c r="D112" i="2"/>
  <c r="D37" i="2"/>
  <c r="D138" i="2"/>
  <c r="D108" i="2"/>
  <c r="D14" i="2"/>
  <c r="D115" i="2"/>
  <c r="D80" i="2"/>
  <c r="D82" i="2"/>
  <c r="D120" i="2"/>
  <c r="D85" i="2"/>
  <c r="D128" i="2"/>
  <c r="D71" i="2"/>
  <c r="D132" i="2"/>
  <c r="D87" i="2"/>
  <c r="D125" i="2"/>
  <c r="D109" i="2"/>
  <c r="D67" i="2"/>
  <c r="D59" i="2"/>
  <c r="D105" i="2"/>
  <c r="D119" i="2"/>
  <c r="D99" i="2"/>
  <c r="D137" i="2"/>
  <c r="D84" i="2"/>
  <c r="D72" i="2"/>
  <c r="D135" i="2"/>
  <c r="D79" i="2"/>
  <c r="D19" i="2"/>
  <c r="D45" i="2"/>
  <c r="D26" i="2"/>
  <c r="D117" i="2"/>
  <c r="D131" i="2"/>
  <c r="D61" i="2"/>
  <c r="D111" i="2"/>
  <c r="D127" i="2"/>
  <c r="D114" i="2"/>
  <c r="D90" i="2"/>
  <c r="D65" i="2"/>
  <c r="D77" i="2"/>
  <c r="D31" i="2"/>
  <c r="D57" i="2"/>
  <c r="D38" i="2"/>
  <c r="D70" i="2"/>
  <c r="D121" i="2"/>
  <c r="D74" i="2"/>
  <c r="D64" i="2"/>
  <c r="D89" i="2"/>
  <c r="D81" i="2"/>
  <c r="D91" i="2"/>
  <c r="D86" i="2"/>
  <c r="D92" i="2"/>
  <c r="D98" i="2"/>
  <c r="D104" i="2"/>
  <c r="D20" i="2"/>
  <c r="D35" i="2"/>
  <c r="D41" i="2"/>
  <c r="D73" i="2"/>
  <c r="D83" i="2"/>
  <c r="D110" i="2"/>
  <c r="D136" i="2"/>
  <c r="D66" i="2"/>
  <c r="D97" i="2"/>
  <c r="D116" i="2"/>
  <c r="D118" i="2"/>
  <c r="D76" i="2"/>
  <c r="D101" i="2"/>
  <c r="D130" i="2"/>
  <c r="D124" i="2"/>
  <c r="D129" i="2"/>
  <c r="D47" i="2"/>
  <c r="D3" i="2"/>
  <c r="D133" i="2"/>
  <c r="D95" i="2"/>
  <c r="D63" i="2"/>
  <c r="D88" i="2"/>
  <c r="D78" i="2"/>
  <c r="D102" i="2"/>
  <c r="D69" i="2"/>
  <c r="D62" i="2"/>
  <c r="D96" i="2"/>
  <c r="D122" i="2"/>
  <c r="D113" i="2"/>
  <c r="D8" i="2"/>
  <c r="D12" i="2"/>
  <c r="D15" i="2"/>
  <c r="D134" i="2"/>
  <c r="D107" i="2"/>
  <c r="D75" i="2"/>
  <c r="D100" i="2"/>
  <c r="D126" i="2"/>
  <c r="D103" i="2"/>
  <c r="D51" i="2"/>
  <c r="D22" i="2"/>
  <c r="D16" i="2"/>
  <c r="D28" i="2"/>
  <c r="D52" i="2"/>
  <c r="D151" i="2"/>
  <c r="D24" i="2"/>
  <c r="D40" i="2"/>
  <c r="D5" i="2"/>
  <c r="D36" i="2"/>
  <c r="D29" i="2"/>
  <c r="D9" i="2"/>
  <c r="D48" i="2"/>
  <c r="D17" i="2"/>
  <c r="D140" i="2"/>
  <c r="D162" i="2"/>
  <c r="D166" i="2"/>
  <c r="D172" i="2"/>
  <c r="D173" i="2"/>
  <c r="D175" i="2"/>
  <c r="D139" i="2"/>
  <c r="D142" i="2"/>
  <c r="D143" i="2"/>
  <c r="D154" i="2"/>
  <c r="D155" i="2"/>
  <c r="D163" i="2"/>
  <c r="D161" i="2"/>
  <c r="D147" i="2"/>
  <c r="D6" i="2"/>
  <c r="D58" i="2"/>
  <c r="D46" i="2"/>
  <c r="D159" i="2"/>
  <c r="D34" i="2"/>
  <c r="D146" i="2"/>
  <c r="D167" i="2"/>
  <c r="D158" i="2"/>
  <c r="D148" i="2"/>
  <c r="D141" i="2"/>
  <c r="D145" i="2"/>
  <c r="D170" i="2"/>
  <c r="D171" i="2"/>
  <c r="D152" i="2"/>
  <c r="D153" i="2"/>
  <c r="D144" i="2"/>
  <c r="D157" i="2"/>
  <c r="D53" i="2"/>
  <c r="D164" i="2"/>
  <c r="D165" i="2"/>
  <c r="D156" i="2"/>
  <c r="D169" i="2"/>
  <c r="D150" i="2"/>
  <c r="D168" i="2"/>
  <c r="D149" i="2"/>
  <c r="D174" i="2"/>
  <c r="D177" i="2" l="1"/>
  <c r="D178" i="2"/>
  <c r="D176" i="2"/>
</calcChain>
</file>

<file path=xl/sharedStrings.xml><?xml version="1.0" encoding="utf-8"?>
<sst xmlns="http://schemas.openxmlformats.org/spreadsheetml/2006/main" count="621" uniqueCount="57">
  <si>
    <t>Material</t>
  </si>
  <si>
    <t>Sample</t>
  </si>
  <si>
    <t>Gas pressure (Pa)</t>
  </si>
  <si>
    <t>Mass</t>
  </si>
  <si>
    <t>Tube Diam</t>
  </si>
  <si>
    <t>Pretreat_voltage</t>
  </si>
  <si>
    <t>Pretreat_highest</t>
  </si>
  <si>
    <t>Voltage</t>
  </si>
  <si>
    <t>PulseTime</t>
  </si>
  <si>
    <t>Res_Volt</t>
  </si>
  <si>
    <t>Cap</t>
  </si>
  <si>
    <t>Init_R</t>
  </si>
  <si>
    <t>Fin_R</t>
  </si>
  <si>
    <t>Volt_Drop</t>
  </si>
  <si>
    <t>Res_Drop</t>
  </si>
  <si>
    <t>Yield</t>
  </si>
  <si>
    <t>Yield_Per</t>
  </si>
  <si>
    <t>I_Max</t>
  </si>
  <si>
    <t>I_Mean</t>
  </si>
  <si>
    <t>Charge_Tot</t>
  </si>
  <si>
    <t>PulseTime_I</t>
  </si>
  <si>
    <t>I_Final</t>
  </si>
  <si>
    <t>Maxima</t>
  </si>
  <si>
    <t>Graphene_Yield</t>
  </si>
  <si>
    <t>TwoDtoG</t>
  </si>
  <si>
    <t>DtoG</t>
  </si>
  <si>
    <t>FWHM 2D</t>
  </si>
  <si>
    <t>CapTimevolt</t>
  </si>
  <si>
    <t>charge_density</t>
  </si>
  <si>
    <t>cvTtime0p1</t>
  </si>
  <si>
    <t>temp1</t>
  </si>
  <si>
    <t>temp2</t>
  </si>
  <si>
    <t>temp3</t>
  </si>
  <si>
    <t>temp4</t>
  </si>
  <si>
    <t>EC(Sm-1)</t>
  </si>
  <si>
    <t>TC(Wm-1K-1)</t>
  </si>
  <si>
    <t>CB</t>
  </si>
  <si>
    <t>vac</t>
  </si>
  <si>
    <t>PA</t>
  </si>
  <si>
    <t>MC</t>
  </si>
  <si>
    <t>TCB</t>
  </si>
  <si>
    <t>air</t>
  </si>
  <si>
    <t>arg</t>
  </si>
  <si>
    <t>8"</t>
  </si>
  <si>
    <t>Conv_mass</t>
  </si>
  <si>
    <t>HC</t>
  </si>
  <si>
    <t>voltage_cap_dev100</t>
  </si>
  <si>
    <t>PulseTime(ms)</t>
  </si>
  <si>
    <t>tempV2_newge</t>
  </si>
  <si>
    <t>EC(S/m)</t>
  </si>
  <si>
    <t>HC(W/(mK))</t>
  </si>
  <si>
    <t>particle_size_um</t>
  </si>
  <si>
    <t>Norm_particle_size_um</t>
  </si>
  <si>
    <t>PS_const=</t>
  </si>
  <si>
    <t>Mass_const=</t>
  </si>
  <si>
    <t>How to calculate the length of simulated starting materials from Mass and PS</t>
  </si>
  <si>
    <t>LOG(particle_size_um)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</si>
</sst>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Liberation Sans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1" fillId="2" borderId="0" xfId="1" applyBorder="1" applyProtection="1"/>
    <xf numFmtId="164" fontId="0" fillId="0" borderId="0" xfId="0" applyNumberFormat="1"/>
    <xf numFmtId="0" fontId="2" fillId="0" borderId="0" xfId="0" applyFont="1"/>
  </cellXfs>
  <cellStyles count="2">
    <cellStyle name="Excel Built-in Goo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7"/>
  <sheetViews>
    <sheetView zoomScale="70" zoomScaleNormal="70" workbookViewId="0">
      <pane xSplit="1" topLeftCell="B1" activePane="topRight" state="frozen"/>
      <selection pane="topRight" activeCell="A23" sqref="A23"/>
    </sheetView>
  </sheetViews>
  <sheetFormatPr defaultColWidth="8.5703125" defaultRowHeight="15"/>
  <cols>
    <col min="24" max="24" width="9.140625" style="1" customWidth="1"/>
    <col min="28" max="28" width="11.42578125" customWidth="1"/>
    <col min="37" max="37" width="15.42578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N1" t="str">
        <f>AE1</f>
        <v>temp1</v>
      </c>
      <c r="AO1" t="s">
        <v>34</v>
      </c>
      <c r="AP1" t="s">
        <v>35</v>
      </c>
    </row>
    <row r="2" spans="1:42">
      <c r="A2" t="s">
        <v>36</v>
      </c>
      <c r="B2">
        <v>1</v>
      </c>
      <c r="C2" t="s">
        <v>37</v>
      </c>
      <c r="D2">
        <v>200</v>
      </c>
      <c r="E2">
        <v>8</v>
      </c>
      <c r="F2">
        <v>60</v>
      </c>
      <c r="G2">
        <v>60</v>
      </c>
      <c r="H2">
        <v>235</v>
      </c>
      <c r="I2">
        <v>1200</v>
      </c>
      <c r="J2">
        <v>56</v>
      </c>
      <c r="K2">
        <v>96</v>
      </c>
      <c r="L2">
        <v>1.6</v>
      </c>
      <c r="M2">
        <v>0.4</v>
      </c>
      <c r="N2">
        <v>179</v>
      </c>
      <c r="O2">
        <v>1.2</v>
      </c>
      <c r="P2">
        <v>77</v>
      </c>
      <c r="Q2">
        <v>0.38500000000000001</v>
      </c>
      <c r="R2">
        <v>149.36410000000001</v>
      </c>
      <c r="S2">
        <v>43.371945410000002</v>
      </c>
      <c r="T2">
        <v>16.031945400000001</v>
      </c>
      <c r="U2">
        <v>0.41885</v>
      </c>
      <c r="V2">
        <v>9.5023587200000001</v>
      </c>
      <c r="W2">
        <v>3</v>
      </c>
      <c r="X2" s="1">
        <v>0.85714285700000004</v>
      </c>
      <c r="Y2">
        <v>0.79806962599999998</v>
      </c>
      <c r="Z2">
        <v>0.54684212700000001</v>
      </c>
      <c r="AA2">
        <v>52.940275079999999</v>
      </c>
      <c r="AB2">
        <v>22.56</v>
      </c>
      <c r="AC2">
        <v>112.8</v>
      </c>
      <c r="AD2">
        <f t="shared" ref="AD2:AD33" si="0">AC2*(I2^0.1)</f>
        <v>229.2066555606163</v>
      </c>
      <c r="AN2" t="s">
        <v>36</v>
      </c>
      <c r="AO2">
        <v>0.2</v>
      </c>
      <c r="AP2">
        <v>1</v>
      </c>
    </row>
    <row r="3" spans="1:42">
      <c r="A3" t="s">
        <v>36</v>
      </c>
      <c r="B3">
        <v>2</v>
      </c>
      <c r="C3" t="s">
        <v>37</v>
      </c>
      <c r="D3">
        <v>161.9</v>
      </c>
      <c r="E3">
        <v>8</v>
      </c>
      <c r="F3">
        <v>150</v>
      </c>
      <c r="G3">
        <v>50</v>
      </c>
      <c r="H3">
        <v>120</v>
      </c>
      <c r="I3">
        <v>50</v>
      </c>
      <c r="J3">
        <v>98</v>
      </c>
      <c r="K3">
        <v>114</v>
      </c>
      <c r="L3">
        <v>1.6</v>
      </c>
      <c r="M3">
        <v>1</v>
      </c>
      <c r="N3">
        <v>22</v>
      </c>
      <c r="O3">
        <v>0.6</v>
      </c>
      <c r="P3">
        <v>147.19999999999999</v>
      </c>
      <c r="Q3">
        <v>0.90920321199999998</v>
      </c>
      <c r="R3">
        <v>88.606870000000001</v>
      </c>
      <c r="S3">
        <v>67.321932250000003</v>
      </c>
      <c r="T3">
        <v>2.1094956859999998</v>
      </c>
      <c r="U3">
        <v>3.15E-2</v>
      </c>
      <c r="V3">
        <v>87.808988189999994</v>
      </c>
      <c r="W3">
        <v>1</v>
      </c>
      <c r="X3" s="1">
        <v>1.0101010000000001E-2</v>
      </c>
      <c r="Y3">
        <v>0.45818715500000001</v>
      </c>
      <c r="Z3">
        <v>0.91201988199999995</v>
      </c>
      <c r="AA3">
        <v>0</v>
      </c>
      <c r="AB3">
        <v>13.68</v>
      </c>
      <c r="AC3">
        <v>84.496602839999994</v>
      </c>
      <c r="AD3">
        <f t="shared" si="0"/>
        <v>124.94999671879965</v>
      </c>
      <c r="AN3" t="s">
        <v>38</v>
      </c>
      <c r="AO3">
        <v>0.17</v>
      </c>
      <c r="AP3">
        <v>0.7</v>
      </c>
    </row>
    <row r="4" spans="1:42">
      <c r="A4" t="s">
        <v>36</v>
      </c>
      <c r="B4">
        <v>3</v>
      </c>
      <c r="C4" t="s">
        <v>37</v>
      </c>
      <c r="D4">
        <v>200</v>
      </c>
      <c r="E4">
        <v>8</v>
      </c>
      <c r="F4">
        <v>240</v>
      </c>
      <c r="G4">
        <v>60</v>
      </c>
      <c r="H4">
        <v>235</v>
      </c>
      <c r="I4">
        <v>300</v>
      </c>
      <c r="J4">
        <v>161</v>
      </c>
      <c r="K4">
        <v>96</v>
      </c>
      <c r="L4">
        <v>1.7</v>
      </c>
      <c r="M4">
        <v>0.3</v>
      </c>
      <c r="N4">
        <v>74</v>
      </c>
      <c r="O4">
        <v>1.4</v>
      </c>
      <c r="P4">
        <v>168</v>
      </c>
      <c r="Q4">
        <v>0.84</v>
      </c>
      <c r="R4">
        <v>88.606870000000001</v>
      </c>
      <c r="S4">
        <v>25.43110209</v>
      </c>
      <c r="T4">
        <v>7.1086086369999997</v>
      </c>
      <c r="U4">
        <v>0.28260000000000002</v>
      </c>
      <c r="V4">
        <v>14.07435806</v>
      </c>
      <c r="W4">
        <v>2</v>
      </c>
      <c r="X4" s="1">
        <v>0.34920634900000003</v>
      </c>
      <c r="Y4">
        <v>0.65098608800000002</v>
      </c>
      <c r="Z4">
        <v>0.74661439200000002</v>
      </c>
      <c r="AA4">
        <v>40.452172539999999</v>
      </c>
      <c r="AB4">
        <v>22.56</v>
      </c>
      <c r="AC4">
        <v>112.8</v>
      </c>
      <c r="AD4">
        <f t="shared" si="0"/>
        <v>199.53598310951523</v>
      </c>
      <c r="AN4" t="s">
        <v>39</v>
      </c>
      <c r="AO4">
        <v>0.15</v>
      </c>
      <c r="AP4">
        <v>0.5</v>
      </c>
    </row>
    <row r="5" spans="1:42">
      <c r="A5" t="s">
        <v>36</v>
      </c>
      <c r="B5">
        <v>4</v>
      </c>
      <c r="C5" t="s">
        <v>37</v>
      </c>
      <c r="D5">
        <v>200</v>
      </c>
      <c r="E5">
        <v>8</v>
      </c>
      <c r="F5">
        <v>320</v>
      </c>
      <c r="G5">
        <v>80</v>
      </c>
      <c r="H5">
        <v>235</v>
      </c>
      <c r="I5">
        <v>900</v>
      </c>
      <c r="J5">
        <v>43</v>
      </c>
      <c r="K5">
        <v>96</v>
      </c>
      <c r="L5">
        <v>1.8</v>
      </c>
      <c r="M5">
        <v>0.5</v>
      </c>
      <c r="N5">
        <v>192</v>
      </c>
      <c r="O5">
        <v>1.3</v>
      </c>
      <c r="P5">
        <v>54</v>
      </c>
      <c r="Q5">
        <v>0.27</v>
      </c>
      <c r="R5">
        <v>102.7453</v>
      </c>
      <c r="S5">
        <v>54.067667319999998</v>
      </c>
      <c r="T5">
        <v>17.358075410000001</v>
      </c>
      <c r="U5">
        <v>0.33095000000000002</v>
      </c>
      <c r="V5">
        <v>10.231751279999999</v>
      </c>
      <c r="W5">
        <v>8</v>
      </c>
      <c r="X5" s="1">
        <v>0.79365079400000005</v>
      </c>
      <c r="Y5">
        <v>0.76301913700000001</v>
      </c>
      <c r="Z5">
        <v>0.661024583</v>
      </c>
      <c r="AA5">
        <v>50.596165429999999</v>
      </c>
      <c r="AB5">
        <v>22.56</v>
      </c>
      <c r="AC5">
        <v>112.8</v>
      </c>
      <c r="AD5">
        <f t="shared" si="0"/>
        <v>222.70673480216769</v>
      </c>
      <c r="AN5" t="s">
        <v>40</v>
      </c>
      <c r="AO5">
        <v>0.14000000000000001</v>
      </c>
      <c r="AP5">
        <v>0.4</v>
      </c>
    </row>
    <row r="6" spans="1:42">
      <c r="A6" t="s">
        <v>36</v>
      </c>
      <c r="B6">
        <v>5</v>
      </c>
      <c r="C6" t="s">
        <v>41</v>
      </c>
      <c r="D6">
        <v>187</v>
      </c>
      <c r="E6">
        <v>8</v>
      </c>
      <c r="F6">
        <v>60</v>
      </c>
      <c r="G6">
        <v>60</v>
      </c>
      <c r="H6">
        <v>145</v>
      </c>
      <c r="I6">
        <v>125</v>
      </c>
      <c r="J6">
        <v>104.6</v>
      </c>
      <c r="K6">
        <v>96</v>
      </c>
      <c r="L6">
        <v>1.4</v>
      </c>
      <c r="M6">
        <v>0.8</v>
      </c>
      <c r="N6">
        <v>40.4</v>
      </c>
      <c r="O6">
        <v>0.6</v>
      </c>
      <c r="P6">
        <v>128.69999999999999</v>
      </c>
      <c r="Q6">
        <v>0.68823529400000005</v>
      </c>
      <c r="R6">
        <v>70.265050000000002</v>
      </c>
      <c r="S6">
        <v>36.231672570000001</v>
      </c>
      <c r="T6">
        <v>3.673380527</v>
      </c>
      <c r="U6">
        <v>0.10224999999999999</v>
      </c>
      <c r="V6">
        <v>15.189012010000001</v>
      </c>
      <c r="W6">
        <v>2</v>
      </c>
      <c r="X6" s="1">
        <v>0.253968254</v>
      </c>
      <c r="Y6">
        <v>0.646566698</v>
      </c>
      <c r="Z6">
        <v>0.50057895600000002</v>
      </c>
      <c r="AA6">
        <v>40.277123590000002</v>
      </c>
      <c r="AB6">
        <v>13.92</v>
      </c>
      <c r="AC6">
        <v>74.438502670000005</v>
      </c>
      <c r="AD6">
        <f t="shared" si="0"/>
        <v>120.63925040006731</v>
      </c>
      <c r="AN6" t="str">
        <f>AF1</f>
        <v>temp2</v>
      </c>
    </row>
    <row r="7" spans="1:42">
      <c r="A7" t="s">
        <v>36</v>
      </c>
      <c r="B7">
        <v>6</v>
      </c>
      <c r="C7" t="s">
        <v>37</v>
      </c>
      <c r="D7">
        <v>200</v>
      </c>
      <c r="E7">
        <v>8</v>
      </c>
      <c r="F7">
        <v>320</v>
      </c>
      <c r="G7">
        <v>80</v>
      </c>
      <c r="H7">
        <v>235</v>
      </c>
      <c r="I7">
        <v>200</v>
      </c>
      <c r="J7">
        <v>110</v>
      </c>
      <c r="K7">
        <v>96</v>
      </c>
      <c r="L7">
        <v>1.9</v>
      </c>
      <c r="M7">
        <v>0.7</v>
      </c>
      <c r="N7">
        <v>125</v>
      </c>
      <c r="O7">
        <v>1.2</v>
      </c>
      <c r="P7">
        <v>135</v>
      </c>
      <c r="Q7">
        <v>0.67500000000000004</v>
      </c>
      <c r="R7">
        <v>141.33959999999999</v>
      </c>
      <c r="S7">
        <v>62.588744210000002</v>
      </c>
      <c r="T7">
        <v>11.31866211</v>
      </c>
      <c r="U7">
        <v>0.18260000000000001</v>
      </c>
      <c r="V7">
        <v>28.205233849999999</v>
      </c>
      <c r="W7">
        <v>8</v>
      </c>
      <c r="X7" s="1">
        <v>0.87301587300000005</v>
      </c>
      <c r="Y7">
        <v>0.83777815200000005</v>
      </c>
      <c r="Z7">
        <v>0.40339941299999998</v>
      </c>
      <c r="AA7">
        <v>52.679499329999999</v>
      </c>
      <c r="AB7">
        <v>22.56</v>
      </c>
      <c r="AC7">
        <v>112.8</v>
      </c>
      <c r="AD7">
        <f t="shared" si="0"/>
        <v>191.60732121074307</v>
      </c>
      <c r="AN7" t="s">
        <v>36</v>
      </c>
    </row>
    <row r="8" spans="1:42">
      <c r="A8" t="s">
        <v>36</v>
      </c>
      <c r="B8">
        <v>7</v>
      </c>
      <c r="C8" t="s">
        <v>42</v>
      </c>
      <c r="D8">
        <v>178</v>
      </c>
      <c r="E8">
        <v>8</v>
      </c>
      <c r="F8">
        <v>80</v>
      </c>
      <c r="G8">
        <v>80</v>
      </c>
      <c r="H8">
        <v>220</v>
      </c>
      <c r="I8">
        <v>750</v>
      </c>
      <c r="J8">
        <v>143.4</v>
      </c>
      <c r="K8">
        <v>114</v>
      </c>
      <c r="L8">
        <v>1.9</v>
      </c>
      <c r="M8">
        <v>0.6</v>
      </c>
      <c r="N8">
        <v>76.599999999999994</v>
      </c>
      <c r="O8">
        <v>1.3</v>
      </c>
      <c r="P8">
        <v>117.3</v>
      </c>
      <c r="Q8">
        <v>0.65898876399999995</v>
      </c>
      <c r="R8">
        <v>89.753230000000002</v>
      </c>
      <c r="S8">
        <v>24.58794318</v>
      </c>
      <c r="T8">
        <v>4.4967289240000001</v>
      </c>
      <c r="U8">
        <v>0.6835</v>
      </c>
      <c r="V8">
        <v>10.60145335</v>
      </c>
      <c r="W8">
        <v>1</v>
      </c>
      <c r="X8" s="1">
        <v>0.428571429</v>
      </c>
      <c r="Y8">
        <v>0.8681567</v>
      </c>
      <c r="Z8">
        <v>0.64035827199999995</v>
      </c>
      <c r="AA8">
        <v>48.715455419999998</v>
      </c>
      <c r="AB8">
        <v>25.08</v>
      </c>
      <c r="AC8">
        <v>140.89887640000001</v>
      </c>
      <c r="AD8">
        <f t="shared" si="0"/>
        <v>273.15783138673044</v>
      </c>
      <c r="AN8" t="s">
        <v>38</v>
      </c>
    </row>
    <row r="9" spans="1:42">
      <c r="A9" t="s">
        <v>36</v>
      </c>
      <c r="B9">
        <v>8</v>
      </c>
      <c r="C9" t="s">
        <v>37</v>
      </c>
      <c r="D9">
        <v>300</v>
      </c>
      <c r="E9">
        <v>8</v>
      </c>
      <c r="F9">
        <v>120</v>
      </c>
      <c r="G9">
        <v>120</v>
      </c>
      <c r="H9">
        <v>245</v>
      </c>
      <c r="I9">
        <v>1000</v>
      </c>
      <c r="J9">
        <v>108</v>
      </c>
      <c r="K9">
        <v>184</v>
      </c>
      <c r="L9">
        <v>3</v>
      </c>
      <c r="M9">
        <v>1.4</v>
      </c>
      <c r="N9">
        <v>137</v>
      </c>
      <c r="O9">
        <v>1.6</v>
      </c>
      <c r="P9">
        <v>178</v>
      </c>
      <c r="Q9">
        <v>0.59333333300000002</v>
      </c>
      <c r="R9">
        <v>135.6078</v>
      </c>
      <c r="S9">
        <v>21.026539639999999</v>
      </c>
      <c r="T9">
        <v>20.22390614</v>
      </c>
      <c r="U9">
        <v>0.97899999999999998</v>
      </c>
      <c r="V9">
        <v>10.56652748</v>
      </c>
      <c r="W9">
        <v>4</v>
      </c>
      <c r="X9" s="1">
        <v>0.58730158700000001</v>
      </c>
      <c r="Y9">
        <v>0.610007682</v>
      </c>
      <c r="Z9">
        <v>0.82793671899999999</v>
      </c>
      <c r="AA9">
        <v>36.593511069999998</v>
      </c>
      <c r="AB9">
        <v>45.08</v>
      </c>
      <c r="AC9">
        <v>150.2666667</v>
      </c>
      <c r="AD9">
        <f t="shared" si="0"/>
        <v>299.8214172624991</v>
      </c>
      <c r="AN9" t="s">
        <v>39</v>
      </c>
    </row>
    <row r="10" spans="1:42">
      <c r="A10" t="s">
        <v>36</v>
      </c>
      <c r="B10">
        <v>9</v>
      </c>
      <c r="C10" t="s">
        <v>37</v>
      </c>
      <c r="D10">
        <v>300</v>
      </c>
      <c r="E10">
        <v>8</v>
      </c>
      <c r="F10">
        <v>360</v>
      </c>
      <c r="G10">
        <v>120</v>
      </c>
      <c r="H10">
        <v>220</v>
      </c>
      <c r="I10">
        <v>500</v>
      </c>
      <c r="J10">
        <v>126</v>
      </c>
      <c r="K10">
        <v>184</v>
      </c>
      <c r="L10">
        <v>2.1</v>
      </c>
      <c r="M10">
        <v>0.8</v>
      </c>
      <c r="N10">
        <v>94</v>
      </c>
      <c r="O10">
        <v>1.3</v>
      </c>
      <c r="P10">
        <v>199</v>
      </c>
      <c r="Q10">
        <v>0.66333333299999997</v>
      </c>
      <c r="R10">
        <v>192.5438</v>
      </c>
      <c r="S10">
        <v>28.83309255</v>
      </c>
      <c r="T10">
        <v>13.721080629999999</v>
      </c>
      <c r="U10">
        <v>0.48165000000000002</v>
      </c>
      <c r="V10">
        <v>12.90866273</v>
      </c>
      <c r="W10">
        <v>1</v>
      </c>
      <c r="X10" s="1">
        <v>0.96825396799999996</v>
      </c>
      <c r="Y10">
        <v>0.88253352600000001</v>
      </c>
      <c r="Z10">
        <v>0.68229398900000005</v>
      </c>
      <c r="AA10">
        <v>52.908493460000003</v>
      </c>
      <c r="AB10">
        <v>40.479999999999997</v>
      </c>
      <c r="AC10">
        <v>134.93333329999999</v>
      </c>
      <c r="AD10">
        <f t="shared" si="0"/>
        <v>251.19804172937208</v>
      </c>
      <c r="AN10" t="s">
        <v>40</v>
      </c>
    </row>
    <row r="11" spans="1:42">
      <c r="A11" t="s">
        <v>36</v>
      </c>
      <c r="B11">
        <v>10</v>
      </c>
      <c r="C11" t="s">
        <v>42</v>
      </c>
      <c r="D11">
        <v>182</v>
      </c>
      <c r="E11">
        <v>8</v>
      </c>
      <c r="F11">
        <v>120</v>
      </c>
      <c r="G11">
        <v>40</v>
      </c>
      <c r="H11">
        <v>205</v>
      </c>
      <c r="I11">
        <v>280</v>
      </c>
      <c r="J11">
        <v>54.9</v>
      </c>
      <c r="K11">
        <v>114</v>
      </c>
      <c r="L11">
        <v>1.9</v>
      </c>
      <c r="M11">
        <v>2.4</v>
      </c>
      <c r="N11">
        <v>150.1</v>
      </c>
      <c r="O11">
        <v>-0.5</v>
      </c>
      <c r="P11">
        <v>50</v>
      </c>
      <c r="Q11">
        <v>0.27472527499999999</v>
      </c>
      <c r="R11">
        <v>164.26679999999999</v>
      </c>
      <c r="S11">
        <v>80.600295599999995</v>
      </c>
      <c r="T11">
        <v>13.282199719999999</v>
      </c>
      <c r="U11">
        <v>0.16550000000000001</v>
      </c>
      <c r="V11">
        <v>65.210990839999994</v>
      </c>
      <c r="W11">
        <v>5</v>
      </c>
      <c r="X11" s="1">
        <v>0.60317460300000003</v>
      </c>
      <c r="Y11">
        <v>0.78763992100000002</v>
      </c>
      <c r="Z11">
        <v>0.59802232499999997</v>
      </c>
      <c r="AA11">
        <v>52.237181919999998</v>
      </c>
      <c r="AB11">
        <v>23.37</v>
      </c>
      <c r="AC11">
        <v>128.40659339999999</v>
      </c>
      <c r="AD11">
        <f t="shared" si="0"/>
        <v>225.58131682933001</v>
      </c>
      <c r="AN11" t="str">
        <f>AG1</f>
        <v>temp3</v>
      </c>
    </row>
    <row r="12" spans="1:42">
      <c r="A12" t="s">
        <v>36</v>
      </c>
      <c r="B12">
        <v>11</v>
      </c>
      <c r="C12" t="s">
        <v>37</v>
      </c>
      <c r="D12">
        <v>300</v>
      </c>
      <c r="E12">
        <v>8</v>
      </c>
      <c r="F12">
        <v>360</v>
      </c>
      <c r="G12">
        <v>120</v>
      </c>
      <c r="H12">
        <v>240</v>
      </c>
      <c r="I12">
        <v>300</v>
      </c>
      <c r="J12">
        <v>31</v>
      </c>
      <c r="K12">
        <v>202</v>
      </c>
      <c r="L12">
        <v>3.1</v>
      </c>
      <c r="M12">
        <v>0.3</v>
      </c>
      <c r="N12">
        <v>209</v>
      </c>
      <c r="O12">
        <v>2.8</v>
      </c>
      <c r="P12">
        <v>32</v>
      </c>
      <c r="Q12">
        <v>0.10666666700000001</v>
      </c>
      <c r="R12">
        <v>486.77710000000002</v>
      </c>
      <c r="S12">
        <v>195.97449130000001</v>
      </c>
      <c r="T12">
        <v>33.707141100000001</v>
      </c>
      <c r="U12">
        <v>0.17424999999999999</v>
      </c>
      <c r="V12">
        <v>15.541899750000001</v>
      </c>
      <c r="W12">
        <v>2</v>
      </c>
      <c r="X12" s="1">
        <v>0.93650793700000001</v>
      </c>
      <c r="Y12">
        <v>0.86669667299999997</v>
      </c>
      <c r="Z12">
        <v>0.62062819300000005</v>
      </c>
      <c r="AA12">
        <v>48.677965970000002</v>
      </c>
      <c r="AB12">
        <v>48.48</v>
      </c>
      <c r="AC12">
        <v>161.6</v>
      </c>
      <c r="AD12">
        <f t="shared" si="0"/>
        <v>285.86006090866721</v>
      </c>
      <c r="AN12" t="s">
        <v>36</v>
      </c>
    </row>
    <row r="13" spans="1:42">
      <c r="A13" t="s">
        <v>36</v>
      </c>
      <c r="B13">
        <v>12</v>
      </c>
      <c r="C13" t="s">
        <v>37</v>
      </c>
      <c r="D13">
        <v>300</v>
      </c>
      <c r="E13">
        <v>8</v>
      </c>
      <c r="F13">
        <v>300</v>
      </c>
      <c r="G13">
        <v>140</v>
      </c>
      <c r="H13">
        <v>200</v>
      </c>
      <c r="I13">
        <v>500</v>
      </c>
      <c r="J13">
        <v>107</v>
      </c>
      <c r="K13">
        <v>202</v>
      </c>
      <c r="L13">
        <v>3.2</v>
      </c>
      <c r="M13">
        <v>0.7</v>
      </c>
      <c r="N13">
        <v>93</v>
      </c>
      <c r="O13">
        <v>2.5</v>
      </c>
      <c r="P13">
        <v>216</v>
      </c>
      <c r="Q13">
        <v>0.72</v>
      </c>
      <c r="R13">
        <v>290.36680000000001</v>
      </c>
      <c r="S13">
        <v>31.94440737</v>
      </c>
      <c r="T13">
        <v>15.245016469999999</v>
      </c>
      <c r="U13">
        <v>0.48309999999999997</v>
      </c>
      <c r="V13">
        <v>16.681419779999999</v>
      </c>
      <c r="W13">
        <v>1</v>
      </c>
      <c r="X13" s="1">
        <v>0.96825396799999996</v>
      </c>
      <c r="Y13">
        <v>0.94978339499999997</v>
      </c>
      <c r="Z13">
        <v>0.48092174199999999</v>
      </c>
      <c r="AA13">
        <v>50.496839870000002</v>
      </c>
      <c r="AB13">
        <v>40.4</v>
      </c>
      <c r="AC13">
        <v>134.66666670000001</v>
      </c>
      <c r="AD13">
        <f t="shared" si="0"/>
        <v>250.70160303571222</v>
      </c>
      <c r="AN13" t="s">
        <v>38</v>
      </c>
    </row>
    <row r="14" spans="1:42">
      <c r="A14" t="s">
        <v>36</v>
      </c>
      <c r="B14">
        <v>13</v>
      </c>
      <c r="C14" t="s">
        <v>42</v>
      </c>
      <c r="D14">
        <v>118</v>
      </c>
      <c r="E14">
        <v>8</v>
      </c>
      <c r="F14">
        <v>0</v>
      </c>
      <c r="G14">
        <v>0</v>
      </c>
      <c r="H14">
        <v>140</v>
      </c>
      <c r="I14">
        <v>325</v>
      </c>
      <c r="J14">
        <v>79.7</v>
      </c>
      <c r="K14">
        <v>60</v>
      </c>
      <c r="L14">
        <v>1.3</v>
      </c>
      <c r="M14">
        <v>0.4</v>
      </c>
      <c r="N14">
        <v>60.3</v>
      </c>
      <c r="O14">
        <v>0.9</v>
      </c>
      <c r="P14">
        <v>103.6</v>
      </c>
      <c r="Q14">
        <v>0.87796610200000003</v>
      </c>
      <c r="R14">
        <v>97.777770000000004</v>
      </c>
      <c r="S14">
        <v>23.715932899999999</v>
      </c>
      <c r="T14">
        <v>4.6206079310000003</v>
      </c>
      <c r="U14">
        <v>0.25264999999999999</v>
      </c>
      <c r="V14">
        <v>8.258707695</v>
      </c>
      <c r="W14">
        <v>1</v>
      </c>
      <c r="X14" s="1">
        <v>0.71428571399999996</v>
      </c>
      <c r="Y14">
        <v>0.82368922200000005</v>
      </c>
      <c r="Z14">
        <v>0.66129662</v>
      </c>
      <c r="AA14">
        <v>47.220730240000002</v>
      </c>
      <c r="AB14">
        <v>8.4</v>
      </c>
      <c r="AC14">
        <v>71.186440680000004</v>
      </c>
      <c r="AD14">
        <f t="shared" si="0"/>
        <v>126.93623561825028</v>
      </c>
      <c r="AN14" t="s">
        <v>39</v>
      </c>
    </row>
    <row r="15" spans="1:42">
      <c r="A15" t="s">
        <v>36</v>
      </c>
      <c r="B15">
        <v>14</v>
      </c>
      <c r="C15" t="s">
        <v>37</v>
      </c>
      <c r="D15">
        <v>130</v>
      </c>
      <c r="E15">
        <v>8</v>
      </c>
      <c r="F15">
        <v>0</v>
      </c>
      <c r="G15">
        <v>0</v>
      </c>
      <c r="H15">
        <v>200</v>
      </c>
      <c r="I15">
        <v>265</v>
      </c>
      <c r="J15">
        <v>186.5</v>
      </c>
      <c r="K15">
        <v>60</v>
      </c>
      <c r="L15">
        <v>1.3</v>
      </c>
      <c r="M15">
        <v>23.2</v>
      </c>
      <c r="N15">
        <v>13.5</v>
      </c>
      <c r="O15">
        <v>-21.9</v>
      </c>
      <c r="P15">
        <v>35.6</v>
      </c>
      <c r="Q15">
        <v>0.27384615400000001</v>
      </c>
      <c r="R15">
        <v>175.3484</v>
      </c>
      <c r="S15">
        <v>97.806595540000004</v>
      </c>
      <c r="T15">
        <v>1.134085689</v>
      </c>
      <c r="U15">
        <v>1.1849999999999999E-2</v>
      </c>
      <c r="V15">
        <v>173.34629150000001</v>
      </c>
      <c r="W15">
        <v>1</v>
      </c>
      <c r="X15" s="1">
        <v>7.0707070999999996E-2</v>
      </c>
      <c r="Y15">
        <v>0.44642676399999998</v>
      </c>
      <c r="Z15">
        <v>0.91515126099999999</v>
      </c>
      <c r="AA15">
        <v>138.97425430000001</v>
      </c>
      <c r="AB15">
        <v>12</v>
      </c>
      <c r="AC15">
        <v>92.307692309999993</v>
      </c>
      <c r="AD15">
        <f t="shared" si="0"/>
        <v>161.27330315721898</v>
      </c>
      <c r="AN15" t="s">
        <v>40</v>
      </c>
    </row>
    <row r="16" spans="1:42">
      <c r="A16" t="s">
        <v>36</v>
      </c>
      <c r="B16">
        <v>15</v>
      </c>
      <c r="C16" t="s">
        <v>37</v>
      </c>
      <c r="D16">
        <v>189</v>
      </c>
      <c r="E16">
        <v>8</v>
      </c>
      <c r="F16">
        <v>180</v>
      </c>
      <c r="G16">
        <v>60</v>
      </c>
      <c r="H16">
        <v>200</v>
      </c>
      <c r="I16">
        <v>40</v>
      </c>
      <c r="J16">
        <v>170</v>
      </c>
      <c r="K16">
        <v>150</v>
      </c>
      <c r="L16">
        <v>1.8</v>
      </c>
      <c r="M16">
        <v>0.9</v>
      </c>
      <c r="N16">
        <v>30</v>
      </c>
      <c r="O16">
        <v>0.9</v>
      </c>
      <c r="P16">
        <v>174</v>
      </c>
      <c r="Q16">
        <v>0.92063492099999999</v>
      </c>
      <c r="R16">
        <v>165.03110000000001</v>
      </c>
      <c r="S16">
        <v>112.745716</v>
      </c>
      <c r="T16">
        <v>2.25417874</v>
      </c>
      <c r="U16">
        <v>2.0199999999999999E-2</v>
      </c>
      <c r="V16">
        <v>164.31196159999999</v>
      </c>
      <c r="W16">
        <v>1</v>
      </c>
      <c r="X16" s="1">
        <v>0.92063492099999999</v>
      </c>
      <c r="Y16">
        <v>0.44642676399999998</v>
      </c>
      <c r="Z16">
        <v>0.91515126099999999</v>
      </c>
      <c r="AA16">
        <v>31.092569170000001</v>
      </c>
      <c r="AB16">
        <v>30</v>
      </c>
      <c r="AC16">
        <v>158.7301587</v>
      </c>
      <c r="AD16">
        <f t="shared" si="0"/>
        <v>229.54373798685094</v>
      </c>
      <c r="AN16" t="str">
        <f>AH1</f>
        <v>temp4</v>
      </c>
    </row>
    <row r="17" spans="1:40">
      <c r="A17" t="s">
        <v>36</v>
      </c>
      <c r="B17">
        <v>16</v>
      </c>
      <c r="C17" t="s">
        <v>37</v>
      </c>
      <c r="D17">
        <v>200</v>
      </c>
      <c r="E17">
        <v>8</v>
      </c>
      <c r="F17">
        <v>240</v>
      </c>
      <c r="G17">
        <v>110</v>
      </c>
      <c r="H17">
        <v>215</v>
      </c>
      <c r="I17">
        <v>150</v>
      </c>
      <c r="J17">
        <v>94</v>
      </c>
      <c r="K17">
        <v>114</v>
      </c>
      <c r="L17">
        <v>1.8</v>
      </c>
      <c r="M17">
        <v>1.2</v>
      </c>
      <c r="N17">
        <v>121</v>
      </c>
      <c r="O17">
        <v>0.6</v>
      </c>
      <c r="P17">
        <v>92</v>
      </c>
      <c r="Q17">
        <v>0.46</v>
      </c>
      <c r="R17">
        <v>206.6823</v>
      </c>
      <c r="S17">
        <v>83.143277400000002</v>
      </c>
      <c r="T17">
        <v>10.91613422</v>
      </c>
      <c r="U17">
        <v>0.1323</v>
      </c>
      <c r="V17">
        <v>41.940701830000002</v>
      </c>
      <c r="W17">
        <v>4</v>
      </c>
      <c r="X17" s="1">
        <v>0.93650793700000001</v>
      </c>
      <c r="Y17">
        <v>0.85418110000000003</v>
      </c>
      <c r="Z17">
        <v>0.40973279600000001</v>
      </c>
      <c r="AA17">
        <v>52.56582865</v>
      </c>
      <c r="AB17">
        <v>24.51</v>
      </c>
      <c r="AC17">
        <v>122.55</v>
      </c>
      <c r="AD17">
        <f t="shared" si="0"/>
        <v>202.26579299335845</v>
      </c>
      <c r="AN17" t="s">
        <v>36</v>
      </c>
    </row>
    <row r="18" spans="1:40">
      <c r="A18" t="s">
        <v>36</v>
      </c>
      <c r="B18">
        <v>17</v>
      </c>
      <c r="C18" t="s">
        <v>37</v>
      </c>
      <c r="D18">
        <v>182</v>
      </c>
      <c r="E18">
        <v>8</v>
      </c>
      <c r="F18">
        <v>400</v>
      </c>
      <c r="G18">
        <v>160</v>
      </c>
      <c r="H18">
        <v>215</v>
      </c>
      <c r="I18">
        <v>600</v>
      </c>
      <c r="J18">
        <v>29.3</v>
      </c>
      <c r="K18">
        <v>60</v>
      </c>
      <c r="L18">
        <v>1.7</v>
      </c>
      <c r="M18">
        <v>0.2</v>
      </c>
      <c r="N18">
        <v>185.7</v>
      </c>
      <c r="O18">
        <v>1.5</v>
      </c>
      <c r="P18">
        <v>128.19999999999999</v>
      </c>
      <c r="Q18">
        <v>0.70439560400000001</v>
      </c>
      <c r="R18">
        <v>366.791</v>
      </c>
      <c r="S18">
        <v>50.805168760000001</v>
      </c>
      <c r="T18">
        <v>17.308942299999998</v>
      </c>
      <c r="U18">
        <v>0.35644999999999999</v>
      </c>
      <c r="V18">
        <v>8.7203098830000005</v>
      </c>
      <c r="W18">
        <v>3</v>
      </c>
      <c r="X18" s="1">
        <v>0.53968254000000004</v>
      </c>
      <c r="Y18">
        <v>0.912912854</v>
      </c>
      <c r="Z18">
        <v>0.43306532399999997</v>
      </c>
      <c r="AA18">
        <v>52.00046339</v>
      </c>
      <c r="AB18">
        <v>12.9</v>
      </c>
      <c r="AC18">
        <v>70.879120880000002</v>
      </c>
      <c r="AD18">
        <f t="shared" si="0"/>
        <v>134.37963197601124</v>
      </c>
      <c r="AN18" t="s">
        <v>38</v>
      </c>
    </row>
    <row r="19" spans="1:40">
      <c r="A19" t="s">
        <v>36</v>
      </c>
      <c r="B19">
        <v>18</v>
      </c>
      <c r="C19" t="s">
        <v>37</v>
      </c>
      <c r="D19">
        <v>230</v>
      </c>
      <c r="E19">
        <v>8</v>
      </c>
      <c r="F19">
        <v>240</v>
      </c>
      <c r="G19">
        <v>110</v>
      </c>
      <c r="H19">
        <v>240</v>
      </c>
      <c r="I19">
        <v>250</v>
      </c>
      <c r="J19">
        <v>145</v>
      </c>
      <c r="K19">
        <v>114</v>
      </c>
      <c r="L19">
        <v>2</v>
      </c>
      <c r="M19">
        <v>0.7</v>
      </c>
      <c r="N19">
        <v>95</v>
      </c>
      <c r="O19">
        <v>1.3</v>
      </c>
      <c r="P19">
        <v>211</v>
      </c>
      <c r="Q19">
        <v>0.91739130400000002</v>
      </c>
      <c r="R19">
        <v>184.1371</v>
      </c>
      <c r="S19">
        <v>39.191346719999999</v>
      </c>
      <c r="T19">
        <v>9.0076468209999998</v>
      </c>
      <c r="U19">
        <v>0.23269999999999999</v>
      </c>
      <c r="V19">
        <v>13.31458887</v>
      </c>
      <c r="W19">
        <v>2</v>
      </c>
      <c r="X19" s="1">
        <v>0.96825396799999996</v>
      </c>
      <c r="Y19">
        <v>0.59108898399999998</v>
      </c>
      <c r="Z19">
        <v>0.85855675799999998</v>
      </c>
      <c r="AA19">
        <v>44.846620139999999</v>
      </c>
      <c r="AB19">
        <v>27.36</v>
      </c>
      <c r="AC19">
        <v>118.9565217</v>
      </c>
      <c r="AD19">
        <f t="shared" si="0"/>
        <v>206.62471033868624</v>
      </c>
      <c r="AN19" t="s">
        <v>39</v>
      </c>
    </row>
    <row r="20" spans="1:40">
      <c r="A20" t="s">
        <v>36</v>
      </c>
      <c r="B20">
        <v>19</v>
      </c>
      <c r="C20" t="s">
        <v>37</v>
      </c>
      <c r="D20">
        <v>260</v>
      </c>
      <c r="E20">
        <v>8</v>
      </c>
      <c r="F20">
        <v>240</v>
      </c>
      <c r="G20">
        <v>110</v>
      </c>
      <c r="H20">
        <v>270</v>
      </c>
      <c r="I20">
        <v>350</v>
      </c>
      <c r="J20">
        <v>133</v>
      </c>
      <c r="K20">
        <v>114</v>
      </c>
      <c r="L20">
        <v>1.7</v>
      </c>
      <c r="M20">
        <v>0.6</v>
      </c>
      <c r="N20">
        <v>137</v>
      </c>
      <c r="O20">
        <v>1.1000000000000001</v>
      </c>
      <c r="P20">
        <v>179</v>
      </c>
      <c r="Q20">
        <v>0.68846153899999996</v>
      </c>
      <c r="R20">
        <v>170.38079999999999</v>
      </c>
      <c r="S20">
        <v>38.385331370000003</v>
      </c>
      <c r="T20">
        <v>12.68966011</v>
      </c>
      <c r="U20">
        <v>0.33460000000000001</v>
      </c>
      <c r="V20">
        <v>20.543937069999998</v>
      </c>
      <c r="W20">
        <v>2</v>
      </c>
      <c r="X20" s="1">
        <v>0.90476190499999998</v>
      </c>
      <c r="Y20">
        <v>0.95751251999999998</v>
      </c>
      <c r="Z20">
        <v>0.45017869500000002</v>
      </c>
      <c r="AA20">
        <v>53.287020900000002</v>
      </c>
      <c r="AB20">
        <v>30.78</v>
      </c>
      <c r="AC20">
        <v>118.3846154</v>
      </c>
      <c r="AD20">
        <f t="shared" si="0"/>
        <v>212.66796335861252</v>
      </c>
      <c r="AN20" t="s">
        <v>40</v>
      </c>
    </row>
    <row r="21" spans="1:40">
      <c r="A21" t="s">
        <v>36</v>
      </c>
      <c r="B21">
        <v>20</v>
      </c>
      <c r="C21" t="s">
        <v>37</v>
      </c>
      <c r="D21">
        <v>200</v>
      </c>
      <c r="E21">
        <v>8</v>
      </c>
      <c r="F21">
        <v>170</v>
      </c>
      <c r="G21">
        <v>120</v>
      </c>
      <c r="H21">
        <v>240</v>
      </c>
      <c r="I21">
        <v>200</v>
      </c>
      <c r="J21">
        <v>113</v>
      </c>
      <c r="K21">
        <v>96</v>
      </c>
      <c r="L21">
        <v>1.6</v>
      </c>
      <c r="M21">
        <v>0.4</v>
      </c>
      <c r="N21">
        <v>127</v>
      </c>
      <c r="O21">
        <v>1.2</v>
      </c>
      <c r="P21">
        <v>88</v>
      </c>
      <c r="Q21">
        <v>0.44</v>
      </c>
      <c r="R21">
        <v>234.19499999999999</v>
      </c>
      <c r="S21">
        <v>66.109291229999997</v>
      </c>
      <c r="T21">
        <v>11.74364068</v>
      </c>
      <c r="U21">
        <v>0.1797</v>
      </c>
      <c r="V21">
        <v>51.901329310000001</v>
      </c>
      <c r="W21">
        <v>6</v>
      </c>
      <c r="X21" s="1">
        <v>0.90476190499999998</v>
      </c>
      <c r="Y21">
        <v>0.76905774999999998</v>
      </c>
      <c r="Z21">
        <v>0.54044695899999995</v>
      </c>
      <c r="AA21">
        <v>53.070918859999999</v>
      </c>
      <c r="AB21">
        <v>23.04</v>
      </c>
      <c r="AC21">
        <v>115.2</v>
      </c>
      <c r="AD21">
        <f t="shared" si="0"/>
        <v>195.68407272586529</v>
      </c>
    </row>
    <row r="22" spans="1:40">
      <c r="A22" t="s">
        <v>36</v>
      </c>
      <c r="B22">
        <v>21</v>
      </c>
      <c r="C22" t="s">
        <v>37</v>
      </c>
      <c r="D22">
        <v>200</v>
      </c>
      <c r="E22">
        <v>8</v>
      </c>
      <c r="F22">
        <v>170</v>
      </c>
      <c r="G22">
        <v>120</v>
      </c>
      <c r="H22">
        <v>240</v>
      </c>
      <c r="I22">
        <v>700</v>
      </c>
      <c r="J22">
        <v>36</v>
      </c>
      <c r="K22">
        <v>96</v>
      </c>
      <c r="L22">
        <v>1.8</v>
      </c>
      <c r="M22">
        <v>0.5</v>
      </c>
      <c r="N22">
        <v>204</v>
      </c>
      <c r="O22">
        <v>1.3</v>
      </c>
      <c r="P22">
        <v>137</v>
      </c>
      <c r="Q22">
        <v>0.68500000000000005</v>
      </c>
      <c r="R22">
        <v>238.78049999999999</v>
      </c>
      <c r="S22">
        <v>60.972979930000001</v>
      </c>
      <c r="T22">
        <v>20.166330009999999</v>
      </c>
      <c r="U22">
        <v>0.34384999999999999</v>
      </c>
      <c r="V22">
        <v>9.4710247909999996</v>
      </c>
      <c r="W22">
        <v>5</v>
      </c>
      <c r="X22" s="1">
        <v>0.96825396799999996</v>
      </c>
      <c r="Y22">
        <v>0.84942823899999997</v>
      </c>
      <c r="Z22">
        <v>0.56126991100000001</v>
      </c>
      <c r="AA22">
        <v>52.293254230000002</v>
      </c>
      <c r="AB22">
        <v>23.04</v>
      </c>
      <c r="AC22">
        <v>115.2</v>
      </c>
      <c r="AD22">
        <f t="shared" si="0"/>
        <v>221.80037857962307</v>
      </c>
    </row>
    <row r="23" spans="1:40">
      <c r="A23" t="s">
        <v>36</v>
      </c>
      <c r="B23">
        <v>22</v>
      </c>
      <c r="C23" t="s">
        <v>37</v>
      </c>
      <c r="D23">
        <v>200</v>
      </c>
      <c r="E23">
        <v>8</v>
      </c>
      <c r="F23">
        <v>170</v>
      </c>
      <c r="G23">
        <v>120</v>
      </c>
      <c r="H23">
        <v>240</v>
      </c>
      <c r="I23">
        <v>1200</v>
      </c>
      <c r="J23">
        <v>22</v>
      </c>
      <c r="K23">
        <v>96</v>
      </c>
      <c r="L23">
        <v>1.5</v>
      </c>
      <c r="M23">
        <v>0.5</v>
      </c>
      <c r="N23">
        <v>218</v>
      </c>
      <c r="O23">
        <v>1</v>
      </c>
      <c r="P23">
        <v>119</v>
      </c>
      <c r="Q23">
        <v>0.59499999999999997</v>
      </c>
      <c r="R23">
        <v>212.03200000000001</v>
      </c>
      <c r="S23">
        <v>51.495271819999999</v>
      </c>
      <c r="T23">
        <v>17.961077979999999</v>
      </c>
      <c r="U23">
        <v>0.44169999999999998</v>
      </c>
      <c r="V23">
        <v>8.3102176229999998</v>
      </c>
      <c r="W23">
        <v>3</v>
      </c>
      <c r="X23" s="1">
        <v>0.80952380999999995</v>
      </c>
      <c r="Y23">
        <v>0.82272273200000001</v>
      </c>
      <c r="Z23">
        <v>0.52007304499999996</v>
      </c>
      <c r="AA23">
        <v>54.575416699999998</v>
      </c>
      <c r="AB23">
        <v>23.04</v>
      </c>
      <c r="AC23">
        <v>115.2</v>
      </c>
      <c r="AD23">
        <f t="shared" si="0"/>
        <v>234.08339291296986</v>
      </c>
    </row>
    <row r="24" spans="1:40">
      <c r="A24" t="s">
        <v>36</v>
      </c>
      <c r="B24">
        <v>23</v>
      </c>
      <c r="C24" t="s">
        <v>37</v>
      </c>
      <c r="D24">
        <v>150</v>
      </c>
      <c r="E24">
        <v>8</v>
      </c>
      <c r="F24">
        <v>290</v>
      </c>
      <c r="G24">
        <v>110</v>
      </c>
      <c r="H24">
        <v>230</v>
      </c>
      <c r="I24">
        <v>75</v>
      </c>
      <c r="J24">
        <v>142</v>
      </c>
      <c r="K24">
        <v>78</v>
      </c>
      <c r="L24">
        <v>1.1000000000000001</v>
      </c>
      <c r="M24">
        <v>0.7</v>
      </c>
      <c r="N24">
        <v>88</v>
      </c>
      <c r="O24">
        <v>0.4</v>
      </c>
      <c r="P24">
        <v>114</v>
      </c>
      <c r="Q24">
        <v>0.76</v>
      </c>
      <c r="R24">
        <v>304.88740000000001</v>
      </c>
      <c r="S24">
        <v>137.26659079999999</v>
      </c>
      <c r="T24">
        <v>8.0912216340000001</v>
      </c>
      <c r="U24">
        <v>5.9200000000000003E-2</v>
      </c>
      <c r="V24">
        <v>70.196071989999993</v>
      </c>
      <c r="W24">
        <v>2</v>
      </c>
      <c r="X24" s="1">
        <v>0.95238095199999995</v>
      </c>
      <c r="Y24">
        <v>0.88754917700000002</v>
      </c>
      <c r="Z24">
        <v>0.39259253799999999</v>
      </c>
      <c r="AA24">
        <v>51.928350250000001</v>
      </c>
      <c r="AB24">
        <v>17.940000000000001</v>
      </c>
      <c r="AC24">
        <v>119.6</v>
      </c>
      <c r="AD24">
        <f t="shared" si="0"/>
        <v>184.17781058743432</v>
      </c>
    </row>
    <row r="25" spans="1:40">
      <c r="A25" t="s">
        <v>36</v>
      </c>
      <c r="B25">
        <v>24</v>
      </c>
      <c r="C25" t="s">
        <v>37</v>
      </c>
      <c r="D25">
        <v>150</v>
      </c>
      <c r="E25">
        <v>8</v>
      </c>
      <c r="F25">
        <v>290</v>
      </c>
      <c r="G25">
        <v>110</v>
      </c>
      <c r="H25">
        <v>230</v>
      </c>
      <c r="I25">
        <v>125</v>
      </c>
      <c r="J25">
        <v>63</v>
      </c>
      <c r="K25">
        <v>78</v>
      </c>
      <c r="L25">
        <v>1.1000000000000001</v>
      </c>
      <c r="M25">
        <v>0.5</v>
      </c>
      <c r="N25">
        <v>167</v>
      </c>
      <c r="O25">
        <v>0.6</v>
      </c>
      <c r="P25">
        <v>96</v>
      </c>
      <c r="Q25">
        <v>0.64</v>
      </c>
      <c r="R25">
        <v>401.94619999999998</v>
      </c>
      <c r="S25">
        <v>139.71693859999999</v>
      </c>
      <c r="T25">
        <v>15.193628759999999</v>
      </c>
      <c r="U25">
        <v>0.10965</v>
      </c>
      <c r="V25">
        <v>49.596266790000001</v>
      </c>
      <c r="W25">
        <v>2</v>
      </c>
      <c r="X25" s="1">
        <v>0.90476190499999998</v>
      </c>
      <c r="Y25">
        <v>0.90632469400000004</v>
      </c>
      <c r="Z25">
        <v>0.41892315000000002</v>
      </c>
      <c r="AA25">
        <v>55.569529320000001</v>
      </c>
      <c r="AB25">
        <v>17.940000000000001</v>
      </c>
      <c r="AC25">
        <v>119.6</v>
      </c>
      <c r="AD25">
        <f t="shared" si="0"/>
        <v>193.83052896445437</v>
      </c>
    </row>
    <row r="26" spans="1:40">
      <c r="A26" t="s">
        <v>36</v>
      </c>
      <c r="B26">
        <v>25</v>
      </c>
      <c r="C26" t="s">
        <v>37</v>
      </c>
      <c r="D26">
        <v>150</v>
      </c>
      <c r="E26">
        <v>8</v>
      </c>
      <c r="F26">
        <v>290</v>
      </c>
      <c r="G26">
        <v>110</v>
      </c>
      <c r="H26">
        <v>230</v>
      </c>
      <c r="I26">
        <v>250</v>
      </c>
      <c r="J26">
        <v>22</v>
      </c>
      <c r="K26">
        <v>78</v>
      </c>
      <c r="L26">
        <v>0.7</v>
      </c>
      <c r="M26">
        <v>0.6</v>
      </c>
      <c r="N26">
        <v>208</v>
      </c>
      <c r="O26">
        <v>0.1</v>
      </c>
      <c r="P26">
        <v>109</v>
      </c>
      <c r="Q26">
        <v>0.72666666700000004</v>
      </c>
      <c r="R26">
        <v>339.2783</v>
      </c>
      <c r="S26">
        <v>83.724768440000005</v>
      </c>
      <c r="T26">
        <v>18.984127919999999</v>
      </c>
      <c r="U26">
        <v>0.2301</v>
      </c>
      <c r="V26">
        <v>9.8397333489999994</v>
      </c>
      <c r="W26">
        <v>4</v>
      </c>
      <c r="X26" s="1">
        <v>0.92063492099999999</v>
      </c>
      <c r="Y26">
        <v>0.84011196799999999</v>
      </c>
      <c r="Z26">
        <v>0.460031892</v>
      </c>
      <c r="AA26">
        <v>52.327249760000001</v>
      </c>
      <c r="AB26">
        <v>17.940000000000001</v>
      </c>
      <c r="AC26">
        <v>119.6</v>
      </c>
      <c r="AD26">
        <f t="shared" si="0"/>
        <v>207.74241717347454</v>
      </c>
    </row>
    <row r="27" spans="1:40">
      <c r="A27" t="s">
        <v>36</v>
      </c>
      <c r="B27">
        <v>26</v>
      </c>
      <c r="C27" t="s">
        <v>37</v>
      </c>
      <c r="D27">
        <v>200</v>
      </c>
      <c r="E27">
        <v>8</v>
      </c>
      <c r="F27">
        <v>340</v>
      </c>
      <c r="G27">
        <v>130</v>
      </c>
      <c r="H27">
        <v>230</v>
      </c>
      <c r="I27">
        <v>400</v>
      </c>
      <c r="J27">
        <v>15</v>
      </c>
      <c r="K27">
        <v>96</v>
      </c>
      <c r="L27">
        <v>1.3</v>
      </c>
      <c r="M27">
        <v>0.3</v>
      </c>
      <c r="N27">
        <v>215</v>
      </c>
      <c r="O27">
        <v>1</v>
      </c>
      <c r="P27">
        <v>172</v>
      </c>
      <c r="Q27">
        <v>0.86</v>
      </c>
      <c r="R27">
        <v>356.47379999999998</v>
      </c>
      <c r="S27">
        <v>74.394845970000006</v>
      </c>
      <c r="T27">
        <v>19.022300730000001</v>
      </c>
      <c r="U27">
        <v>0.28465000000000001</v>
      </c>
      <c r="V27">
        <v>11.329394840000001</v>
      </c>
      <c r="W27">
        <v>2</v>
      </c>
      <c r="X27" s="1">
        <v>0.88888888899999996</v>
      </c>
      <c r="Y27">
        <v>0.82388149499999996</v>
      </c>
      <c r="Z27">
        <v>0.53939186100000003</v>
      </c>
      <c r="AA27">
        <v>55.279429960000002</v>
      </c>
      <c r="AB27">
        <v>22.08</v>
      </c>
      <c r="AC27">
        <v>110.4</v>
      </c>
      <c r="AD27">
        <f t="shared" si="0"/>
        <v>200.99028801407928</v>
      </c>
    </row>
    <row r="28" spans="1:40">
      <c r="A28" t="s">
        <v>36</v>
      </c>
      <c r="B28">
        <v>27</v>
      </c>
      <c r="C28" t="s">
        <v>37</v>
      </c>
      <c r="D28">
        <v>223.3</v>
      </c>
      <c r="E28">
        <v>8</v>
      </c>
      <c r="F28">
        <v>0</v>
      </c>
      <c r="G28">
        <v>0</v>
      </c>
      <c r="H28">
        <v>230</v>
      </c>
      <c r="I28">
        <v>610</v>
      </c>
      <c r="J28">
        <v>131.69999999999999</v>
      </c>
      <c r="K28">
        <v>96</v>
      </c>
      <c r="L28">
        <v>1.8</v>
      </c>
      <c r="M28">
        <v>0.4</v>
      </c>
      <c r="N28">
        <v>98.3</v>
      </c>
      <c r="O28">
        <v>1.4</v>
      </c>
      <c r="P28">
        <v>182.4</v>
      </c>
      <c r="Q28">
        <v>0.81683833400000005</v>
      </c>
      <c r="R28">
        <v>161.2099</v>
      </c>
      <c r="S28">
        <v>18.559010489999999</v>
      </c>
      <c r="T28">
        <v>9.5658099599999993</v>
      </c>
      <c r="U28">
        <v>0.59384999999999999</v>
      </c>
      <c r="V28">
        <v>7.8756696039999996</v>
      </c>
      <c r="W28">
        <v>3</v>
      </c>
      <c r="X28" s="1">
        <v>0.84848484800000001</v>
      </c>
      <c r="Y28">
        <v>0.832587568</v>
      </c>
      <c r="Z28">
        <v>0.61274019800000001</v>
      </c>
      <c r="AA28">
        <v>49.226263009999997</v>
      </c>
      <c r="AB28">
        <v>22.08</v>
      </c>
      <c r="AC28">
        <v>98.880429910000004</v>
      </c>
      <c r="AD28">
        <f t="shared" si="0"/>
        <v>187.77740346776332</v>
      </c>
    </row>
    <row r="29" spans="1:40">
      <c r="A29" t="s">
        <v>36</v>
      </c>
      <c r="B29">
        <v>28</v>
      </c>
      <c r="C29" t="s">
        <v>37</v>
      </c>
      <c r="D29">
        <v>208</v>
      </c>
      <c r="E29">
        <v>8</v>
      </c>
      <c r="F29">
        <v>200</v>
      </c>
      <c r="G29">
        <v>100</v>
      </c>
      <c r="H29">
        <v>120</v>
      </c>
      <c r="I29">
        <v>50</v>
      </c>
      <c r="J29">
        <v>88.2</v>
      </c>
      <c r="K29">
        <v>60</v>
      </c>
      <c r="L29">
        <v>1.3</v>
      </c>
      <c r="M29">
        <v>1</v>
      </c>
      <c r="N29">
        <v>31.8</v>
      </c>
      <c r="O29">
        <v>0.3</v>
      </c>
      <c r="P29">
        <v>196</v>
      </c>
      <c r="Q29">
        <v>0.94230769199999997</v>
      </c>
      <c r="R29">
        <v>114.5911</v>
      </c>
      <c r="S29">
        <v>88.987416980000006</v>
      </c>
      <c r="T29">
        <v>2.8909901489999998</v>
      </c>
      <c r="U29">
        <v>3.2849999999999997E-2</v>
      </c>
      <c r="V29">
        <v>108.75956119999999</v>
      </c>
      <c r="W29">
        <v>1</v>
      </c>
      <c r="X29" s="1">
        <v>2.0202020000000001E-2</v>
      </c>
      <c r="Y29">
        <v>0.61097685000000002</v>
      </c>
      <c r="Z29">
        <v>0.79305116099999995</v>
      </c>
      <c r="AA29">
        <v>25.983396419999998</v>
      </c>
      <c r="AB29">
        <v>7.2</v>
      </c>
      <c r="AC29">
        <v>34.61538462</v>
      </c>
      <c r="AD29">
        <f t="shared" si="0"/>
        <v>51.187764351651282</v>
      </c>
    </row>
    <row r="30" spans="1:40">
      <c r="A30" t="s">
        <v>36</v>
      </c>
      <c r="B30">
        <v>29</v>
      </c>
      <c r="C30" t="s">
        <v>37</v>
      </c>
      <c r="D30">
        <v>150</v>
      </c>
      <c r="E30">
        <v>8</v>
      </c>
      <c r="F30">
        <v>290</v>
      </c>
      <c r="G30">
        <v>110</v>
      </c>
      <c r="H30">
        <v>230</v>
      </c>
      <c r="I30">
        <v>700</v>
      </c>
      <c r="J30">
        <v>16</v>
      </c>
      <c r="K30">
        <v>78</v>
      </c>
      <c r="L30">
        <v>0.8</v>
      </c>
      <c r="M30">
        <v>0.5</v>
      </c>
      <c r="N30">
        <v>214</v>
      </c>
      <c r="O30">
        <v>0.3</v>
      </c>
      <c r="P30">
        <v>121</v>
      </c>
      <c r="Q30">
        <v>0.806666667</v>
      </c>
      <c r="R30">
        <v>396.21440000000001</v>
      </c>
      <c r="S30">
        <v>42.942098950000002</v>
      </c>
      <c r="T30">
        <v>18.724418920000002</v>
      </c>
      <c r="U30">
        <v>0.45395000000000002</v>
      </c>
      <c r="V30">
        <v>9.093336399</v>
      </c>
      <c r="W30">
        <v>3</v>
      </c>
      <c r="X30" s="1">
        <v>0.96825396799999996</v>
      </c>
      <c r="Y30">
        <v>0.89946835300000005</v>
      </c>
      <c r="Z30">
        <v>0.45008764400000001</v>
      </c>
      <c r="AA30">
        <v>54.767617999999999</v>
      </c>
      <c r="AB30">
        <v>17.940000000000001</v>
      </c>
      <c r="AC30">
        <v>119.6</v>
      </c>
      <c r="AD30">
        <f t="shared" si="0"/>
        <v>230.27192081703922</v>
      </c>
    </row>
    <row r="31" spans="1:40">
      <c r="A31" t="s">
        <v>36</v>
      </c>
      <c r="B31">
        <v>30</v>
      </c>
      <c r="C31" t="s">
        <v>37</v>
      </c>
      <c r="D31">
        <v>200</v>
      </c>
      <c r="E31">
        <v>8</v>
      </c>
      <c r="F31">
        <v>340</v>
      </c>
      <c r="G31">
        <v>130</v>
      </c>
      <c r="H31">
        <v>240</v>
      </c>
      <c r="I31">
        <v>400</v>
      </c>
      <c r="J31">
        <v>20</v>
      </c>
      <c r="K31">
        <v>114</v>
      </c>
      <c r="L31">
        <v>1.7</v>
      </c>
      <c r="M31">
        <v>1.2</v>
      </c>
      <c r="N31">
        <v>220</v>
      </c>
      <c r="O31">
        <v>0.5</v>
      </c>
      <c r="P31">
        <v>164</v>
      </c>
      <c r="Q31">
        <v>0.82</v>
      </c>
      <c r="R31">
        <v>380.1653</v>
      </c>
      <c r="S31">
        <v>54.234549010000002</v>
      </c>
      <c r="T31">
        <v>20.218176440000001</v>
      </c>
      <c r="U31">
        <v>0.38019999999999998</v>
      </c>
      <c r="V31">
        <v>7.5489933740000001</v>
      </c>
      <c r="W31">
        <v>4</v>
      </c>
      <c r="X31" s="1">
        <v>0.95238095199999995</v>
      </c>
      <c r="Y31">
        <v>0.87984893200000003</v>
      </c>
      <c r="Z31">
        <v>0.617325075</v>
      </c>
      <c r="AA31">
        <v>54.94247043</v>
      </c>
      <c r="AB31">
        <v>27.36</v>
      </c>
      <c r="AC31">
        <v>136.80000000000001</v>
      </c>
      <c r="AD31">
        <f t="shared" si="0"/>
        <v>249.05318297396781</v>
      </c>
    </row>
    <row r="32" spans="1:40">
      <c r="A32" t="s">
        <v>36</v>
      </c>
      <c r="B32">
        <v>31</v>
      </c>
      <c r="C32" t="s">
        <v>37</v>
      </c>
      <c r="D32">
        <v>223.5</v>
      </c>
      <c r="E32">
        <v>8</v>
      </c>
      <c r="F32">
        <v>180</v>
      </c>
      <c r="G32">
        <v>60</v>
      </c>
      <c r="H32">
        <v>200</v>
      </c>
      <c r="I32">
        <v>50</v>
      </c>
      <c r="J32">
        <v>169.4</v>
      </c>
      <c r="K32">
        <v>78</v>
      </c>
      <c r="L32">
        <v>1.6</v>
      </c>
      <c r="M32">
        <v>0.7</v>
      </c>
      <c r="N32">
        <v>30.6</v>
      </c>
      <c r="O32">
        <v>0.9</v>
      </c>
      <c r="P32">
        <v>171.1</v>
      </c>
      <c r="Q32">
        <v>0.76554809800000001</v>
      </c>
      <c r="R32">
        <v>123.762</v>
      </c>
      <c r="S32">
        <v>99.54152886</v>
      </c>
      <c r="T32">
        <v>3.319112939</v>
      </c>
      <c r="U32">
        <v>3.3550000000000003E-2</v>
      </c>
      <c r="V32">
        <v>110.719302</v>
      </c>
      <c r="W32">
        <v>1</v>
      </c>
      <c r="X32" s="1">
        <v>0.101010101</v>
      </c>
      <c r="Y32">
        <v>0.72865321599999999</v>
      </c>
      <c r="Z32">
        <v>0.59252966799999995</v>
      </c>
      <c r="AA32">
        <v>34.099068219999999</v>
      </c>
      <c r="AB32">
        <v>15.6</v>
      </c>
      <c r="AC32">
        <v>69.798657719999994</v>
      </c>
      <c r="AD32">
        <f t="shared" si="0"/>
        <v>103.2152981298558</v>
      </c>
    </row>
    <row r="33" spans="1:30">
      <c r="A33" t="s">
        <v>36</v>
      </c>
      <c r="B33">
        <v>32</v>
      </c>
      <c r="C33" t="s">
        <v>37</v>
      </c>
      <c r="D33">
        <v>200</v>
      </c>
      <c r="E33">
        <v>8</v>
      </c>
      <c r="F33">
        <v>340</v>
      </c>
      <c r="G33">
        <v>130</v>
      </c>
      <c r="H33">
        <v>240</v>
      </c>
      <c r="I33">
        <v>200</v>
      </c>
      <c r="J33">
        <v>95</v>
      </c>
      <c r="K33">
        <v>114</v>
      </c>
      <c r="L33">
        <v>2</v>
      </c>
      <c r="M33">
        <v>1.6</v>
      </c>
      <c r="N33">
        <v>145</v>
      </c>
      <c r="O33">
        <v>0.4</v>
      </c>
      <c r="P33">
        <v>188</v>
      </c>
      <c r="Q33">
        <v>0.94</v>
      </c>
      <c r="R33">
        <v>262.0899</v>
      </c>
      <c r="S33">
        <v>74.669740910000002</v>
      </c>
      <c r="T33">
        <v>13.22350101</v>
      </c>
      <c r="U33">
        <v>0.17885000000000001</v>
      </c>
      <c r="V33">
        <v>27.397623110000001</v>
      </c>
      <c r="W33">
        <v>4</v>
      </c>
      <c r="X33" s="1">
        <v>0.93650793700000001</v>
      </c>
      <c r="Y33">
        <v>0.77862100199999995</v>
      </c>
      <c r="Z33">
        <v>0.75154901900000004</v>
      </c>
      <c r="AA33">
        <v>55.090472239999997</v>
      </c>
      <c r="AB33">
        <v>27.36</v>
      </c>
      <c r="AC33">
        <v>136.80000000000001</v>
      </c>
      <c r="AD33">
        <f t="shared" si="0"/>
        <v>232.37483636196504</v>
      </c>
    </row>
    <row r="34" spans="1:30">
      <c r="A34" t="s">
        <v>36</v>
      </c>
      <c r="B34">
        <v>33</v>
      </c>
      <c r="C34" t="s">
        <v>41</v>
      </c>
      <c r="D34">
        <v>113</v>
      </c>
      <c r="E34">
        <v>8</v>
      </c>
      <c r="F34">
        <v>120</v>
      </c>
      <c r="G34">
        <v>40</v>
      </c>
      <c r="H34">
        <v>185</v>
      </c>
      <c r="I34">
        <v>150</v>
      </c>
      <c r="J34">
        <v>137</v>
      </c>
      <c r="K34">
        <v>78</v>
      </c>
      <c r="L34">
        <v>1.7</v>
      </c>
      <c r="M34">
        <v>0.7</v>
      </c>
      <c r="N34">
        <v>48</v>
      </c>
      <c r="O34">
        <v>1</v>
      </c>
      <c r="P34">
        <v>87</v>
      </c>
      <c r="Q34">
        <v>0.76991150399999997</v>
      </c>
      <c r="R34">
        <v>101.9811</v>
      </c>
      <c r="S34">
        <v>39.742928280000001</v>
      </c>
      <c r="T34">
        <v>5.0369155970000001</v>
      </c>
      <c r="U34">
        <v>0.12775</v>
      </c>
      <c r="V34">
        <v>49.560805950000002</v>
      </c>
      <c r="W34">
        <v>3</v>
      </c>
      <c r="X34" s="1">
        <v>0.87301587300000005</v>
      </c>
      <c r="Y34">
        <v>0.83184858699999997</v>
      </c>
      <c r="Z34">
        <v>0.62539566199999996</v>
      </c>
      <c r="AA34">
        <v>44.89003649</v>
      </c>
      <c r="AB34">
        <v>14.43</v>
      </c>
      <c r="AC34">
        <v>127.69911500000001</v>
      </c>
      <c r="AD34">
        <f t="shared" ref="AD34:AD65" si="1">AC34*(I34^0.1)</f>
        <v>210.76428200754856</v>
      </c>
    </row>
    <row r="35" spans="1:30">
      <c r="A35" t="s">
        <v>36</v>
      </c>
      <c r="B35">
        <v>34</v>
      </c>
      <c r="C35" t="s">
        <v>42</v>
      </c>
      <c r="D35">
        <v>153.9</v>
      </c>
      <c r="E35">
        <v>8</v>
      </c>
      <c r="F35">
        <v>300</v>
      </c>
      <c r="G35">
        <v>100</v>
      </c>
      <c r="H35">
        <v>215</v>
      </c>
      <c r="I35">
        <v>30</v>
      </c>
      <c r="J35">
        <v>195.2</v>
      </c>
      <c r="K35">
        <v>114</v>
      </c>
      <c r="L35">
        <v>1</v>
      </c>
      <c r="M35">
        <v>1.6</v>
      </c>
      <c r="N35">
        <v>19.8</v>
      </c>
      <c r="O35">
        <v>-0.6</v>
      </c>
      <c r="P35">
        <v>96.2</v>
      </c>
      <c r="Q35">
        <v>0.62508122200000005</v>
      </c>
      <c r="R35">
        <v>240.309</v>
      </c>
      <c r="S35">
        <v>138.40158020000001</v>
      </c>
      <c r="T35">
        <v>1.929820951</v>
      </c>
      <c r="U35">
        <v>1.405E-2</v>
      </c>
      <c r="V35">
        <v>232.94706529999999</v>
      </c>
      <c r="W35">
        <v>1</v>
      </c>
      <c r="X35" s="1">
        <v>0.77777777800000003</v>
      </c>
      <c r="Y35">
        <v>0.95541951899999999</v>
      </c>
      <c r="Z35">
        <v>0.75314798199999999</v>
      </c>
      <c r="AA35">
        <v>57.945234319999997</v>
      </c>
      <c r="AB35">
        <v>24.51</v>
      </c>
      <c r="AC35">
        <v>159.2592593</v>
      </c>
      <c r="AD35">
        <f t="shared" si="1"/>
        <v>223.77770575649279</v>
      </c>
    </row>
    <row r="36" spans="1:30">
      <c r="A36" t="s">
        <v>36</v>
      </c>
      <c r="B36">
        <v>35</v>
      </c>
      <c r="C36" t="s">
        <v>37</v>
      </c>
      <c r="D36">
        <v>193</v>
      </c>
      <c r="E36">
        <v>8</v>
      </c>
      <c r="F36">
        <v>250</v>
      </c>
      <c r="G36">
        <v>110</v>
      </c>
      <c r="H36">
        <v>140</v>
      </c>
      <c r="I36">
        <v>500</v>
      </c>
      <c r="J36">
        <v>53.4</v>
      </c>
      <c r="K36">
        <v>78</v>
      </c>
      <c r="L36">
        <v>1.8</v>
      </c>
      <c r="M36">
        <v>1.2</v>
      </c>
      <c r="N36">
        <v>86.6</v>
      </c>
      <c r="O36">
        <v>0.6</v>
      </c>
      <c r="P36">
        <v>168</v>
      </c>
      <c r="Q36">
        <v>0.87046632099999999</v>
      </c>
      <c r="R36">
        <v>100.4526</v>
      </c>
      <c r="S36">
        <v>34.163438630000002</v>
      </c>
      <c r="T36">
        <v>7.7478230850000003</v>
      </c>
      <c r="U36">
        <v>0.32424999999999998</v>
      </c>
      <c r="V36">
        <v>5.6479031869999998</v>
      </c>
      <c r="W36">
        <v>1</v>
      </c>
      <c r="X36" s="1">
        <v>0.696969697</v>
      </c>
      <c r="Y36">
        <v>0.77894933899999996</v>
      </c>
      <c r="Z36">
        <v>0.85800151599999996</v>
      </c>
      <c r="AA36">
        <v>48.608830019999999</v>
      </c>
      <c r="AB36">
        <v>10.92</v>
      </c>
      <c r="AC36">
        <v>56.580310879999999</v>
      </c>
      <c r="AD36">
        <f t="shared" si="1"/>
        <v>105.33248490864256</v>
      </c>
    </row>
    <row r="37" spans="1:30">
      <c r="A37" t="s">
        <v>36</v>
      </c>
      <c r="B37">
        <v>36</v>
      </c>
      <c r="C37" t="s">
        <v>41</v>
      </c>
      <c r="D37">
        <v>122</v>
      </c>
      <c r="E37">
        <v>8</v>
      </c>
      <c r="F37">
        <v>80</v>
      </c>
      <c r="G37">
        <v>80</v>
      </c>
      <c r="H37">
        <v>185</v>
      </c>
      <c r="I37">
        <v>100</v>
      </c>
      <c r="J37">
        <v>152</v>
      </c>
      <c r="K37">
        <v>78</v>
      </c>
      <c r="L37">
        <v>1.5</v>
      </c>
      <c r="M37">
        <v>0.7</v>
      </c>
      <c r="N37">
        <v>33</v>
      </c>
      <c r="O37">
        <v>0.8</v>
      </c>
      <c r="P37">
        <v>75.2</v>
      </c>
      <c r="Q37">
        <v>0.61639344299999999</v>
      </c>
      <c r="R37">
        <v>87.460499999999996</v>
      </c>
      <c r="S37">
        <v>44.184725030000003</v>
      </c>
      <c r="T37">
        <v>3.6292077780000001</v>
      </c>
      <c r="U37">
        <v>8.2849999999999993E-2</v>
      </c>
      <c r="V37">
        <v>35.421294230000001</v>
      </c>
      <c r="W37">
        <v>1</v>
      </c>
      <c r="X37" s="1">
        <v>0.825396825</v>
      </c>
      <c r="Y37">
        <v>0.83824726500000002</v>
      </c>
      <c r="Z37">
        <v>0.56595124500000005</v>
      </c>
      <c r="AA37">
        <v>49.267478070000003</v>
      </c>
      <c r="AB37">
        <v>14.43</v>
      </c>
      <c r="AC37">
        <v>118.2786885</v>
      </c>
      <c r="AD37">
        <f t="shared" si="1"/>
        <v>187.4590882168786</v>
      </c>
    </row>
    <row r="38" spans="1:30">
      <c r="A38" t="s">
        <v>36</v>
      </c>
      <c r="B38">
        <v>37</v>
      </c>
      <c r="C38" t="s">
        <v>42</v>
      </c>
      <c r="D38">
        <v>156.30000000000001</v>
      </c>
      <c r="E38">
        <v>8</v>
      </c>
      <c r="F38">
        <v>240</v>
      </c>
      <c r="G38">
        <v>100</v>
      </c>
      <c r="H38">
        <v>190</v>
      </c>
      <c r="I38">
        <v>70</v>
      </c>
      <c r="J38">
        <v>129</v>
      </c>
      <c r="K38">
        <v>114</v>
      </c>
      <c r="L38">
        <v>1.4</v>
      </c>
      <c r="M38">
        <v>0.1</v>
      </c>
      <c r="N38">
        <v>61</v>
      </c>
      <c r="O38">
        <v>1.3</v>
      </c>
      <c r="P38">
        <v>114.3</v>
      </c>
      <c r="Q38">
        <v>0.731285988</v>
      </c>
      <c r="R38">
        <v>183.755</v>
      </c>
      <c r="S38">
        <v>121.6000973</v>
      </c>
      <c r="T38">
        <v>6.65087165</v>
      </c>
      <c r="U38">
        <v>5.4899999999999997E-2</v>
      </c>
      <c r="V38">
        <v>66.379409229999993</v>
      </c>
      <c r="W38">
        <v>1</v>
      </c>
      <c r="X38" s="1">
        <v>0.79797979799999996</v>
      </c>
      <c r="Y38">
        <v>0.84332850100000001</v>
      </c>
      <c r="Z38">
        <v>0.53458713000000002</v>
      </c>
      <c r="AA38">
        <v>46.486895680000003</v>
      </c>
      <c r="AB38">
        <v>21.66</v>
      </c>
      <c r="AC38">
        <v>138.5796545</v>
      </c>
      <c r="AD38">
        <f t="shared" si="1"/>
        <v>211.9382179120411</v>
      </c>
    </row>
    <row r="39" spans="1:30">
      <c r="A39" t="s">
        <v>36</v>
      </c>
      <c r="B39">
        <v>38</v>
      </c>
      <c r="C39" t="s">
        <v>37</v>
      </c>
      <c r="D39">
        <v>144</v>
      </c>
      <c r="E39">
        <v>8</v>
      </c>
      <c r="F39">
        <v>205</v>
      </c>
      <c r="G39">
        <v>100</v>
      </c>
      <c r="H39">
        <v>200</v>
      </c>
      <c r="I39">
        <v>800</v>
      </c>
      <c r="J39">
        <v>37.700000000000003</v>
      </c>
      <c r="K39">
        <v>132</v>
      </c>
      <c r="L39">
        <v>1.9</v>
      </c>
      <c r="M39">
        <v>0.6</v>
      </c>
      <c r="N39">
        <v>162.30000000000001</v>
      </c>
      <c r="O39">
        <v>1.3</v>
      </c>
      <c r="P39">
        <v>113</v>
      </c>
      <c r="Q39">
        <v>0.78472222199999997</v>
      </c>
      <c r="R39">
        <v>244.51230000000001</v>
      </c>
      <c r="S39">
        <v>27.597616030000001</v>
      </c>
      <c r="T39">
        <v>18.20993889</v>
      </c>
      <c r="U39">
        <v>0.74145000000000005</v>
      </c>
      <c r="V39">
        <v>10.59109786</v>
      </c>
      <c r="W39">
        <v>4</v>
      </c>
      <c r="X39" s="1">
        <v>0.88888888899999996</v>
      </c>
      <c r="Y39">
        <v>0.91008129000000004</v>
      </c>
      <c r="Z39">
        <v>0.532247056</v>
      </c>
      <c r="AA39">
        <v>48.869947719999999</v>
      </c>
      <c r="AB39">
        <v>26.4</v>
      </c>
      <c r="AC39">
        <v>183.33333329999999</v>
      </c>
      <c r="AD39">
        <f t="shared" si="1"/>
        <v>357.72593987022191</v>
      </c>
    </row>
    <row r="40" spans="1:30">
      <c r="A40" t="s">
        <v>36</v>
      </c>
      <c r="B40">
        <v>39</v>
      </c>
      <c r="C40" t="s">
        <v>37</v>
      </c>
      <c r="D40">
        <v>235</v>
      </c>
      <c r="E40">
        <v>8</v>
      </c>
      <c r="F40">
        <v>340</v>
      </c>
      <c r="G40">
        <v>130</v>
      </c>
      <c r="H40">
        <v>240</v>
      </c>
      <c r="I40">
        <v>500</v>
      </c>
      <c r="J40">
        <v>72</v>
      </c>
      <c r="K40">
        <v>114</v>
      </c>
      <c r="L40">
        <v>2.8</v>
      </c>
      <c r="M40">
        <v>0.4</v>
      </c>
      <c r="N40">
        <v>168</v>
      </c>
      <c r="O40">
        <v>2.4</v>
      </c>
      <c r="P40">
        <v>203</v>
      </c>
      <c r="Q40">
        <v>0.86382978700000002</v>
      </c>
      <c r="R40">
        <v>288.07409999999999</v>
      </c>
      <c r="S40">
        <v>31.861846199999999</v>
      </c>
      <c r="T40">
        <v>15.2246536</v>
      </c>
      <c r="U40">
        <v>0.48325000000000001</v>
      </c>
      <c r="V40">
        <v>17.088186589999999</v>
      </c>
      <c r="W40">
        <v>4</v>
      </c>
      <c r="X40" s="1">
        <v>0.96825396799999996</v>
      </c>
      <c r="Y40">
        <v>1.0635685029999999</v>
      </c>
      <c r="Z40">
        <v>0.47078725199999999</v>
      </c>
      <c r="AA40">
        <v>48.59206125</v>
      </c>
      <c r="AB40">
        <v>27.36</v>
      </c>
      <c r="AC40">
        <v>116.4255319</v>
      </c>
      <c r="AD40">
        <f t="shared" si="1"/>
        <v>216.74307530488127</v>
      </c>
    </row>
    <row r="41" spans="1:30">
      <c r="A41" t="s">
        <v>36</v>
      </c>
      <c r="B41">
        <v>40</v>
      </c>
      <c r="C41" t="s">
        <v>41</v>
      </c>
      <c r="D41">
        <v>146.80000000000001</v>
      </c>
      <c r="E41">
        <v>8</v>
      </c>
      <c r="F41">
        <v>240</v>
      </c>
      <c r="G41">
        <v>80</v>
      </c>
      <c r="H41">
        <v>200</v>
      </c>
      <c r="I41">
        <v>40</v>
      </c>
      <c r="J41">
        <v>182.2</v>
      </c>
      <c r="K41">
        <v>150</v>
      </c>
      <c r="L41">
        <v>0.9</v>
      </c>
      <c r="M41">
        <v>1</v>
      </c>
      <c r="N41">
        <v>17.8</v>
      </c>
      <c r="O41">
        <v>-0.1</v>
      </c>
      <c r="P41">
        <v>120.8</v>
      </c>
      <c r="Q41">
        <v>0.82288828300000005</v>
      </c>
      <c r="R41">
        <v>216.2353</v>
      </c>
      <c r="S41">
        <v>133.2237691</v>
      </c>
      <c r="T41">
        <v>3.0497004190000001</v>
      </c>
      <c r="U41">
        <v>2.3E-2</v>
      </c>
      <c r="V41">
        <v>216.2132847</v>
      </c>
      <c r="W41">
        <v>1</v>
      </c>
      <c r="X41" s="1">
        <v>0.71717171700000004</v>
      </c>
      <c r="Y41">
        <v>0.65601314499999996</v>
      </c>
      <c r="Z41">
        <v>0.79490380199999999</v>
      </c>
      <c r="AA41">
        <v>53.548521479999998</v>
      </c>
      <c r="AB41">
        <v>30</v>
      </c>
      <c r="AC41">
        <v>204.35967299999999</v>
      </c>
      <c r="AD41">
        <f t="shared" si="1"/>
        <v>295.52974443155102</v>
      </c>
    </row>
    <row r="42" spans="1:30">
      <c r="A42" t="s">
        <v>36</v>
      </c>
      <c r="B42">
        <v>41</v>
      </c>
      <c r="C42" t="s">
        <v>37</v>
      </c>
      <c r="D42">
        <v>200</v>
      </c>
      <c r="E42">
        <v>8</v>
      </c>
      <c r="F42">
        <v>340</v>
      </c>
      <c r="G42">
        <v>130</v>
      </c>
      <c r="H42">
        <v>250</v>
      </c>
      <c r="I42">
        <v>100</v>
      </c>
      <c r="J42">
        <v>159</v>
      </c>
      <c r="K42">
        <v>96</v>
      </c>
      <c r="L42">
        <v>1.3</v>
      </c>
      <c r="M42">
        <v>0.9</v>
      </c>
      <c r="N42">
        <v>91</v>
      </c>
      <c r="O42">
        <v>0.4</v>
      </c>
      <c r="P42">
        <v>171</v>
      </c>
      <c r="Q42">
        <v>0.85499999999999998</v>
      </c>
      <c r="R42">
        <v>316.73320000000001</v>
      </c>
      <c r="S42">
        <v>96.570984550000006</v>
      </c>
      <c r="T42">
        <v>8.1549361630000003</v>
      </c>
      <c r="U42">
        <v>8.5449999999999998E-2</v>
      </c>
      <c r="V42">
        <v>51.511910800000003</v>
      </c>
      <c r="W42">
        <v>2</v>
      </c>
      <c r="X42" s="1">
        <v>0.92063492099999999</v>
      </c>
      <c r="Y42">
        <v>0.84832358200000002</v>
      </c>
      <c r="Z42">
        <v>0.49853792600000002</v>
      </c>
      <c r="AA42">
        <v>49.447754809999999</v>
      </c>
      <c r="AB42">
        <v>24</v>
      </c>
      <c r="AC42">
        <v>120</v>
      </c>
      <c r="AD42">
        <f t="shared" si="1"/>
        <v>190.18718309533364</v>
      </c>
    </row>
    <row r="43" spans="1:30">
      <c r="A43" t="s">
        <v>36</v>
      </c>
      <c r="B43">
        <v>42</v>
      </c>
      <c r="C43" t="s">
        <v>41</v>
      </c>
      <c r="D43">
        <v>156</v>
      </c>
      <c r="E43">
        <v>8</v>
      </c>
      <c r="F43">
        <v>100</v>
      </c>
      <c r="G43">
        <v>60</v>
      </c>
      <c r="H43">
        <v>190</v>
      </c>
      <c r="I43">
        <v>225</v>
      </c>
      <c r="J43">
        <v>123</v>
      </c>
      <c r="K43">
        <v>96</v>
      </c>
      <c r="L43">
        <v>1.3</v>
      </c>
      <c r="M43">
        <v>0.8</v>
      </c>
      <c r="N43">
        <v>67</v>
      </c>
      <c r="O43">
        <v>0.5</v>
      </c>
      <c r="P43">
        <v>117.5</v>
      </c>
      <c r="Q43">
        <v>0.75320512799999995</v>
      </c>
      <c r="R43">
        <v>121.4693</v>
      </c>
      <c r="S43">
        <v>32.831783090000002</v>
      </c>
      <c r="T43">
        <v>6.7793000599999997</v>
      </c>
      <c r="U43">
        <v>0.20845</v>
      </c>
      <c r="V43">
        <v>12.1288704</v>
      </c>
      <c r="W43">
        <v>5</v>
      </c>
      <c r="X43" s="1">
        <v>0.80952380999999995</v>
      </c>
      <c r="Y43">
        <v>0.83106155000000004</v>
      </c>
      <c r="Z43">
        <v>0.55146448599999998</v>
      </c>
      <c r="AA43">
        <v>49.384523100000003</v>
      </c>
      <c r="AB43">
        <v>18.239999999999998</v>
      </c>
      <c r="AC43">
        <v>116.9230769</v>
      </c>
      <c r="AD43">
        <f t="shared" si="1"/>
        <v>200.96410226287202</v>
      </c>
    </row>
    <row r="44" spans="1:30">
      <c r="A44" t="s">
        <v>36</v>
      </c>
      <c r="B44">
        <v>43</v>
      </c>
      <c r="C44" t="s">
        <v>37</v>
      </c>
      <c r="D44">
        <v>134.69999999999999</v>
      </c>
      <c r="E44">
        <v>8</v>
      </c>
      <c r="F44">
        <v>250</v>
      </c>
      <c r="G44">
        <v>50</v>
      </c>
      <c r="H44">
        <v>120</v>
      </c>
      <c r="I44">
        <v>400</v>
      </c>
      <c r="J44">
        <v>9.6999999999999993</v>
      </c>
      <c r="K44">
        <v>78</v>
      </c>
      <c r="L44">
        <v>1</v>
      </c>
      <c r="M44">
        <v>0.3</v>
      </c>
      <c r="N44">
        <v>110.3</v>
      </c>
      <c r="O44">
        <v>0.7</v>
      </c>
      <c r="P44">
        <v>120.5</v>
      </c>
      <c r="Q44">
        <v>0.89458054899999995</v>
      </c>
      <c r="R44">
        <v>141.7217</v>
      </c>
      <c r="S44">
        <v>31.808842630000001</v>
      </c>
      <c r="T44">
        <v>11.670250530000001</v>
      </c>
      <c r="U44">
        <v>0.3821</v>
      </c>
      <c r="V44">
        <v>10.951476169999999</v>
      </c>
      <c r="W44">
        <v>1</v>
      </c>
      <c r="X44" s="1">
        <v>0.755102041</v>
      </c>
      <c r="Y44">
        <v>1.0587387880000001</v>
      </c>
      <c r="Z44">
        <v>0.63925010299999996</v>
      </c>
      <c r="AA44">
        <v>47.907005040000001</v>
      </c>
      <c r="AB44">
        <v>9.36</v>
      </c>
      <c r="AC44">
        <v>69.487750559999995</v>
      </c>
      <c r="AD44">
        <f t="shared" si="1"/>
        <v>126.50691121834146</v>
      </c>
    </row>
    <row r="45" spans="1:30">
      <c r="A45" t="s">
        <v>36</v>
      </c>
      <c r="B45">
        <v>44</v>
      </c>
      <c r="C45" t="s">
        <v>41</v>
      </c>
      <c r="D45">
        <v>168</v>
      </c>
      <c r="E45">
        <v>8</v>
      </c>
      <c r="F45">
        <v>120</v>
      </c>
      <c r="G45">
        <v>40</v>
      </c>
      <c r="H45">
        <v>120</v>
      </c>
      <c r="I45">
        <v>80</v>
      </c>
      <c r="J45">
        <v>95.8</v>
      </c>
      <c r="K45">
        <v>60</v>
      </c>
      <c r="L45">
        <v>1.5</v>
      </c>
      <c r="M45">
        <v>1.1000000000000001</v>
      </c>
      <c r="N45">
        <v>24.2</v>
      </c>
      <c r="O45">
        <v>0.4</v>
      </c>
      <c r="P45">
        <v>158</v>
      </c>
      <c r="Q45">
        <v>0.94047619100000002</v>
      </c>
      <c r="R45">
        <v>87.460499999999996</v>
      </c>
      <c r="S45">
        <v>38.286336609999999</v>
      </c>
      <c r="T45">
        <v>2.2564475709999998</v>
      </c>
      <c r="U45">
        <v>5.9549999999999999E-2</v>
      </c>
      <c r="V45">
        <v>29.36337318</v>
      </c>
      <c r="W45">
        <v>2</v>
      </c>
      <c r="X45" s="1">
        <v>4.0404040000000002E-2</v>
      </c>
      <c r="Y45">
        <v>0.84550961599999996</v>
      </c>
      <c r="Z45">
        <v>0.50560565400000002</v>
      </c>
      <c r="AA45">
        <v>27.760072919999999</v>
      </c>
      <c r="AB45">
        <v>7.2</v>
      </c>
      <c r="AC45">
        <v>42.857142860000003</v>
      </c>
      <c r="AD45">
        <f t="shared" si="1"/>
        <v>66.425099470785639</v>
      </c>
    </row>
    <row r="46" spans="1:30">
      <c r="A46" t="s">
        <v>36</v>
      </c>
      <c r="B46">
        <v>45</v>
      </c>
      <c r="C46" t="s">
        <v>37</v>
      </c>
      <c r="D46">
        <v>200</v>
      </c>
      <c r="E46">
        <v>8</v>
      </c>
      <c r="F46">
        <v>340</v>
      </c>
      <c r="G46">
        <v>130</v>
      </c>
      <c r="H46">
        <v>250</v>
      </c>
      <c r="I46">
        <v>1200</v>
      </c>
      <c r="J46">
        <v>12</v>
      </c>
      <c r="K46">
        <v>96</v>
      </c>
      <c r="L46">
        <v>2.1</v>
      </c>
      <c r="M46">
        <v>1.1000000000000001</v>
      </c>
      <c r="N46">
        <v>238</v>
      </c>
      <c r="O46">
        <v>1</v>
      </c>
      <c r="P46">
        <v>169</v>
      </c>
      <c r="Q46">
        <v>0.84499999999999997</v>
      </c>
      <c r="R46">
        <v>217.3817</v>
      </c>
      <c r="S46">
        <v>42.68738673</v>
      </c>
      <c r="T46">
        <v>19.838421090000001</v>
      </c>
      <c r="U46">
        <v>0.4788</v>
      </c>
      <c r="V46">
        <v>10.264728330000001</v>
      </c>
      <c r="W46">
        <v>2</v>
      </c>
      <c r="X46" s="1">
        <v>0.93650793700000001</v>
      </c>
      <c r="Y46">
        <v>0.85197585600000003</v>
      </c>
      <c r="Z46">
        <v>0.52757818000000001</v>
      </c>
      <c r="AA46">
        <v>52.490355510000001</v>
      </c>
      <c r="AB46">
        <v>24</v>
      </c>
      <c r="AC46">
        <v>120</v>
      </c>
      <c r="AD46">
        <f t="shared" si="1"/>
        <v>243.83686761767694</v>
      </c>
    </row>
    <row r="47" spans="1:30">
      <c r="A47" t="s">
        <v>36</v>
      </c>
      <c r="B47">
        <v>46</v>
      </c>
      <c r="C47" t="s">
        <v>41</v>
      </c>
      <c r="D47">
        <v>155</v>
      </c>
      <c r="E47">
        <v>8</v>
      </c>
      <c r="F47">
        <v>180</v>
      </c>
      <c r="G47">
        <v>80</v>
      </c>
      <c r="H47">
        <v>190</v>
      </c>
      <c r="I47">
        <v>600</v>
      </c>
      <c r="J47">
        <v>73</v>
      </c>
      <c r="K47">
        <v>96</v>
      </c>
      <c r="L47">
        <v>1.3</v>
      </c>
      <c r="M47">
        <v>1</v>
      </c>
      <c r="N47">
        <v>117</v>
      </c>
      <c r="O47">
        <v>0.3</v>
      </c>
      <c r="P47">
        <v>129.19999999999999</v>
      </c>
      <c r="Q47">
        <v>0.833548387</v>
      </c>
      <c r="R47">
        <v>145.5429</v>
      </c>
      <c r="S47">
        <v>21.289604629999999</v>
      </c>
      <c r="T47">
        <v>11.940745509999999</v>
      </c>
      <c r="U47">
        <v>0.57979999999999998</v>
      </c>
      <c r="V47">
        <v>12.065629360000001</v>
      </c>
      <c r="W47">
        <v>2</v>
      </c>
      <c r="X47" s="1">
        <v>0.85714285700000004</v>
      </c>
      <c r="Y47">
        <v>0.88875433199999998</v>
      </c>
      <c r="Z47">
        <v>0.667790145</v>
      </c>
      <c r="AA47">
        <v>54.652571000000002</v>
      </c>
      <c r="AB47">
        <v>18.239999999999998</v>
      </c>
      <c r="AC47">
        <v>117.67741940000001</v>
      </c>
      <c r="AD47">
        <f t="shared" si="1"/>
        <v>223.10446453803033</v>
      </c>
    </row>
    <row r="48" spans="1:30">
      <c r="A48" t="s">
        <v>36</v>
      </c>
      <c r="B48">
        <v>47</v>
      </c>
      <c r="C48" t="s">
        <v>41</v>
      </c>
      <c r="D48">
        <v>236.2</v>
      </c>
      <c r="E48">
        <v>8</v>
      </c>
      <c r="F48">
        <v>70</v>
      </c>
      <c r="G48">
        <v>70</v>
      </c>
      <c r="H48">
        <v>110</v>
      </c>
      <c r="I48">
        <v>340</v>
      </c>
      <c r="J48">
        <v>30.3</v>
      </c>
      <c r="K48">
        <v>96</v>
      </c>
      <c r="L48">
        <v>1.8</v>
      </c>
      <c r="M48">
        <v>1.3</v>
      </c>
      <c r="N48">
        <v>79.7</v>
      </c>
      <c r="O48">
        <v>0.5</v>
      </c>
      <c r="P48">
        <v>193.6</v>
      </c>
      <c r="Q48">
        <v>0.81964436900000004</v>
      </c>
      <c r="R48">
        <v>65.679599999999994</v>
      </c>
      <c r="S48">
        <v>27.26490179</v>
      </c>
      <c r="T48">
        <v>8.6792805380000004</v>
      </c>
      <c r="U48">
        <v>0.32100000000000001</v>
      </c>
      <c r="V48">
        <v>14.41333659</v>
      </c>
      <c r="W48">
        <v>4</v>
      </c>
      <c r="X48" s="1">
        <v>0.20202020200000001</v>
      </c>
      <c r="Y48">
        <v>0.52300708100000004</v>
      </c>
      <c r="Z48">
        <v>0.86258611699999999</v>
      </c>
      <c r="AA48">
        <v>37.063620819999997</v>
      </c>
      <c r="AB48">
        <v>10.56</v>
      </c>
      <c r="AC48">
        <v>44.707874680000003</v>
      </c>
      <c r="AD48">
        <f t="shared" si="1"/>
        <v>80.081447875164002</v>
      </c>
    </row>
    <row r="49" spans="1:30">
      <c r="A49" t="s">
        <v>36</v>
      </c>
      <c r="B49">
        <v>48</v>
      </c>
      <c r="C49" t="s">
        <v>41</v>
      </c>
      <c r="D49">
        <v>158</v>
      </c>
      <c r="E49">
        <v>8</v>
      </c>
      <c r="F49">
        <v>80</v>
      </c>
      <c r="G49">
        <v>80</v>
      </c>
      <c r="H49">
        <v>210</v>
      </c>
      <c r="I49">
        <v>350</v>
      </c>
      <c r="J49">
        <v>96</v>
      </c>
      <c r="K49">
        <v>96</v>
      </c>
      <c r="L49">
        <v>1.6</v>
      </c>
      <c r="M49">
        <v>0.8</v>
      </c>
      <c r="N49">
        <v>114</v>
      </c>
      <c r="O49">
        <v>0.8</v>
      </c>
      <c r="P49">
        <v>126.5</v>
      </c>
      <c r="Q49">
        <v>0.800632911</v>
      </c>
      <c r="R49">
        <v>193.3081</v>
      </c>
      <c r="S49">
        <v>114.14201250000001</v>
      </c>
      <c r="T49">
        <v>1.5686544389999999</v>
      </c>
      <c r="U49">
        <v>1.38E-2</v>
      </c>
      <c r="V49">
        <v>184.86222739999999</v>
      </c>
      <c r="W49">
        <v>1</v>
      </c>
      <c r="X49" s="1">
        <v>0.96825396799999996</v>
      </c>
      <c r="Y49">
        <v>0.95200510400000005</v>
      </c>
      <c r="Z49">
        <v>0.59005054899999998</v>
      </c>
      <c r="AA49">
        <v>51.628832639999999</v>
      </c>
      <c r="AB49">
        <v>20.16</v>
      </c>
      <c r="AC49">
        <v>127.59493670000001</v>
      </c>
      <c r="AD49">
        <f t="shared" si="1"/>
        <v>229.2135277136702</v>
      </c>
    </row>
    <row r="50" spans="1:30">
      <c r="A50" t="s">
        <v>36</v>
      </c>
      <c r="B50">
        <v>49</v>
      </c>
      <c r="C50" t="s">
        <v>42</v>
      </c>
      <c r="D50">
        <v>209.6</v>
      </c>
      <c r="E50">
        <v>8</v>
      </c>
      <c r="F50">
        <v>200</v>
      </c>
      <c r="G50">
        <v>80</v>
      </c>
      <c r="H50">
        <v>130</v>
      </c>
      <c r="I50">
        <v>450</v>
      </c>
      <c r="J50">
        <v>87.8</v>
      </c>
      <c r="K50">
        <v>114</v>
      </c>
      <c r="L50">
        <v>1.7</v>
      </c>
      <c r="M50">
        <v>0.5</v>
      </c>
      <c r="N50">
        <v>42.2</v>
      </c>
      <c r="O50">
        <v>1.2</v>
      </c>
      <c r="P50">
        <v>121.6</v>
      </c>
      <c r="Q50">
        <v>0.58015267199999998</v>
      </c>
      <c r="R50">
        <v>138.66470000000001</v>
      </c>
      <c r="S50">
        <v>37.148723160000003</v>
      </c>
      <c r="T50">
        <v>12.262294069999999</v>
      </c>
      <c r="U50">
        <v>0.33334999999999998</v>
      </c>
      <c r="V50">
        <v>15.14747545</v>
      </c>
      <c r="W50">
        <v>3</v>
      </c>
      <c r="X50" s="1">
        <v>0.41414141399999999</v>
      </c>
      <c r="Y50">
        <v>0.61850771999999998</v>
      </c>
      <c r="Z50">
        <v>0.78103497600000005</v>
      </c>
      <c r="AA50">
        <v>42.816353450000001</v>
      </c>
      <c r="AB50">
        <v>14.82</v>
      </c>
      <c r="AC50">
        <v>70.706106869999999</v>
      </c>
      <c r="AD50">
        <f t="shared" si="1"/>
        <v>130.25013338165761</v>
      </c>
    </row>
    <row r="51" spans="1:30">
      <c r="A51" t="s">
        <v>36</v>
      </c>
      <c r="B51">
        <v>50</v>
      </c>
      <c r="C51" t="s">
        <v>37</v>
      </c>
      <c r="D51">
        <v>102</v>
      </c>
      <c r="E51" t="s">
        <v>43</v>
      </c>
      <c r="F51">
        <v>80</v>
      </c>
      <c r="G51">
        <v>40</v>
      </c>
      <c r="H51">
        <v>200</v>
      </c>
      <c r="I51">
        <v>340</v>
      </c>
      <c r="J51">
        <v>136</v>
      </c>
      <c r="K51">
        <v>96</v>
      </c>
      <c r="L51">
        <v>1.2</v>
      </c>
      <c r="M51">
        <v>0.1</v>
      </c>
      <c r="N51">
        <v>64</v>
      </c>
      <c r="O51">
        <v>1.1000000000000001</v>
      </c>
      <c r="P51">
        <v>112</v>
      </c>
      <c r="Q51">
        <v>1.0980392160000001</v>
      </c>
      <c r="R51">
        <v>323.99349999999998</v>
      </c>
      <c r="S51">
        <v>61.066878989999999</v>
      </c>
      <c r="T51">
        <v>10.42047206</v>
      </c>
      <c r="U51">
        <v>0.32369999999999999</v>
      </c>
      <c r="V51">
        <v>56.71598444</v>
      </c>
      <c r="W51">
        <v>3</v>
      </c>
      <c r="X51" s="1">
        <v>0.82291666699999999</v>
      </c>
      <c r="Y51">
        <v>0.78719723500000005</v>
      </c>
      <c r="Z51">
        <v>0.68685391500000004</v>
      </c>
      <c r="AA51">
        <v>53.370982239999996</v>
      </c>
      <c r="AB51">
        <v>19.2</v>
      </c>
      <c r="AC51">
        <v>188.2352941</v>
      </c>
      <c r="AD51">
        <f t="shared" si="1"/>
        <v>337.17001760047242</v>
      </c>
    </row>
    <row r="52" spans="1:30">
      <c r="A52" t="s">
        <v>36</v>
      </c>
      <c r="B52">
        <v>51</v>
      </c>
      <c r="C52" t="s">
        <v>37</v>
      </c>
      <c r="D52">
        <v>165</v>
      </c>
      <c r="E52" t="s">
        <v>43</v>
      </c>
      <c r="F52">
        <v>0</v>
      </c>
      <c r="G52">
        <v>0</v>
      </c>
      <c r="H52">
        <v>155</v>
      </c>
      <c r="I52">
        <v>120</v>
      </c>
      <c r="J52">
        <v>143.69999999999999</v>
      </c>
      <c r="K52">
        <v>132</v>
      </c>
      <c r="L52">
        <v>1.4</v>
      </c>
      <c r="M52">
        <v>0.8</v>
      </c>
      <c r="N52">
        <v>11.3</v>
      </c>
      <c r="O52">
        <v>0.6</v>
      </c>
      <c r="P52">
        <v>51</v>
      </c>
      <c r="Q52">
        <v>0.30909090900000002</v>
      </c>
      <c r="R52">
        <v>86.314139999999995</v>
      </c>
      <c r="S52">
        <v>22.212664019999998</v>
      </c>
      <c r="T52">
        <v>2.046312151</v>
      </c>
      <c r="U52">
        <v>0.10415000000000001</v>
      </c>
      <c r="V52">
        <v>33.859788960000003</v>
      </c>
      <c r="W52">
        <v>2</v>
      </c>
      <c r="X52" s="1">
        <v>0.402061856</v>
      </c>
      <c r="Y52">
        <v>0.683026947</v>
      </c>
      <c r="Z52">
        <v>0.77254599700000004</v>
      </c>
      <c r="AA52">
        <v>52.022599339999999</v>
      </c>
      <c r="AB52">
        <v>20.46</v>
      </c>
      <c r="AC52">
        <v>124</v>
      </c>
      <c r="AD52">
        <f t="shared" si="1"/>
        <v>200.14272556929589</v>
      </c>
    </row>
    <row r="53" spans="1:30">
      <c r="A53" t="s">
        <v>36</v>
      </c>
      <c r="B53">
        <v>52</v>
      </c>
      <c r="C53" t="s">
        <v>37</v>
      </c>
      <c r="D53">
        <v>146</v>
      </c>
      <c r="E53" t="s">
        <v>43</v>
      </c>
      <c r="F53">
        <v>160</v>
      </c>
      <c r="G53">
        <v>80</v>
      </c>
      <c r="H53">
        <v>180</v>
      </c>
      <c r="I53">
        <v>400</v>
      </c>
      <c r="J53">
        <v>102</v>
      </c>
      <c r="K53">
        <v>132</v>
      </c>
      <c r="L53">
        <v>1.4</v>
      </c>
      <c r="M53">
        <v>0.5</v>
      </c>
      <c r="N53">
        <v>78</v>
      </c>
      <c r="O53">
        <v>0.9</v>
      </c>
      <c r="P53">
        <v>115</v>
      </c>
      <c r="Q53">
        <v>0.78767123299999997</v>
      </c>
      <c r="R53">
        <v>189.869</v>
      </c>
      <c r="S53">
        <v>35.816430670000003</v>
      </c>
      <c r="T53">
        <v>13.58109286</v>
      </c>
      <c r="U53">
        <v>0.38390000000000002</v>
      </c>
      <c r="V53">
        <v>20.461246070000001</v>
      </c>
      <c r="W53">
        <v>2</v>
      </c>
      <c r="X53" s="1">
        <v>0.928571429</v>
      </c>
      <c r="Y53">
        <v>1.000820995</v>
      </c>
      <c r="Z53">
        <v>0.35248402299999998</v>
      </c>
      <c r="AA53">
        <v>48.922956560000003</v>
      </c>
      <c r="AB53">
        <v>23.76</v>
      </c>
      <c r="AC53">
        <v>162.73972599999999</v>
      </c>
      <c r="AD53">
        <f t="shared" si="1"/>
        <v>296.27811956587266</v>
      </c>
    </row>
    <row r="54" spans="1:30">
      <c r="A54" t="s">
        <v>36</v>
      </c>
      <c r="B54">
        <v>53</v>
      </c>
      <c r="C54" t="s">
        <v>37</v>
      </c>
      <c r="D54">
        <v>199</v>
      </c>
      <c r="E54" t="s">
        <v>43</v>
      </c>
      <c r="F54">
        <v>210</v>
      </c>
      <c r="G54">
        <v>70</v>
      </c>
      <c r="H54">
        <v>200</v>
      </c>
      <c r="I54">
        <v>110</v>
      </c>
      <c r="J54">
        <v>161</v>
      </c>
      <c r="K54">
        <v>114</v>
      </c>
      <c r="L54">
        <v>1.3</v>
      </c>
      <c r="M54">
        <v>0.3</v>
      </c>
      <c r="N54">
        <v>39</v>
      </c>
      <c r="O54">
        <v>1</v>
      </c>
      <c r="P54">
        <v>135</v>
      </c>
      <c r="Q54">
        <v>0.67839196000000002</v>
      </c>
      <c r="R54">
        <v>168.47020000000001</v>
      </c>
      <c r="S54">
        <v>74.134679309999996</v>
      </c>
      <c r="T54">
        <v>6.7420733159999999</v>
      </c>
      <c r="U54">
        <v>9.1899999999999996E-2</v>
      </c>
      <c r="V54">
        <v>35.308530300000001</v>
      </c>
      <c r="W54">
        <v>1</v>
      </c>
      <c r="X54" s="1">
        <v>0.88888888899999996</v>
      </c>
      <c r="Y54">
        <v>0.86929915400000002</v>
      </c>
      <c r="Z54">
        <v>0.60993545199999999</v>
      </c>
      <c r="AA54">
        <v>52.642902970000002</v>
      </c>
      <c r="AB54">
        <v>22.8</v>
      </c>
      <c r="AC54">
        <v>114.57286430000001</v>
      </c>
      <c r="AD54">
        <f t="shared" si="1"/>
        <v>183.32472366138703</v>
      </c>
    </row>
    <row r="55" spans="1:30">
      <c r="A55" t="s">
        <v>36</v>
      </c>
      <c r="B55">
        <v>54</v>
      </c>
      <c r="C55" t="s">
        <v>37</v>
      </c>
      <c r="D55">
        <v>152</v>
      </c>
      <c r="E55" t="s">
        <v>43</v>
      </c>
      <c r="F55">
        <v>200</v>
      </c>
      <c r="G55">
        <v>80</v>
      </c>
      <c r="H55">
        <v>190</v>
      </c>
      <c r="I55">
        <v>650</v>
      </c>
      <c r="J55">
        <v>65</v>
      </c>
      <c r="K55">
        <v>60</v>
      </c>
      <c r="L55">
        <v>1.4</v>
      </c>
      <c r="M55">
        <v>0.1</v>
      </c>
      <c r="N55">
        <v>125</v>
      </c>
      <c r="O55">
        <v>1.3</v>
      </c>
      <c r="P55">
        <v>129</v>
      </c>
      <c r="Q55">
        <v>0.84868421100000002</v>
      </c>
      <c r="R55">
        <v>284.63499999999999</v>
      </c>
      <c r="S55">
        <v>35.923471939999999</v>
      </c>
      <c r="T55">
        <v>22.37962529</v>
      </c>
      <c r="U55">
        <v>0.63024999999999998</v>
      </c>
      <c r="V55">
        <v>17.393538459999998</v>
      </c>
      <c r="W55">
        <v>1</v>
      </c>
      <c r="X55" s="1">
        <v>0.72631578900000004</v>
      </c>
      <c r="Y55">
        <v>0.869485862</v>
      </c>
      <c r="Z55">
        <v>0.50380177500000001</v>
      </c>
      <c r="AA55">
        <v>47.14813324</v>
      </c>
      <c r="AB55">
        <v>11.4</v>
      </c>
      <c r="AC55">
        <v>75</v>
      </c>
      <c r="AD55">
        <f t="shared" si="1"/>
        <v>143.33511494990105</v>
      </c>
    </row>
    <row r="56" spans="1:30">
      <c r="A56" t="s">
        <v>36</v>
      </c>
      <c r="B56">
        <v>55</v>
      </c>
      <c r="C56" t="s">
        <v>37</v>
      </c>
      <c r="D56">
        <v>141</v>
      </c>
      <c r="E56" t="s">
        <v>43</v>
      </c>
      <c r="F56">
        <v>120</v>
      </c>
      <c r="G56">
        <v>40</v>
      </c>
      <c r="H56">
        <v>160</v>
      </c>
      <c r="I56">
        <v>390</v>
      </c>
      <c r="J56">
        <v>78</v>
      </c>
      <c r="K56">
        <v>60</v>
      </c>
      <c r="L56">
        <v>1.2</v>
      </c>
      <c r="M56">
        <v>0.1</v>
      </c>
      <c r="N56">
        <v>82</v>
      </c>
      <c r="O56">
        <v>1.1000000000000001</v>
      </c>
      <c r="P56">
        <v>100</v>
      </c>
      <c r="Q56">
        <v>0.70921985799999998</v>
      </c>
      <c r="R56">
        <v>209.3571</v>
      </c>
      <c r="S56">
        <v>38.339556819999999</v>
      </c>
      <c r="T56">
        <v>14.227313730000001</v>
      </c>
      <c r="U56">
        <v>0.37564999999999998</v>
      </c>
      <c r="V56">
        <v>19.660207799999998</v>
      </c>
      <c r="W56">
        <v>1</v>
      </c>
      <c r="X56" s="1">
        <v>0.47560975599999999</v>
      </c>
      <c r="Y56">
        <v>0.76399121699999994</v>
      </c>
      <c r="Z56">
        <v>0.58946590799999998</v>
      </c>
      <c r="AA56">
        <v>49.648595630000003</v>
      </c>
      <c r="AB56">
        <v>9.6</v>
      </c>
      <c r="AC56">
        <v>68.085106379999999</v>
      </c>
      <c r="AD56">
        <f t="shared" si="1"/>
        <v>123.63988176095626</v>
      </c>
    </row>
    <row r="57" spans="1:30">
      <c r="A57" t="s">
        <v>36</v>
      </c>
      <c r="B57">
        <v>56</v>
      </c>
      <c r="C57" t="s">
        <v>41</v>
      </c>
      <c r="D57">
        <v>199</v>
      </c>
      <c r="E57" t="s">
        <v>43</v>
      </c>
      <c r="F57">
        <v>180</v>
      </c>
      <c r="G57">
        <v>60</v>
      </c>
      <c r="H57">
        <v>180</v>
      </c>
      <c r="I57">
        <v>500</v>
      </c>
      <c r="J57">
        <v>108</v>
      </c>
      <c r="K57">
        <v>114</v>
      </c>
      <c r="L57">
        <v>1.8</v>
      </c>
      <c r="M57">
        <v>0.3</v>
      </c>
      <c r="N57">
        <v>72</v>
      </c>
      <c r="O57">
        <v>1.5</v>
      </c>
      <c r="P57">
        <v>100</v>
      </c>
      <c r="Q57">
        <v>0.50251256300000002</v>
      </c>
      <c r="R57">
        <v>177.25899999999999</v>
      </c>
      <c r="S57">
        <v>26.013926189999999</v>
      </c>
      <c r="T57">
        <v>12.426318439999999</v>
      </c>
      <c r="U57">
        <v>0.48325000000000001</v>
      </c>
      <c r="V57">
        <v>15.076362720000001</v>
      </c>
      <c r="W57">
        <v>2</v>
      </c>
      <c r="X57" s="1">
        <v>0.78151260499999997</v>
      </c>
      <c r="Y57">
        <v>0.87665323299999998</v>
      </c>
      <c r="Z57">
        <v>0.50074938899999999</v>
      </c>
      <c r="AA57">
        <v>48.849126429999998</v>
      </c>
      <c r="AB57">
        <v>20.52</v>
      </c>
      <c r="AC57">
        <v>103.11557790000001</v>
      </c>
      <c r="AD57">
        <f t="shared" si="1"/>
        <v>191.96465844865128</v>
      </c>
    </row>
    <row r="58" spans="1:30">
      <c r="A58" t="s">
        <v>36</v>
      </c>
      <c r="B58">
        <v>57</v>
      </c>
      <c r="C58" t="s">
        <v>41</v>
      </c>
      <c r="D58">
        <v>200</v>
      </c>
      <c r="E58" t="s">
        <v>43</v>
      </c>
      <c r="F58">
        <v>240</v>
      </c>
      <c r="G58">
        <v>100</v>
      </c>
      <c r="H58">
        <v>190</v>
      </c>
      <c r="I58">
        <v>500</v>
      </c>
      <c r="J58">
        <v>52</v>
      </c>
      <c r="K58">
        <v>114</v>
      </c>
      <c r="L58">
        <v>2</v>
      </c>
      <c r="M58">
        <v>0.8</v>
      </c>
      <c r="N58">
        <v>138</v>
      </c>
      <c r="O58">
        <v>1.2</v>
      </c>
      <c r="P58">
        <v>108</v>
      </c>
      <c r="Q58">
        <v>0.54</v>
      </c>
      <c r="R58">
        <v>154.33170000000001</v>
      </c>
      <c r="S58">
        <v>49.267710880000003</v>
      </c>
      <c r="T58">
        <v>23.549462989999999</v>
      </c>
      <c r="U58">
        <v>0.48244999999999999</v>
      </c>
      <c r="V58">
        <v>30.30854643</v>
      </c>
      <c r="W58">
        <v>10</v>
      </c>
      <c r="X58" s="1">
        <v>0.808510638</v>
      </c>
      <c r="Y58">
        <v>0.92232002599999996</v>
      </c>
      <c r="Z58">
        <v>0.42781501399999999</v>
      </c>
      <c r="AA58">
        <v>48.682074200000002</v>
      </c>
      <c r="AB58">
        <v>21.66</v>
      </c>
      <c r="AC58">
        <v>108.3</v>
      </c>
      <c r="AD58">
        <f t="shared" si="1"/>
        <v>201.61621486668631</v>
      </c>
    </row>
    <row r="59" spans="1:30">
      <c r="A59" t="s">
        <v>39</v>
      </c>
      <c r="B59">
        <v>58</v>
      </c>
      <c r="C59" t="s">
        <v>37</v>
      </c>
      <c r="D59">
        <v>267</v>
      </c>
      <c r="E59">
        <v>8</v>
      </c>
      <c r="F59">
        <v>180</v>
      </c>
      <c r="G59">
        <v>60</v>
      </c>
      <c r="H59">
        <v>210</v>
      </c>
      <c r="I59">
        <v>150</v>
      </c>
      <c r="J59">
        <v>79</v>
      </c>
      <c r="K59">
        <v>96</v>
      </c>
      <c r="L59">
        <v>0.4</v>
      </c>
      <c r="M59">
        <v>0.3</v>
      </c>
      <c r="N59">
        <v>131</v>
      </c>
      <c r="O59">
        <v>0.1</v>
      </c>
      <c r="P59">
        <v>214</v>
      </c>
      <c r="Q59">
        <v>0.801498127</v>
      </c>
      <c r="R59">
        <v>539.89189999999996</v>
      </c>
      <c r="S59">
        <v>100.98422480000001</v>
      </c>
      <c r="T59">
        <v>13.69288289</v>
      </c>
      <c r="U59">
        <v>0.13655</v>
      </c>
      <c r="V59">
        <v>44.995445519999997</v>
      </c>
      <c r="W59">
        <v>2</v>
      </c>
      <c r="X59" s="1">
        <v>0.174603175</v>
      </c>
      <c r="Y59">
        <v>0.59513798200000001</v>
      </c>
      <c r="Z59">
        <v>0.41217467099999999</v>
      </c>
      <c r="AA59">
        <v>40.65976843</v>
      </c>
      <c r="AB59">
        <v>20.16</v>
      </c>
      <c r="AC59">
        <v>75.505617979999997</v>
      </c>
      <c r="AD59">
        <f t="shared" si="1"/>
        <v>124.62018519933319</v>
      </c>
    </row>
    <row r="60" spans="1:30">
      <c r="A60" t="s">
        <v>39</v>
      </c>
      <c r="B60">
        <v>59</v>
      </c>
      <c r="C60" t="s">
        <v>37</v>
      </c>
      <c r="D60">
        <v>240.8</v>
      </c>
      <c r="E60">
        <v>8</v>
      </c>
      <c r="F60">
        <v>300</v>
      </c>
      <c r="G60">
        <v>100</v>
      </c>
      <c r="H60">
        <v>190</v>
      </c>
      <c r="I60">
        <v>300</v>
      </c>
      <c r="J60">
        <v>28.1</v>
      </c>
      <c r="K60">
        <v>114</v>
      </c>
      <c r="L60">
        <v>0.1</v>
      </c>
      <c r="M60">
        <v>0.1</v>
      </c>
      <c r="N60">
        <v>161.9</v>
      </c>
      <c r="O60">
        <v>0</v>
      </c>
      <c r="P60">
        <v>206.4</v>
      </c>
      <c r="Q60">
        <v>0.85714285700000004</v>
      </c>
      <c r="R60">
        <v>572.75429999999994</v>
      </c>
      <c r="S60">
        <v>62.239698939999997</v>
      </c>
      <c r="T60">
        <v>17.25837885</v>
      </c>
      <c r="U60">
        <v>0.28170000000000001</v>
      </c>
      <c r="V60">
        <v>13.98433034</v>
      </c>
      <c r="W60">
        <v>3</v>
      </c>
      <c r="X60" s="1">
        <v>0.63333333300000005</v>
      </c>
      <c r="Y60">
        <v>0.60975235100000003</v>
      </c>
      <c r="Z60">
        <v>0.45866467799999999</v>
      </c>
      <c r="AA60">
        <v>41.417988579999999</v>
      </c>
      <c r="AB60">
        <v>21.66</v>
      </c>
      <c r="AC60">
        <v>89.950166109999998</v>
      </c>
      <c r="AD60">
        <f t="shared" si="1"/>
        <v>159.11608887963695</v>
      </c>
    </row>
    <row r="61" spans="1:30">
      <c r="A61" t="s">
        <v>39</v>
      </c>
      <c r="B61">
        <v>60</v>
      </c>
      <c r="C61" t="s">
        <v>42</v>
      </c>
      <c r="D61">
        <v>220.5</v>
      </c>
      <c r="E61">
        <v>8</v>
      </c>
      <c r="F61">
        <v>240</v>
      </c>
      <c r="G61">
        <v>100</v>
      </c>
      <c r="H61">
        <v>170</v>
      </c>
      <c r="I61">
        <v>520</v>
      </c>
      <c r="J61">
        <v>3.8</v>
      </c>
      <c r="K61">
        <v>96</v>
      </c>
      <c r="L61">
        <v>0.2</v>
      </c>
      <c r="M61">
        <v>0.2</v>
      </c>
      <c r="N61">
        <v>166.2</v>
      </c>
      <c r="O61">
        <v>0</v>
      </c>
      <c r="P61">
        <v>192.4</v>
      </c>
      <c r="Q61">
        <v>0.87256235800000004</v>
      </c>
      <c r="R61">
        <v>509.32220000000001</v>
      </c>
      <c r="S61">
        <v>61.060600270000002</v>
      </c>
      <c r="T61">
        <v>17.81394426</v>
      </c>
      <c r="U61">
        <v>0.30635000000000001</v>
      </c>
      <c r="V61">
        <v>10.09946096</v>
      </c>
      <c r="W61">
        <v>4</v>
      </c>
      <c r="X61" s="1">
        <v>0.35833333299999998</v>
      </c>
      <c r="Y61">
        <v>0.539904088</v>
      </c>
      <c r="Z61">
        <v>0.48022906300000001</v>
      </c>
      <c r="AA61">
        <v>40.662463410000001</v>
      </c>
      <c r="AB61">
        <v>16.32</v>
      </c>
      <c r="AC61">
        <v>74.013605440000006</v>
      </c>
      <c r="AD61">
        <f t="shared" si="1"/>
        <v>138.32857242414443</v>
      </c>
    </row>
    <row r="62" spans="1:30">
      <c r="A62" t="s">
        <v>39</v>
      </c>
      <c r="B62">
        <v>61</v>
      </c>
      <c r="C62" t="s">
        <v>41</v>
      </c>
      <c r="D62">
        <v>337</v>
      </c>
      <c r="E62">
        <v>8</v>
      </c>
      <c r="F62">
        <v>350</v>
      </c>
      <c r="G62">
        <v>70</v>
      </c>
      <c r="H62">
        <v>215</v>
      </c>
      <c r="I62">
        <v>320</v>
      </c>
      <c r="J62">
        <v>50.8</v>
      </c>
      <c r="K62">
        <v>150</v>
      </c>
      <c r="L62">
        <v>0.1</v>
      </c>
      <c r="M62">
        <v>0.1</v>
      </c>
      <c r="N62">
        <v>164.2</v>
      </c>
      <c r="O62">
        <v>0</v>
      </c>
      <c r="P62">
        <v>327.39999999999998</v>
      </c>
      <c r="Q62">
        <v>0.97151335299999997</v>
      </c>
      <c r="R62">
        <v>493.65530000000001</v>
      </c>
      <c r="S62">
        <v>98.940934479999996</v>
      </c>
      <c r="T62">
        <v>19.832242269999998</v>
      </c>
      <c r="U62">
        <v>0.23014999999999999</v>
      </c>
      <c r="V62">
        <v>8.2145727070000003</v>
      </c>
      <c r="W62">
        <v>1</v>
      </c>
      <c r="X62" s="1">
        <v>0.3</v>
      </c>
      <c r="Y62">
        <v>0.54512872800000001</v>
      </c>
      <c r="Z62">
        <v>0.55642904699999995</v>
      </c>
      <c r="AA62">
        <v>40.902503979999999</v>
      </c>
      <c r="AB62">
        <v>32.25</v>
      </c>
      <c r="AC62">
        <v>95.697329379999999</v>
      </c>
      <c r="AD62">
        <f t="shared" si="1"/>
        <v>170.37851001111366</v>
      </c>
    </row>
    <row r="63" spans="1:30">
      <c r="A63" t="s">
        <v>39</v>
      </c>
      <c r="B63">
        <v>62</v>
      </c>
      <c r="C63" t="s">
        <v>41</v>
      </c>
      <c r="D63">
        <v>372</v>
      </c>
      <c r="E63">
        <v>8</v>
      </c>
      <c r="F63">
        <v>180</v>
      </c>
      <c r="G63">
        <v>100</v>
      </c>
      <c r="H63">
        <v>220</v>
      </c>
      <c r="I63">
        <v>430</v>
      </c>
      <c r="J63">
        <v>30</v>
      </c>
      <c r="K63">
        <v>114</v>
      </c>
      <c r="L63">
        <v>0.8</v>
      </c>
      <c r="M63">
        <v>0.4</v>
      </c>
      <c r="N63">
        <v>190</v>
      </c>
      <c r="O63">
        <v>0.4</v>
      </c>
      <c r="P63">
        <v>312</v>
      </c>
      <c r="Q63">
        <v>0.83870967699999999</v>
      </c>
      <c r="R63">
        <v>370.99439999999998</v>
      </c>
      <c r="S63">
        <v>73.547847300000001</v>
      </c>
      <c r="T63">
        <v>19.739786890000001</v>
      </c>
      <c r="U63">
        <v>0.28034999999999999</v>
      </c>
      <c r="V63">
        <v>12.54557236</v>
      </c>
      <c r="W63">
        <v>1</v>
      </c>
      <c r="X63" s="1">
        <v>0.20634920600000001</v>
      </c>
      <c r="Y63">
        <v>0.52113449999999994</v>
      </c>
      <c r="Z63">
        <v>0.54598376000000004</v>
      </c>
      <c r="AA63">
        <v>51.443659539999999</v>
      </c>
      <c r="AB63">
        <v>25.08</v>
      </c>
      <c r="AC63">
        <v>67.419354839999997</v>
      </c>
      <c r="AD63">
        <f t="shared" si="1"/>
        <v>123.63215456116129</v>
      </c>
    </row>
    <row r="64" spans="1:30">
      <c r="A64" t="s">
        <v>39</v>
      </c>
      <c r="B64">
        <v>63</v>
      </c>
      <c r="C64" t="s">
        <v>41</v>
      </c>
      <c r="D64">
        <v>291</v>
      </c>
      <c r="E64">
        <v>8</v>
      </c>
      <c r="F64">
        <v>150</v>
      </c>
      <c r="G64">
        <v>50</v>
      </c>
      <c r="H64">
        <v>195</v>
      </c>
      <c r="I64">
        <v>124</v>
      </c>
      <c r="J64">
        <v>6.5</v>
      </c>
      <c r="K64">
        <v>96</v>
      </c>
      <c r="L64">
        <v>0.4</v>
      </c>
      <c r="M64">
        <v>0.3</v>
      </c>
      <c r="N64">
        <v>188.5</v>
      </c>
      <c r="O64">
        <v>0.1</v>
      </c>
      <c r="P64">
        <v>283</v>
      </c>
      <c r="Q64">
        <v>0.97250859099999998</v>
      </c>
      <c r="R64">
        <v>494.03739999999999</v>
      </c>
      <c r="S64">
        <v>185.87310249999999</v>
      </c>
      <c r="T64">
        <v>19.952991050000001</v>
      </c>
      <c r="U64">
        <v>0.10795</v>
      </c>
      <c r="V64">
        <v>19.283246439999999</v>
      </c>
      <c r="W64">
        <v>1</v>
      </c>
      <c r="X64" s="1">
        <v>0.52380952400000003</v>
      </c>
      <c r="Y64">
        <v>0.60159268300000002</v>
      </c>
      <c r="Z64">
        <v>0.63662303099999995</v>
      </c>
      <c r="AA64">
        <v>40.72988161</v>
      </c>
      <c r="AB64">
        <v>18.72</v>
      </c>
      <c r="AC64">
        <v>64.329896910000002</v>
      </c>
      <c r="AD64">
        <f t="shared" si="1"/>
        <v>104.17296466491631</v>
      </c>
    </row>
    <row r="65" spans="1:30">
      <c r="A65" t="s">
        <v>39</v>
      </c>
      <c r="B65">
        <v>64</v>
      </c>
      <c r="C65" t="s">
        <v>37</v>
      </c>
      <c r="D65">
        <v>275</v>
      </c>
      <c r="E65">
        <v>8</v>
      </c>
      <c r="F65">
        <v>200</v>
      </c>
      <c r="G65">
        <v>80</v>
      </c>
      <c r="H65">
        <v>175</v>
      </c>
      <c r="I65">
        <v>65</v>
      </c>
      <c r="J65">
        <v>47.2</v>
      </c>
      <c r="K65">
        <v>96</v>
      </c>
      <c r="L65">
        <v>0.7</v>
      </c>
      <c r="M65">
        <v>0.6</v>
      </c>
      <c r="N65">
        <v>127.8</v>
      </c>
      <c r="O65">
        <v>0.1</v>
      </c>
      <c r="P65">
        <v>267</v>
      </c>
      <c r="Q65">
        <v>0.970909091</v>
      </c>
      <c r="R65">
        <v>420.67009999999999</v>
      </c>
      <c r="S65">
        <v>290.86080500000003</v>
      </c>
      <c r="T65">
        <v>13.21805906</v>
      </c>
      <c r="U65">
        <v>4.5650000000000003E-2</v>
      </c>
      <c r="V65">
        <v>212.98918309999999</v>
      </c>
      <c r="W65">
        <v>2</v>
      </c>
      <c r="X65" s="1">
        <v>0.428571429</v>
      </c>
      <c r="Y65">
        <v>0.47437174900000001</v>
      </c>
      <c r="Z65">
        <v>0.73684109399999997</v>
      </c>
      <c r="AA65">
        <v>40.152033510000003</v>
      </c>
      <c r="AB65">
        <v>16.8</v>
      </c>
      <c r="AC65">
        <v>61.090909089999997</v>
      </c>
      <c r="AD65">
        <f t="shared" si="1"/>
        <v>92.740177665540443</v>
      </c>
    </row>
    <row r="66" spans="1:30">
      <c r="A66" t="s">
        <v>39</v>
      </c>
      <c r="B66">
        <v>65</v>
      </c>
      <c r="C66" t="s">
        <v>42</v>
      </c>
      <c r="D66">
        <v>221</v>
      </c>
      <c r="E66">
        <v>8</v>
      </c>
      <c r="F66">
        <v>90</v>
      </c>
      <c r="G66">
        <v>70</v>
      </c>
      <c r="H66">
        <v>200</v>
      </c>
      <c r="I66">
        <v>189</v>
      </c>
      <c r="J66">
        <v>4.5999999999999996</v>
      </c>
      <c r="K66">
        <v>114</v>
      </c>
      <c r="L66">
        <v>0.4</v>
      </c>
      <c r="M66">
        <v>0.2</v>
      </c>
      <c r="N66">
        <v>195.4</v>
      </c>
      <c r="O66">
        <v>0.2</v>
      </c>
      <c r="P66">
        <v>206</v>
      </c>
      <c r="Q66">
        <v>0.93212669699999995</v>
      </c>
      <c r="R66">
        <v>445.1259</v>
      </c>
      <c r="S66">
        <v>129.50400049999999</v>
      </c>
      <c r="T66">
        <v>21.542541230000001</v>
      </c>
      <c r="U66">
        <v>0.16950000000000001</v>
      </c>
      <c r="V66">
        <v>7.8385656450000001</v>
      </c>
      <c r="W66">
        <v>1</v>
      </c>
      <c r="X66" s="1">
        <v>0.65079365099999997</v>
      </c>
      <c r="Y66">
        <v>0.67606001500000001</v>
      </c>
      <c r="Z66">
        <v>0.52237316600000006</v>
      </c>
      <c r="AA66">
        <v>39.573613850000001</v>
      </c>
      <c r="AB66">
        <v>22.8</v>
      </c>
      <c r="AC66">
        <v>103.1674208</v>
      </c>
      <c r="AD66">
        <f t="shared" ref="AD66:AD97" si="2">AC66*(I66^0.1)</f>
        <v>174.25640644511182</v>
      </c>
    </row>
    <row r="67" spans="1:30">
      <c r="A67" t="s">
        <v>39</v>
      </c>
      <c r="B67">
        <v>66</v>
      </c>
      <c r="C67" t="s">
        <v>41</v>
      </c>
      <c r="D67">
        <v>262</v>
      </c>
      <c r="E67">
        <v>8</v>
      </c>
      <c r="F67">
        <v>90</v>
      </c>
      <c r="G67">
        <v>30</v>
      </c>
      <c r="H67">
        <v>185</v>
      </c>
      <c r="I67">
        <v>40</v>
      </c>
      <c r="J67">
        <v>108</v>
      </c>
      <c r="K67">
        <v>114</v>
      </c>
      <c r="L67">
        <v>0.7</v>
      </c>
      <c r="M67">
        <v>0.3</v>
      </c>
      <c r="N67">
        <v>77</v>
      </c>
      <c r="O67">
        <v>0.4</v>
      </c>
      <c r="P67">
        <v>256</v>
      </c>
      <c r="Q67">
        <v>0.97709923700000001</v>
      </c>
      <c r="R67">
        <v>496.7122</v>
      </c>
      <c r="S67">
        <v>344.49368270000002</v>
      </c>
      <c r="T67">
        <v>7.9216228290000004</v>
      </c>
      <c r="U67">
        <v>2.3349999999999999E-2</v>
      </c>
      <c r="V67">
        <v>484.77619959999998</v>
      </c>
      <c r="W67">
        <v>1</v>
      </c>
      <c r="X67" s="1">
        <v>3.1746032E-2</v>
      </c>
      <c r="Y67">
        <v>0.47431958299999999</v>
      </c>
      <c r="Z67">
        <v>1.055417702</v>
      </c>
      <c r="AA67">
        <v>28.626379180000001</v>
      </c>
      <c r="AB67">
        <v>21.09</v>
      </c>
      <c r="AC67">
        <v>80.496183209999998</v>
      </c>
      <c r="AD67">
        <f t="shared" si="2"/>
        <v>116.40758718461352</v>
      </c>
    </row>
    <row r="68" spans="1:30">
      <c r="A68" t="s">
        <v>39</v>
      </c>
      <c r="B68">
        <v>67</v>
      </c>
      <c r="C68" t="s">
        <v>42</v>
      </c>
      <c r="D68">
        <v>183</v>
      </c>
      <c r="E68">
        <v>8</v>
      </c>
      <c r="F68">
        <v>100</v>
      </c>
      <c r="G68">
        <v>70</v>
      </c>
      <c r="H68">
        <v>220</v>
      </c>
      <c r="I68">
        <v>176</v>
      </c>
      <c r="J68">
        <v>5.7</v>
      </c>
      <c r="K68">
        <v>132</v>
      </c>
      <c r="L68">
        <v>0.4</v>
      </c>
      <c r="M68">
        <v>0.2</v>
      </c>
      <c r="N68">
        <v>214.3</v>
      </c>
      <c r="O68">
        <v>0.2</v>
      </c>
      <c r="P68">
        <v>169</v>
      </c>
      <c r="Q68">
        <v>0.92349726799999998</v>
      </c>
      <c r="R68">
        <v>669.04880000000003</v>
      </c>
      <c r="S68">
        <v>152.5838813</v>
      </c>
      <c r="T68">
        <v>24.260291800000001</v>
      </c>
      <c r="U68">
        <v>0.15975</v>
      </c>
      <c r="V68">
        <v>10.906347670000001</v>
      </c>
      <c r="W68">
        <v>1</v>
      </c>
      <c r="X68" s="1">
        <v>0.52380952400000003</v>
      </c>
      <c r="Y68">
        <v>0.74871427199999996</v>
      </c>
      <c r="Z68">
        <v>0.288072569</v>
      </c>
      <c r="AA68">
        <v>33.894738050000001</v>
      </c>
      <c r="AB68">
        <v>29.04</v>
      </c>
      <c r="AC68">
        <v>158.68852459999999</v>
      </c>
      <c r="AD68">
        <f t="shared" si="2"/>
        <v>266.13181087776746</v>
      </c>
    </row>
    <row r="69" spans="1:30">
      <c r="A69" t="s">
        <v>39</v>
      </c>
      <c r="B69">
        <v>68</v>
      </c>
      <c r="C69" t="s">
        <v>42</v>
      </c>
      <c r="D69">
        <v>217</v>
      </c>
      <c r="E69">
        <v>8</v>
      </c>
      <c r="F69">
        <v>120</v>
      </c>
      <c r="G69">
        <v>40</v>
      </c>
      <c r="H69">
        <v>210</v>
      </c>
      <c r="I69">
        <v>156</v>
      </c>
      <c r="J69">
        <v>5.5</v>
      </c>
      <c r="K69">
        <v>96</v>
      </c>
      <c r="L69">
        <v>0.3</v>
      </c>
      <c r="M69">
        <v>0.1</v>
      </c>
      <c r="N69">
        <v>204.5</v>
      </c>
      <c r="O69">
        <v>0.2</v>
      </c>
      <c r="P69">
        <v>209</v>
      </c>
      <c r="Q69">
        <v>0.96313364099999998</v>
      </c>
      <c r="R69">
        <v>617.84460000000001</v>
      </c>
      <c r="S69">
        <v>161.58940770000001</v>
      </c>
      <c r="T69">
        <v>22.565377569999999</v>
      </c>
      <c r="U69">
        <v>0.14055000000000001</v>
      </c>
      <c r="V69">
        <v>12.81076331</v>
      </c>
      <c r="W69">
        <v>1</v>
      </c>
      <c r="X69" s="1">
        <v>0.44444444399999999</v>
      </c>
      <c r="Y69">
        <v>0.62136491699999996</v>
      </c>
      <c r="Z69">
        <v>0.65164000499999997</v>
      </c>
      <c r="AA69">
        <v>40.923200710000003</v>
      </c>
      <c r="AB69">
        <v>20.16</v>
      </c>
      <c r="AC69">
        <v>92.903225809999995</v>
      </c>
      <c r="AD69">
        <f t="shared" si="2"/>
        <v>153.93708337291281</v>
      </c>
    </row>
    <row r="70" spans="1:30">
      <c r="A70" t="s">
        <v>39</v>
      </c>
      <c r="B70">
        <v>69</v>
      </c>
      <c r="C70" t="s">
        <v>37</v>
      </c>
      <c r="D70">
        <v>284</v>
      </c>
      <c r="E70">
        <v>8</v>
      </c>
      <c r="F70">
        <v>225</v>
      </c>
      <c r="G70">
        <v>120</v>
      </c>
      <c r="H70">
        <v>200</v>
      </c>
      <c r="I70">
        <v>50</v>
      </c>
      <c r="J70">
        <v>79.5</v>
      </c>
      <c r="K70">
        <v>96</v>
      </c>
      <c r="L70">
        <v>0.4</v>
      </c>
      <c r="M70">
        <v>0.3</v>
      </c>
      <c r="N70">
        <v>120.5</v>
      </c>
      <c r="O70">
        <v>0.1</v>
      </c>
      <c r="P70">
        <v>259</v>
      </c>
      <c r="Q70">
        <v>0.91197183100000001</v>
      </c>
      <c r="R70">
        <v>554.41250000000002</v>
      </c>
      <c r="S70">
        <v>396.30385510000002</v>
      </c>
      <c r="T70">
        <v>12.73898159</v>
      </c>
      <c r="U70">
        <v>3.2250000000000001E-2</v>
      </c>
      <c r="V70">
        <v>408.2904163</v>
      </c>
      <c r="W70">
        <v>1</v>
      </c>
      <c r="X70" s="1">
        <v>0.23809523799999999</v>
      </c>
      <c r="Y70">
        <v>0.63483517199999995</v>
      </c>
      <c r="Z70">
        <v>0.56834094400000001</v>
      </c>
      <c r="AA70">
        <v>39.229069010000003</v>
      </c>
      <c r="AB70">
        <v>19.2</v>
      </c>
      <c r="AC70">
        <v>67.605633800000007</v>
      </c>
      <c r="AD70">
        <f t="shared" si="2"/>
        <v>99.972347260847258</v>
      </c>
    </row>
    <row r="71" spans="1:30">
      <c r="A71" t="s">
        <v>39</v>
      </c>
      <c r="B71">
        <v>70</v>
      </c>
      <c r="C71" t="s">
        <v>37</v>
      </c>
      <c r="D71">
        <v>272</v>
      </c>
      <c r="E71">
        <v>8</v>
      </c>
      <c r="F71">
        <v>83</v>
      </c>
      <c r="G71">
        <v>83</v>
      </c>
      <c r="H71">
        <v>205</v>
      </c>
      <c r="I71">
        <v>78</v>
      </c>
      <c r="J71">
        <v>23.1</v>
      </c>
      <c r="K71">
        <v>114</v>
      </c>
      <c r="L71">
        <v>0.4</v>
      </c>
      <c r="M71">
        <v>0.1</v>
      </c>
      <c r="N71">
        <v>181.9</v>
      </c>
      <c r="O71">
        <v>0.3</v>
      </c>
      <c r="P71">
        <v>262</v>
      </c>
      <c r="Q71">
        <v>0.96323529399999996</v>
      </c>
      <c r="R71">
        <v>569.3152</v>
      </c>
      <c r="S71">
        <v>318.65456369999998</v>
      </c>
      <c r="T71">
        <v>19.29386938</v>
      </c>
      <c r="U71">
        <v>6.0749999999999998E-2</v>
      </c>
      <c r="V71">
        <v>108.8192868</v>
      </c>
      <c r="W71">
        <v>1</v>
      </c>
      <c r="X71" s="1">
        <v>0.34920634900000003</v>
      </c>
      <c r="Y71">
        <v>0.60674673099999998</v>
      </c>
      <c r="Z71">
        <v>0.62356245499999996</v>
      </c>
      <c r="AA71">
        <v>41.290441340000001</v>
      </c>
      <c r="AB71">
        <v>23.37</v>
      </c>
      <c r="AC71">
        <v>85.919117650000004</v>
      </c>
      <c r="AD71">
        <f t="shared" si="2"/>
        <v>132.83094692130612</v>
      </c>
    </row>
    <row r="72" spans="1:30">
      <c r="A72" t="s">
        <v>39</v>
      </c>
      <c r="B72">
        <v>71</v>
      </c>
      <c r="C72" t="s">
        <v>42</v>
      </c>
      <c r="D72">
        <v>242</v>
      </c>
      <c r="E72">
        <v>8</v>
      </c>
      <c r="F72">
        <v>150</v>
      </c>
      <c r="G72">
        <v>75</v>
      </c>
      <c r="H72">
        <v>225</v>
      </c>
      <c r="I72">
        <v>350</v>
      </c>
      <c r="J72">
        <v>5.3</v>
      </c>
      <c r="K72">
        <v>114</v>
      </c>
      <c r="L72">
        <v>0.4</v>
      </c>
      <c r="M72">
        <v>0.1</v>
      </c>
      <c r="N72">
        <v>219.7</v>
      </c>
      <c r="O72">
        <v>0.3</v>
      </c>
      <c r="P72">
        <v>239</v>
      </c>
      <c r="Q72">
        <v>0.98760330600000001</v>
      </c>
      <c r="R72">
        <v>685.48009999999999</v>
      </c>
      <c r="S72">
        <v>136.65237200000001</v>
      </c>
      <c r="T72">
        <v>24.658488330000001</v>
      </c>
      <c r="U72">
        <v>0.20924999999999999</v>
      </c>
      <c r="V72">
        <v>9.7901722380000002</v>
      </c>
      <c r="W72">
        <v>1</v>
      </c>
      <c r="X72" s="1">
        <v>0.253968254</v>
      </c>
      <c r="Y72">
        <v>0.443599723</v>
      </c>
      <c r="Z72">
        <v>0.71415746800000002</v>
      </c>
      <c r="AA72">
        <v>37.626237359999998</v>
      </c>
      <c r="AB72">
        <v>25.65</v>
      </c>
      <c r="AC72">
        <v>105.9917355</v>
      </c>
      <c r="AD72">
        <f t="shared" si="2"/>
        <v>190.40520126257684</v>
      </c>
    </row>
    <row r="73" spans="1:30">
      <c r="A73" t="s">
        <v>39</v>
      </c>
      <c r="B73">
        <v>72</v>
      </c>
      <c r="C73" t="s">
        <v>41</v>
      </c>
      <c r="D73">
        <v>319</v>
      </c>
      <c r="E73">
        <v>8</v>
      </c>
      <c r="F73">
        <v>225</v>
      </c>
      <c r="G73">
        <v>75</v>
      </c>
      <c r="H73">
        <v>225</v>
      </c>
      <c r="I73">
        <v>168</v>
      </c>
      <c r="J73">
        <v>6.5</v>
      </c>
      <c r="K73">
        <v>132</v>
      </c>
      <c r="L73">
        <v>0.4</v>
      </c>
      <c r="M73">
        <v>0.1</v>
      </c>
      <c r="N73">
        <v>218.5</v>
      </c>
      <c r="O73">
        <v>0.3</v>
      </c>
      <c r="P73">
        <v>304</v>
      </c>
      <c r="Q73">
        <v>0.95297805599999996</v>
      </c>
      <c r="R73">
        <v>623.57640000000004</v>
      </c>
      <c r="S73">
        <v>159.86592160000001</v>
      </c>
      <c r="T73">
        <v>23.955408380000002</v>
      </c>
      <c r="U73">
        <v>0.15040000000000001</v>
      </c>
      <c r="V73">
        <v>15.158174839999999</v>
      </c>
      <c r="W73">
        <v>1</v>
      </c>
      <c r="X73" s="1">
        <v>0.26984127000000002</v>
      </c>
      <c r="Y73">
        <v>0.50361093099999998</v>
      </c>
      <c r="Z73">
        <v>0.70072233900000003</v>
      </c>
      <c r="AA73">
        <v>41.563700249999997</v>
      </c>
      <c r="AB73">
        <v>29.7</v>
      </c>
      <c r="AC73">
        <v>93.103448279999995</v>
      </c>
      <c r="AD73">
        <f t="shared" si="2"/>
        <v>155.41634615133</v>
      </c>
    </row>
    <row r="74" spans="1:30">
      <c r="A74" t="s">
        <v>39</v>
      </c>
      <c r="B74">
        <v>73</v>
      </c>
      <c r="C74" t="s">
        <v>41</v>
      </c>
      <c r="D74">
        <v>257</v>
      </c>
      <c r="E74">
        <v>8</v>
      </c>
      <c r="F74">
        <v>80</v>
      </c>
      <c r="G74">
        <v>80</v>
      </c>
      <c r="H74">
        <v>215</v>
      </c>
      <c r="I74">
        <v>195</v>
      </c>
      <c r="J74">
        <v>6.3</v>
      </c>
      <c r="K74">
        <v>96</v>
      </c>
      <c r="L74">
        <v>0.6</v>
      </c>
      <c r="M74">
        <v>0.1</v>
      </c>
      <c r="N74">
        <v>208.7</v>
      </c>
      <c r="O74">
        <v>0.5</v>
      </c>
      <c r="P74">
        <v>249</v>
      </c>
      <c r="Q74">
        <v>0.96887159499999997</v>
      </c>
      <c r="R74">
        <v>648.41430000000003</v>
      </c>
      <c r="S74">
        <v>135.20341089999999</v>
      </c>
      <c r="T74">
        <v>23.430250449999999</v>
      </c>
      <c r="U74">
        <v>0.17699999999999999</v>
      </c>
      <c r="V74">
        <v>9.0577991369999999</v>
      </c>
      <c r="W74">
        <v>1</v>
      </c>
      <c r="X74" s="1">
        <v>0.126984127</v>
      </c>
      <c r="Y74">
        <v>0.61264996400000005</v>
      </c>
      <c r="Z74">
        <v>0.65522265099999999</v>
      </c>
      <c r="AA74">
        <v>39.777818420000003</v>
      </c>
      <c r="AB74">
        <v>20.64</v>
      </c>
      <c r="AC74">
        <v>80.311284049999998</v>
      </c>
      <c r="AD74">
        <f t="shared" si="2"/>
        <v>136.07552882624825</v>
      </c>
    </row>
    <row r="75" spans="1:30">
      <c r="A75" t="s">
        <v>39</v>
      </c>
      <c r="B75">
        <v>74</v>
      </c>
      <c r="C75" t="s">
        <v>41</v>
      </c>
      <c r="D75">
        <v>235</v>
      </c>
      <c r="E75">
        <v>8</v>
      </c>
      <c r="F75">
        <v>195</v>
      </c>
      <c r="G75">
        <v>110</v>
      </c>
      <c r="H75">
        <v>225</v>
      </c>
      <c r="I75">
        <v>95</v>
      </c>
      <c r="J75">
        <v>15.6</v>
      </c>
      <c r="K75">
        <v>96</v>
      </c>
      <c r="L75">
        <v>0.3</v>
      </c>
      <c r="M75">
        <v>0.1</v>
      </c>
      <c r="N75">
        <v>209.4</v>
      </c>
      <c r="O75">
        <v>0.2</v>
      </c>
      <c r="P75">
        <v>226</v>
      </c>
      <c r="Q75">
        <v>0.96170212799999999</v>
      </c>
      <c r="R75">
        <v>576.57550000000003</v>
      </c>
      <c r="S75">
        <v>295.36543469999998</v>
      </c>
      <c r="T75">
        <v>22.40275093</v>
      </c>
      <c r="U75">
        <v>7.6050000000000006E-2</v>
      </c>
      <c r="V75">
        <v>60.964481159999998</v>
      </c>
      <c r="W75">
        <v>2</v>
      </c>
      <c r="X75" s="1">
        <v>0.53968254000000004</v>
      </c>
      <c r="Y75">
        <v>0.744923695</v>
      </c>
      <c r="Z75">
        <v>0.54365647299999997</v>
      </c>
      <c r="AA75">
        <v>39.896775609999999</v>
      </c>
      <c r="AB75">
        <v>21.6</v>
      </c>
      <c r="AC75">
        <v>91.914893620000001</v>
      </c>
      <c r="AD75">
        <f t="shared" si="2"/>
        <v>144.92998572238611</v>
      </c>
    </row>
    <row r="76" spans="1:30">
      <c r="A76" t="s">
        <v>39</v>
      </c>
      <c r="B76">
        <v>75</v>
      </c>
      <c r="C76" t="s">
        <v>37</v>
      </c>
      <c r="D76">
        <v>266</v>
      </c>
      <c r="E76">
        <v>8</v>
      </c>
      <c r="F76">
        <v>255</v>
      </c>
      <c r="G76">
        <v>135</v>
      </c>
      <c r="H76">
        <v>240</v>
      </c>
      <c r="I76">
        <v>123</v>
      </c>
      <c r="J76">
        <v>6.9</v>
      </c>
      <c r="K76">
        <v>114</v>
      </c>
      <c r="L76">
        <v>0.3</v>
      </c>
      <c r="M76">
        <v>0.1</v>
      </c>
      <c r="N76">
        <v>233.1</v>
      </c>
      <c r="O76">
        <v>0.2</v>
      </c>
      <c r="P76">
        <v>254</v>
      </c>
      <c r="Q76">
        <v>0.95488721799999998</v>
      </c>
      <c r="R76">
        <v>703.43970000000002</v>
      </c>
      <c r="S76">
        <v>242.9993188</v>
      </c>
      <c r="T76">
        <v>24.979689390000001</v>
      </c>
      <c r="U76">
        <v>0.10299999999999999</v>
      </c>
      <c r="V76">
        <v>23.510879339999999</v>
      </c>
      <c r="W76">
        <v>1</v>
      </c>
      <c r="X76" s="1">
        <v>0.52525252499999997</v>
      </c>
      <c r="Y76">
        <v>0.67248860499999996</v>
      </c>
      <c r="Z76">
        <v>0.62198947199999999</v>
      </c>
      <c r="AA76">
        <v>35.787352470000002</v>
      </c>
      <c r="AB76">
        <v>27.36</v>
      </c>
      <c r="AC76">
        <v>102.8571429</v>
      </c>
      <c r="AD76">
        <f t="shared" si="2"/>
        <v>166.42745335922746</v>
      </c>
    </row>
    <row r="77" spans="1:30">
      <c r="A77" t="s">
        <v>39</v>
      </c>
      <c r="B77">
        <v>76</v>
      </c>
      <c r="C77" t="s">
        <v>42</v>
      </c>
      <c r="D77">
        <v>261</v>
      </c>
      <c r="E77">
        <v>8</v>
      </c>
      <c r="F77">
        <v>100</v>
      </c>
      <c r="G77">
        <v>50</v>
      </c>
      <c r="H77">
        <v>220</v>
      </c>
      <c r="I77">
        <v>70</v>
      </c>
      <c r="J77">
        <v>31.2</v>
      </c>
      <c r="K77">
        <v>114</v>
      </c>
      <c r="L77">
        <v>0.3</v>
      </c>
      <c r="M77">
        <v>0.1</v>
      </c>
      <c r="N77">
        <v>188.8</v>
      </c>
      <c r="O77">
        <v>0.2</v>
      </c>
      <c r="P77">
        <v>245</v>
      </c>
      <c r="Q77">
        <v>0.938697318</v>
      </c>
      <c r="R77">
        <v>651.08920000000001</v>
      </c>
      <c r="S77">
        <v>399.29857779999998</v>
      </c>
      <c r="T77">
        <v>19.94356668</v>
      </c>
      <c r="U77">
        <v>5.0250000000000003E-2</v>
      </c>
      <c r="V77">
        <v>187.48104670000001</v>
      </c>
      <c r="W77">
        <v>1</v>
      </c>
      <c r="X77" s="1">
        <v>0.46464646500000001</v>
      </c>
      <c r="Y77">
        <v>0.52209963599999998</v>
      </c>
      <c r="Z77">
        <v>0.80345406500000005</v>
      </c>
      <c r="AA77">
        <v>34.122751860000001</v>
      </c>
      <c r="AB77">
        <v>25.08</v>
      </c>
      <c r="AC77">
        <v>96.091954020000003</v>
      </c>
      <c r="AD77">
        <f t="shared" si="2"/>
        <v>146.95921680685524</v>
      </c>
    </row>
    <row r="78" spans="1:30">
      <c r="A78" t="s">
        <v>39</v>
      </c>
      <c r="B78">
        <v>77</v>
      </c>
      <c r="C78" t="s">
        <v>37</v>
      </c>
      <c r="D78">
        <v>309</v>
      </c>
      <c r="E78">
        <v>8</v>
      </c>
      <c r="F78">
        <v>130</v>
      </c>
      <c r="G78">
        <v>100</v>
      </c>
      <c r="H78">
        <v>235</v>
      </c>
      <c r="I78">
        <v>192</v>
      </c>
      <c r="J78">
        <v>6.3</v>
      </c>
      <c r="K78">
        <v>132</v>
      </c>
      <c r="L78">
        <v>0.3</v>
      </c>
      <c r="M78">
        <v>0.1</v>
      </c>
      <c r="N78">
        <v>228.7</v>
      </c>
      <c r="O78">
        <v>0.2</v>
      </c>
      <c r="P78">
        <v>286</v>
      </c>
      <c r="Q78">
        <v>0.92556634299999996</v>
      </c>
      <c r="R78">
        <v>636.18640000000005</v>
      </c>
      <c r="S78">
        <v>148.7744338</v>
      </c>
      <c r="T78">
        <v>25.425034709999998</v>
      </c>
      <c r="U78">
        <v>0.17305000000000001</v>
      </c>
      <c r="V78">
        <v>9.3652918950000004</v>
      </c>
      <c r="W78">
        <v>1</v>
      </c>
      <c r="X78" s="1">
        <v>0.53535353500000005</v>
      </c>
      <c r="Y78">
        <v>0.830536104</v>
      </c>
      <c r="Z78">
        <v>0.33524979399999999</v>
      </c>
      <c r="AA78">
        <v>33.884954610000001</v>
      </c>
      <c r="AB78">
        <v>31.02</v>
      </c>
      <c r="AC78">
        <v>100.3883495</v>
      </c>
      <c r="AD78">
        <f t="shared" si="2"/>
        <v>169.82961961074528</v>
      </c>
    </row>
    <row r="79" spans="1:30">
      <c r="A79" t="s">
        <v>39</v>
      </c>
      <c r="B79">
        <v>78</v>
      </c>
      <c r="C79" t="s">
        <v>37</v>
      </c>
      <c r="D79">
        <v>286</v>
      </c>
      <c r="E79">
        <v>8</v>
      </c>
      <c r="F79">
        <v>300</v>
      </c>
      <c r="G79">
        <v>120</v>
      </c>
      <c r="H79">
        <v>210</v>
      </c>
      <c r="I79">
        <v>350</v>
      </c>
      <c r="J79">
        <v>37</v>
      </c>
      <c r="K79">
        <v>114</v>
      </c>
      <c r="L79">
        <v>0.6</v>
      </c>
      <c r="M79">
        <v>0.3</v>
      </c>
      <c r="N79">
        <v>173</v>
      </c>
      <c r="O79">
        <v>0.3</v>
      </c>
      <c r="P79">
        <v>253</v>
      </c>
      <c r="Q79">
        <v>0.88461538500000003</v>
      </c>
      <c r="R79">
        <v>584.21799999999996</v>
      </c>
      <c r="S79">
        <v>58.879550330000001</v>
      </c>
      <c r="T79">
        <v>18.122622759999999</v>
      </c>
      <c r="U79">
        <v>0.32965</v>
      </c>
      <c r="V79">
        <v>19.036473730000001</v>
      </c>
      <c r="W79">
        <v>4</v>
      </c>
      <c r="X79" s="1">
        <v>0.66666666699999999</v>
      </c>
      <c r="Y79">
        <v>0.652887145</v>
      </c>
      <c r="Z79">
        <v>0.45451788100000001</v>
      </c>
      <c r="AA79">
        <v>38.702326929999998</v>
      </c>
      <c r="AB79">
        <v>23.94</v>
      </c>
      <c r="AC79">
        <v>83.706293709999997</v>
      </c>
      <c r="AD79">
        <f t="shared" si="2"/>
        <v>150.371287210378</v>
      </c>
    </row>
    <row r="80" spans="1:30">
      <c r="A80" t="s">
        <v>39</v>
      </c>
      <c r="B80">
        <v>79</v>
      </c>
      <c r="C80" t="s">
        <v>42</v>
      </c>
      <c r="D80">
        <v>312.89999999999998</v>
      </c>
      <c r="E80">
        <v>8</v>
      </c>
      <c r="F80">
        <v>120</v>
      </c>
      <c r="G80">
        <v>120</v>
      </c>
      <c r="H80">
        <v>220</v>
      </c>
      <c r="I80">
        <v>500</v>
      </c>
      <c r="J80">
        <v>34</v>
      </c>
      <c r="K80">
        <v>132</v>
      </c>
      <c r="L80">
        <v>0.4</v>
      </c>
      <c r="M80">
        <v>0.3</v>
      </c>
      <c r="N80">
        <v>186</v>
      </c>
      <c r="O80">
        <v>0.1</v>
      </c>
      <c r="P80">
        <v>303.5</v>
      </c>
      <c r="Q80">
        <v>0.96995845300000005</v>
      </c>
      <c r="R80">
        <v>523.46069999999997</v>
      </c>
      <c r="S80">
        <v>59.033664780000002</v>
      </c>
      <c r="T80">
        <v>21.815391949999999</v>
      </c>
      <c r="U80">
        <v>0.41635</v>
      </c>
      <c r="V80">
        <v>11.31479781</v>
      </c>
      <c r="W80">
        <v>4</v>
      </c>
      <c r="X80" s="1">
        <v>0.55555555599999995</v>
      </c>
      <c r="Y80">
        <v>0.58087117899999996</v>
      </c>
      <c r="Z80">
        <v>0.54353567899999999</v>
      </c>
      <c r="AA80">
        <v>31.98626737</v>
      </c>
      <c r="AB80">
        <v>29.04</v>
      </c>
      <c r="AC80">
        <v>92.809204219999998</v>
      </c>
      <c r="AD80">
        <f t="shared" si="2"/>
        <v>172.77784357918458</v>
      </c>
    </row>
    <row r="81" spans="1:30">
      <c r="A81" t="s">
        <v>39</v>
      </c>
      <c r="B81">
        <v>80</v>
      </c>
      <c r="C81" t="s">
        <v>37</v>
      </c>
      <c r="D81">
        <v>205.7</v>
      </c>
      <c r="E81">
        <v>8</v>
      </c>
      <c r="F81">
        <v>400</v>
      </c>
      <c r="G81">
        <v>120</v>
      </c>
      <c r="H81">
        <v>185</v>
      </c>
      <c r="I81">
        <v>400</v>
      </c>
      <c r="J81">
        <v>23.5</v>
      </c>
      <c r="K81">
        <v>96</v>
      </c>
      <c r="L81">
        <v>0.4</v>
      </c>
      <c r="M81">
        <v>0.1</v>
      </c>
      <c r="N81">
        <v>161.5</v>
      </c>
      <c r="O81">
        <v>0.3</v>
      </c>
      <c r="P81">
        <v>175.7</v>
      </c>
      <c r="Q81">
        <v>0.85415653899999999</v>
      </c>
      <c r="R81">
        <v>370.23009999999999</v>
      </c>
      <c r="S81">
        <v>51.89086227</v>
      </c>
      <c r="T81">
        <v>17.17807595</v>
      </c>
      <c r="U81">
        <v>0.34294999999999998</v>
      </c>
      <c r="V81">
        <v>9.0264652089999995</v>
      </c>
      <c r="W81">
        <v>5</v>
      </c>
      <c r="X81" s="1">
        <v>0.31666666700000001</v>
      </c>
      <c r="Y81">
        <v>0.558461914</v>
      </c>
      <c r="Z81">
        <v>0.54671750299999999</v>
      </c>
      <c r="AA81">
        <v>42.293690759999997</v>
      </c>
      <c r="AB81">
        <v>17.760000000000002</v>
      </c>
      <c r="AC81">
        <v>86.339329120000002</v>
      </c>
      <c r="AD81">
        <f t="shared" si="2"/>
        <v>157.18629190915925</v>
      </c>
    </row>
    <row r="82" spans="1:30">
      <c r="A82" t="s">
        <v>38</v>
      </c>
      <c r="B82">
        <v>81</v>
      </c>
      <c r="C82" t="s">
        <v>42</v>
      </c>
      <c r="D82">
        <v>355.4</v>
      </c>
      <c r="E82">
        <v>8</v>
      </c>
      <c r="F82">
        <v>240</v>
      </c>
      <c r="G82">
        <v>120</v>
      </c>
      <c r="H82">
        <v>215</v>
      </c>
      <c r="I82">
        <v>100</v>
      </c>
      <c r="J82">
        <v>103.6</v>
      </c>
      <c r="K82">
        <v>132</v>
      </c>
      <c r="L82">
        <v>7.5</v>
      </c>
      <c r="M82">
        <v>0.8</v>
      </c>
      <c r="N82">
        <v>111.4</v>
      </c>
      <c r="O82">
        <v>6.7</v>
      </c>
      <c r="P82">
        <v>334.3</v>
      </c>
      <c r="Q82">
        <v>0.94063027600000004</v>
      </c>
      <c r="R82">
        <v>249.47989999999999</v>
      </c>
      <c r="S82">
        <v>150.10528500000001</v>
      </c>
      <c r="T82">
        <v>12.668182509999999</v>
      </c>
      <c r="U82">
        <v>8.4949999999999998E-2</v>
      </c>
      <c r="V82">
        <v>82.852642549999999</v>
      </c>
      <c r="W82">
        <v>2</v>
      </c>
      <c r="X82" s="1">
        <v>0.31313131300000002</v>
      </c>
      <c r="Y82">
        <v>0.55169404700000002</v>
      </c>
      <c r="Z82">
        <v>0.45583632200000002</v>
      </c>
      <c r="AA82">
        <v>40.628448949999999</v>
      </c>
      <c r="AB82">
        <v>28.38</v>
      </c>
      <c r="AC82">
        <v>79.853685990000002</v>
      </c>
      <c r="AD82">
        <f t="shared" si="2"/>
        <v>126.55956331847841</v>
      </c>
    </row>
    <row r="83" spans="1:30">
      <c r="A83" t="s">
        <v>38</v>
      </c>
      <c r="B83">
        <v>82</v>
      </c>
      <c r="C83" t="s">
        <v>37</v>
      </c>
      <c r="D83">
        <v>305.60000000000002</v>
      </c>
      <c r="E83">
        <v>8</v>
      </c>
      <c r="F83">
        <v>240</v>
      </c>
      <c r="G83">
        <v>80</v>
      </c>
      <c r="H83">
        <v>200</v>
      </c>
      <c r="I83">
        <v>480</v>
      </c>
      <c r="J83">
        <v>15.08</v>
      </c>
      <c r="K83">
        <v>78</v>
      </c>
      <c r="L83">
        <v>7</v>
      </c>
      <c r="M83">
        <v>0.6</v>
      </c>
      <c r="N83">
        <v>184.92</v>
      </c>
      <c r="O83">
        <v>6.4</v>
      </c>
      <c r="P83">
        <v>1</v>
      </c>
      <c r="Q83">
        <v>1</v>
      </c>
      <c r="R83">
        <v>202.0968</v>
      </c>
      <c r="S83">
        <v>48.356645350000001</v>
      </c>
      <c r="T83">
        <v>19.714567250000002</v>
      </c>
      <c r="U83">
        <v>0.41704999999999998</v>
      </c>
      <c r="V83">
        <v>12.562385689999999</v>
      </c>
      <c r="W83">
        <v>5</v>
      </c>
      <c r="X83" s="1">
        <v>0.484848485</v>
      </c>
      <c r="Y83">
        <v>0.58750908599999996</v>
      </c>
      <c r="Z83">
        <v>0.46927991499999999</v>
      </c>
      <c r="AA83">
        <v>41.753516089999998</v>
      </c>
      <c r="AB83">
        <v>15.6</v>
      </c>
      <c r="AC83">
        <v>51.047120419999999</v>
      </c>
      <c r="AD83">
        <f t="shared" si="2"/>
        <v>94.644498032629301</v>
      </c>
    </row>
    <row r="84" spans="1:30">
      <c r="A84" t="s">
        <v>38</v>
      </c>
      <c r="B84">
        <v>83</v>
      </c>
      <c r="C84" t="s">
        <v>37</v>
      </c>
      <c r="D84">
        <v>346.6</v>
      </c>
      <c r="E84">
        <v>8</v>
      </c>
      <c r="F84">
        <v>400</v>
      </c>
      <c r="G84">
        <v>120</v>
      </c>
      <c r="H84">
        <v>180</v>
      </c>
      <c r="I84">
        <v>700</v>
      </c>
      <c r="J84">
        <v>4.5</v>
      </c>
      <c r="K84">
        <v>118</v>
      </c>
      <c r="L84">
        <v>7.1</v>
      </c>
      <c r="M84">
        <v>1.2</v>
      </c>
      <c r="N84">
        <v>175.5</v>
      </c>
      <c r="O84">
        <v>5.9</v>
      </c>
      <c r="P84">
        <v>177.5</v>
      </c>
      <c r="Q84">
        <v>51.211771489999997</v>
      </c>
      <c r="R84">
        <v>210.12139999999999</v>
      </c>
      <c r="S84">
        <v>60.300442879999999</v>
      </c>
      <c r="T84">
        <v>17.622351389999999</v>
      </c>
      <c r="U84">
        <v>0.31304999999999999</v>
      </c>
      <c r="V84">
        <v>8.2965376830000004</v>
      </c>
      <c r="W84">
        <v>1</v>
      </c>
      <c r="X84" s="1">
        <v>0.23232323199999999</v>
      </c>
      <c r="Y84">
        <v>0.55625678899999997</v>
      </c>
      <c r="Z84">
        <v>0.60716104699999995</v>
      </c>
      <c r="AA84">
        <v>44.59925578</v>
      </c>
      <c r="AB84">
        <v>21.24</v>
      </c>
      <c r="AC84">
        <v>61.281015580000002</v>
      </c>
      <c r="AD84">
        <f t="shared" si="2"/>
        <v>117.98743450857448</v>
      </c>
    </row>
    <row r="85" spans="1:30">
      <c r="A85" t="s">
        <v>38</v>
      </c>
      <c r="B85">
        <v>84</v>
      </c>
      <c r="C85" t="s">
        <v>37</v>
      </c>
      <c r="D85">
        <v>214.7</v>
      </c>
      <c r="E85">
        <v>8</v>
      </c>
      <c r="F85">
        <v>210</v>
      </c>
      <c r="G85">
        <v>80</v>
      </c>
      <c r="H85">
        <v>200</v>
      </c>
      <c r="I85">
        <v>420</v>
      </c>
      <c r="J85">
        <v>3.2</v>
      </c>
      <c r="K85">
        <v>96</v>
      </c>
      <c r="L85">
        <v>3.4</v>
      </c>
      <c r="M85">
        <v>0.3</v>
      </c>
      <c r="N85">
        <v>196.8</v>
      </c>
      <c r="O85">
        <v>3.1</v>
      </c>
      <c r="P85">
        <v>159.30000000000001</v>
      </c>
      <c r="Q85">
        <v>74.19655333</v>
      </c>
      <c r="R85">
        <v>345.77440000000001</v>
      </c>
      <c r="S85">
        <v>67.325979570000001</v>
      </c>
      <c r="T85">
        <v>20.83693693</v>
      </c>
      <c r="U85">
        <v>0.3266</v>
      </c>
      <c r="V85">
        <v>11.74976616</v>
      </c>
      <c r="W85">
        <v>1</v>
      </c>
      <c r="X85" s="1">
        <v>0.56565656600000003</v>
      </c>
      <c r="Y85">
        <v>0.62492772600000002</v>
      </c>
      <c r="Z85">
        <v>0.45366826700000001</v>
      </c>
      <c r="AA85">
        <v>38.407510739999999</v>
      </c>
      <c r="AB85">
        <v>19.2</v>
      </c>
      <c r="AC85">
        <v>89.427107590000006</v>
      </c>
      <c r="AD85">
        <f t="shared" si="2"/>
        <v>163.60407370184114</v>
      </c>
    </row>
    <row r="86" spans="1:30">
      <c r="A86" t="s">
        <v>38</v>
      </c>
      <c r="B86">
        <v>85</v>
      </c>
      <c r="C86" t="s">
        <v>42</v>
      </c>
      <c r="D86">
        <v>378.7</v>
      </c>
      <c r="E86">
        <v>8</v>
      </c>
      <c r="F86">
        <v>120</v>
      </c>
      <c r="G86">
        <v>60</v>
      </c>
      <c r="H86">
        <v>160</v>
      </c>
      <c r="I86">
        <v>540</v>
      </c>
      <c r="J86">
        <v>2.7</v>
      </c>
      <c r="K86">
        <v>150</v>
      </c>
      <c r="L86">
        <v>6.8</v>
      </c>
      <c r="M86">
        <v>1.2</v>
      </c>
      <c r="N86">
        <v>157.30000000000001</v>
      </c>
      <c r="O86">
        <v>5.6</v>
      </c>
      <c r="P86">
        <v>260</v>
      </c>
      <c r="Q86">
        <v>68.655928180000004</v>
      </c>
      <c r="R86">
        <v>154.71379999999999</v>
      </c>
      <c r="S86">
        <v>64.19291106</v>
      </c>
      <c r="T86">
        <v>20.84613693</v>
      </c>
      <c r="U86">
        <v>0.33450000000000002</v>
      </c>
      <c r="V86">
        <v>7.5439111639999998</v>
      </c>
      <c r="W86">
        <v>3</v>
      </c>
      <c r="X86" s="1">
        <v>0.484848485</v>
      </c>
      <c r="Y86">
        <v>0.61402949699999998</v>
      </c>
      <c r="Z86">
        <v>0.51669211199999998</v>
      </c>
      <c r="AA86">
        <v>40.056439990000001</v>
      </c>
      <c r="AB86">
        <v>24</v>
      </c>
      <c r="AC86">
        <v>63.374702929999998</v>
      </c>
      <c r="AD86">
        <f t="shared" si="2"/>
        <v>118.89273360864193</v>
      </c>
    </row>
    <row r="87" spans="1:30">
      <c r="A87" t="s">
        <v>38</v>
      </c>
      <c r="B87">
        <v>86</v>
      </c>
      <c r="C87" t="s">
        <v>41</v>
      </c>
      <c r="D87">
        <v>311.5</v>
      </c>
      <c r="E87">
        <v>8</v>
      </c>
      <c r="F87">
        <v>120</v>
      </c>
      <c r="G87">
        <v>40</v>
      </c>
      <c r="H87">
        <v>210</v>
      </c>
      <c r="I87">
        <v>360</v>
      </c>
      <c r="J87">
        <v>47.2</v>
      </c>
      <c r="K87">
        <v>118</v>
      </c>
      <c r="L87">
        <v>6.2</v>
      </c>
      <c r="M87">
        <v>0.8</v>
      </c>
      <c r="N87">
        <v>162.80000000000001</v>
      </c>
      <c r="O87">
        <v>5.4</v>
      </c>
      <c r="P87">
        <v>278.8</v>
      </c>
      <c r="Q87">
        <v>89.502407700000006</v>
      </c>
      <c r="R87">
        <v>173.43780000000001</v>
      </c>
      <c r="S87">
        <v>51.383565519999998</v>
      </c>
      <c r="T87">
        <v>17.503290379999999</v>
      </c>
      <c r="U87">
        <v>0.34370000000000001</v>
      </c>
      <c r="V87">
        <v>26.28225312</v>
      </c>
      <c r="W87">
        <v>3</v>
      </c>
      <c r="X87" s="1">
        <v>0.303030303</v>
      </c>
      <c r="Y87">
        <v>0.59460422700000004</v>
      </c>
      <c r="Z87">
        <v>0.47803082499999999</v>
      </c>
      <c r="AA87">
        <v>36.23648772</v>
      </c>
      <c r="AB87">
        <v>24.78</v>
      </c>
      <c r="AC87">
        <v>79.550561799999997</v>
      </c>
      <c r="AD87">
        <f t="shared" si="2"/>
        <v>143.30901174608979</v>
      </c>
    </row>
    <row r="88" spans="1:30">
      <c r="A88" t="s">
        <v>38</v>
      </c>
      <c r="B88">
        <v>87</v>
      </c>
      <c r="C88" t="s">
        <v>37</v>
      </c>
      <c r="D88">
        <v>342</v>
      </c>
      <c r="E88">
        <v>8</v>
      </c>
      <c r="F88">
        <v>205</v>
      </c>
      <c r="G88">
        <v>105</v>
      </c>
      <c r="H88">
        <v>200</v>
      </c>
      <c r="I88">
        <v>75</v>
      </c>
      <c r="J88">
        <v>120.2</v>
      </c>
      <c r="K88">
        <v>132</v>
      </c>
      <c r="L88">
        <v>9.6</v>
      </c>
      <c r="M88">
        <v>1.5</v>
      </c>
      <c r="N88">
        <v>79.8</v>
      </c>
      <c r="O88">
        <v>8.1</v>
      </c>
      <c r="P88">
        <v>266</v>
      </c>
      <c r="Q88">
        <v>77.777777779999994</v>
      </c>
      <c r="R88">
        <v>280.04950000000002</v>
      </c>
      <c r="S88">
        <v>161.89669950000001</v>
      </c>
      <c r="T88">
        <v>9.5512607119999995</v>
      </c>
      <c r="U88">
        <v>5.9400000000000001E-2</v>
      </c>
      <c r="V88">
        <v>68.68084159</v>
      </c>
      <c r="W88">
        <v>1</v>
      </c>
      <c r="X88" s="1">
        <v>0.303030303</v>
      </c>
      <c r="Y88">
        <v>0.54913133999999997</v>
      </c>
      <c r="Z88">
        <v>0.57058297899999999</v>
      </c>
      <c r="AA88">
        <v>47.848196000000002</v>
      </c>
      <c r="AB88">
        <v>26.4</v>
      </c>
      <c r="AC88">
        <v>77.192982459999996</v>
      </c>
      <c r="AD88">
        <f t="shared" si="2"/>
        <v>118.87319817890484</v>
      </c>
    </row>
    <row r="89" spans="1:30">
      <c r="A89" t="s">
        <v>38</v>
      </c>
      <c r="B89">
        <v>88</v>
      </c>
      <c r="C89" t="s">
        <v>37</v>
      </c>
      <c r="D89">
        <v>230</v>
      </c>
      <c r="E89">
        <v>8</v>
      </c>
      <c r="F89">
        <v>0</v>
      </c>
      <c r="G89">
        <v>0</v>
      </c>
      <c r="H89">
        <v>120</v>
      </c>
      <c r="I89">
        <v>50</v>
      </c>
      <c r="J89">
        <v>108</v>
      </c>
      <c r="K89">
        <v>78</v>
      </c>
      <c r="L89">
        <v>6.4</v>
      </c>
      <c r="M89">
        <v>1.8</v>
      </c>
      <c r="N89">
        <v>12</v>
      </c>
      <c r="O89">
        <v>4.5999999999999996</v>
      </c>
      <c r="P89">
        <v>187</v>
      </c>
      <c r="Q89">
        <v>81.304347829999998</v>
      </c>
      <c r="R89">
        <v>70.265050000000002</v>
      </c>
      <c r="S89">
        <v>38.247566550000002</v>
      </c>
      <c r="T89">
        <v>1.165984251</v>
      </c>
      <c r="U89">
        <v>3.1600000000000003E-2</v>
      </c>
      <c r="V89">
        <v>67.120263420000001</v>
      </c>
      <c r="W89">
        <v>1</v>
      </c>
      <c r="X89" s="1">
        <v>0</v>
      </c>
      <c r="Y89">
        <v>0</v>
      </c>
      <c r="Z89">
        <v>0</v>
      </c>
      <c r="AA89">
        <v>0</v>
      </c>
      <c r="AB89">
        <v>9.36</v>
      </c>
      <c r="AC89">
        <v>40.695652170000002</v>
      </c>
      <c r="AD89">
        <f t="shared" si="2"/>
        <v>60.179006423957112</v>
      </c>
    </row>
    <row r="90" spans="1:30">
      <c r="A90" t="s">
        <v>38</v>
      </c>
      <c r="B90">
        <v>89</v>
      </c>
      <c r="C90" t="s">
        <v>37</v>
      </c>
      <c r="D90">
        <v>257</v>
      </c>
      <c r="E90">
        <v>8</v>
      </c>
      <c r="F90">
        <v>260</v>
      </c>
      <c r="G90">
        <v>110</v>
      </c>
      <c r="H90">
        <v>210</v>
      </c>
      <c r="I90">
        <v>360</v>
      </c>
      <c r="J90">
        <v>22.3</v>
      </c>
      <c r="K90">
        <v>96</v>
      </c>
      <c r="L90">
        <v>7.7</v>
      </c>
      <c r="M90">
        <v>1.6</v>
      </c>
      <c r="N90">
        <v>187.7</v>
      </c>
      <c r="O90">
        <v>6.1</v>
      </c>
      <c r="P90">
        <v>184</v>
      </c>
      <c r="Q90">
        <v>71.595330739999994</v>
      </c>
      <c r="R90">
        <v>401.5641</v>
      </c>
      <c r="S90">
        <v>79.098962540000002</v>
      </c>
      <c r="T90">
        <v>19.533044690000001</v>
      </c>
      <c r="U90">
        <v>0.25380000000000003</v>
      </c>
      <c r="V90">
        <v>9.4553578300000005</v>
      </c>
      <c r="W90">
        <v>3</v>
      </c>
      <c r="X90" s="1">
        <v>0.52525252499999997</v>
      </c>
      <c r="Y90">
        <v>0.62810256399999997</v>
      </c>
      <c r="Z90">
        <v>0.44132260000000001</v>
      </c>
      <c r="AA90">
        <v>38.805772109999999</v>
      </c>
      <c r="AB90">
        <v>20.16</v>
      </c>
      <c r="AC90">
        <v>78.443579769999999</v>
      </c>
      <c r="AD90">
        <f t="shared" si="2"/>
        <v>141.31480206170289</v>
      </c>
    </row>
    <row r="91" spans="1:30">
      <c r="A91" t="s">
        <v>38</v>
      </c>
      <c r="B91">
        <v>90</v>
      </c>
      <c r="C91" t="s">
        <v>37</v>
      </c>
      <c r="D91">
        <v>204</v>
      </c>
      <c r="E91">
        <v>8</v>
      </c>
      <c r="F91">
        <v>260</v>
      </c>
      <c r="G91">
        <v>110</v>
      </c>
      <c r="H91">
        <v>220</v>
      </c>
      <c r="I91">
        <v>560</v>
      </c>
      <c r="J91">
        <v>7.1</v>
      </c>
      <c r="K91">
        <v>114</v>
      </c>
      <c r="L91">
        <v>5.2</v>
      </c>
      <c r="M91">
        <v>1.3</v>
      </c>
      <c r="N91">
        <v>212.9</v>
      </c>
      <c r="O91">
        <v>3.9</v>
      </c>
      <c r="P91">
        <v>135</v>
      </c>
      <c r="Q91">
        <v>66.176470589999994</v>
      </c>
      <c r="R91">
        <v>497.85860000000002</v>
      </c>
      <c r="S91">
        <v>113.10988140000001</v>
      </c>
      <c r="T91">
        <v>21.422531110000001</v>
      </c>
      <c r="U91">
        <v>0.21029999999999999</v>
      </c>
      <c r="V91">
        <v>6.742412356</v>
      </c>
      <c r="W91">
        <v>1</v>
      </c>
      <c r="X91" s="1">
        <v>0.303030303</v>
      </c>
      <c r="Y91">
        <v>0.66427468300000003</v>
      </c>
      <c r="Z91">
        <v>0.42438040100000002</v>
      </c>
      <c r="AA91">
        <v>36.021783550000002</v>
      </c>
      <c r="AB91">
        <v>25.08</v>
      </c>
      <c r="AC91">
        <v>122.9411765</v>
      </c>
      <c r="AD91">
        <f t="shared" si="2"/>
        <v>231.48143583071663</v>
      </c>
    </row>
    <row r="92" spans="1:30">
      <c r="A92" t="s">
        <v>38</v>
      </c>
      <c r="B92">
        <v>91</v>
      </c>
      <c r="C92" t="s">
        <v>37</v>
      </c>
      <c r="D92">
        <v>293</v>
      </c>
      <c r="E92">
        <v>8</v>
      </c>
      <c r="F92">
        <v>240</v>
      </c>
      <c r="G92">
        <v>120</v>
      </c>
      <c r="H92">
        <v>215</v>
      </c>
      <c r="I92">
        <v>90</v>
      </c>
      <c r="J92">
        <v>126.4</v>
      </c>
      <c r="K92">
        <v>150</v>
      </c>
      <c r="L92">
        <v>6.8</v>
      </c>
      <c r="M92">
        <v>1.2</v>
      </c>
      <c r="N92">
        <v>88.6</v>
      </c>
      <c r="O92">
        <v>5.6</v>
      </c>
      <c r="P92">
        <v>183</v>
      </c>
      <c r="Q92">
        <v>62.457337879999997</v>
      </c>
      <c r="R92">
        <v>386.2792</v>
      </c>
      <c r="S92">
        <v>160.3936186</v>
      </c>
      <c r="T92">
        <v>11.57976762</v>
      </c>
      <c r="U92">
        <v>7.2849999999999998E-2</v>
      </c>
      <c r="V92">
        <v>22.39470691</v>
      </c>
      <c r="W92">
        <v>1</v>
      </c>
      <c r="X92" s="1">
        <v>0.74747474700000005</v>
      </c>
      <c r="Y92">
        <v>0.74907915700000005</v>
      </c>
      <c r="Z92">
        <v>0.40113537399999999</v>
      </c>
      <c r="AA92">
        <v>42.01029518</v>
      </c>
      <c r="AB92">
        <v>32.25</v>
      </c>
      <c r="AC92">
        <v>110.0682594</v>
      </c>
      <c r="AD92">
        <f t="shared" si="2"/>
        <v>172.61810698671755</v>
      </c>
    </row>
    <row r="93" spans="1:30">
      <c r="A93" t="s">
        <v>38</v>
      </c>
      <c r="B93">
        <v>92</v>
      </c>
      <c r="C93" t="s">
        <v>37</v>
      </c>
      <c r="D93">
        <v>227</v>
      </c>
      <c r="E93">
        <v>8</v>
      </c>
      <c r="F93">
        <v>75</v>
      </c>
      <c r="G93">
        <v>55</v>
      </c>
      <c r="H93">
        <v>120</v>
      </c>
      <c r="I93">
        <v>40</v>
      </c>
      <c r="J93">
        <v>110.8</v>
      </c>
      <c r="K93">
        <v>60</v>
      </c>
      <c r="L93">
        <v>5</v>
      </c>
      <c r="M93">
        <v>1.9</v>
      </c>
      <c r="N93">
        <v>9.1999999999999993</v>
      </c>
      <c r="O93">
        <v>3.1</v>
      </c>
      <c r="P93">
        <v>185</v>
      </c>
      <c r="Q93">
        <v>81.497797360000007</v>
      </c>
      <c r="R93">
        <v>78.671719999999993</v>
      </c>
      <c r="S93">
        <v>47.36583298</v>
      </c>
      <c r="T93">
        <v>0.85906159599999998</v>
      </c>
      <c r="U93">
        <v>1.8450000000000001E-2</v>
      </c>
      <c r="V93">
        <v>75.615422659999993</v>
      </c>
      <c r="W93">
        <v>1</v>
      </c>
      <c r="X93" s="1">
        <v>0</v>
      </c>
      <c r="Y93">
        <v>0</v>
      </c>
      <c r="Z93">
        <v>0</v>
      </c>
      <c r="AA93">
        <v>0</v>
      </c>
      <c r="AB93">
        <v>7.2</v>
      </c>
      <c r="AC93">
        <v>31.718061670000001</v>
      </c>
      <c r="AD93">
        <f t="shared" si="2"/>
        <v>45.868299364519316</v>
      </c>
    </row>
    <row r="94" spans="1:30">
      <c r="A94" t="s">
        <v>38</v>
      </c>
      <c r="B94">
        <v>93</v>
      </c>
      <c r="C94" t="s">
        <v>37</v>
      </c>
      <c r="D94">
        <v>204</v>
      </c>
      <c r="E94">
        <v>8</v>
      </c>
      <c r="F94">
        <v>115</v>
      </c>
      <c r="G94">
        <v>65</v>
      </c>
      <c r="H94">
        <v>190</v>
      </c>
      <c r="I94">
        <v>50</v>
      </c>
      <c r="J94">
        <v>139.30000000000001</v>
      </c>
      <c r="K94">
        <v>132</v>
      </c>
      <c r="L94">
        <v>6.9</v>
      </c>
      <c r="M94">
        <v>1.6</v>
      </c>
      <c r="N94">
        <v>50.7</v>
      </c>
      <c r="O94">
        <v>5.3</v>
      </c>
      <c r="P94">
        <v>154</v>
      </c>
      <c r="Q94">
        <v>75.490196080000004</v>
      </c>
      <c r="R94">
        <v>298.00920000000002</v>
      </c>
      <c r="S94">
        <v>189.05550840000001</v>
      </c>
      <c r="T94">
        <v>5.9829338400000003</v>
      </c>
      <c r="U94">
        <v>3.175E-2</v>
      </c>
      <c r="V94">
        <v>260.50132539999998</v>
      </c>
      <c r="W94">
        <v>1</v>
      </c>
      <c r="X94" s="1">
        <v>0.43434343399999997</v>
      </c>
      <c r="Y94">
        <v>0.618229527</v>
      </c>
      <c r="Z94">
        <v>0.393533578</v>
      </c>
      <c r="AA94">
        <v>41.957614079999999</v>
      </c>
      <c r="AB94">
        <v>25.08</v>
      </c>
      <c r="AC94">
        <v>122.9411765</v>
      </c>
      <c r="AD94">
        <f t="shared" si="2"/>
        <v>181.80020360544438</v>
      </c>
    </row>
    <row r="95" spans="1:30">
      <c r="A95" t="s">
        <v>38</v>
      </c>
      <c r="B95">
        <v>94</v>
      </c>
      <c r="C95" t="s">
        <v>37</v>
      </c>
      <c r="D95">
        <v>391</v>
      </c>
      <c r="E95">
        <v>8</v>
      </c>
      <c r="F95">
        <v>120</v>
      </c>
      <c r="G95">
        <v>90</v>
      </c>
      <c r="H95">
        <v>130</v>
      </c>
      <c r="I95">
        <v>100</v>
      </c>
      <c r="J95">
        <v>80.2</v>
      </c>
      <c r="K95">
        <v>60</v>
      </c>
      <c r="L95">
        <v>7.5</v>
      </c>
      <c r="M95">
        <v>1.3</v>
      </c>
      <c r="N95">
        <v>49.8</v>
      </c>
      <c r="O95">
        <v>6.2</v>
      </c>
      <c r="P95">
        <v>310</v>
      </c>
      <c r="Q95">
        <v>79.283887469999996</v>
      </c>
      <c r="R95">
        <v>77.525350000000003</v>
      </c>
      <c r="S95">
        <v>60.825900439999998</v>
      </c>
      <c r="T95">
        <v>4.7439457889999996</v>
      </c>
      <c r="U95">
        <v>7.8600000000000003E-2</v>
      </c>
      <c r="V95">
        <v>56.489808060000001</v>
      </c>
      <c r="W95">
        <v>1</v>
      </c>
      <c r="X95" s="1">
        <v>0</v>
      </c>
      <c r="Y95">
        <v>0</v>
      </c>
      <c r="Z95">
        <v>0</v>
      </c>
      <c r="AA95">
        <v>0</v>
      </c>
      <c r="AB95">
        <v>7.8</v>
      </c>
      <c r="AC95">
        <v>19.9488491</v>
      </c>
      <c r="AD95">
        <f t="shared" si="2"/>
        <v>31.616795136024013</v>
      </c>
    </row>
    <row r="96" spans="1:30">
      <c r="A96" t="s">
        <v>38</v>
      </c>
      <c r="B96">
        <v>95</v>
      </c>
      <c r="C96" t="s">
        <v>42</v>
      </c>
      <c r="D96">
        <v>223.4</v>
      </c>
      <c r="E96">
        <v>8</v>
      </c>
      <c r="F96">
        <v>180</v>
      </c>
      <c r="G96">
        <v>60</v>
      </c>
      <c r="H96">
        <v>185</v>
      </c>
      <c r="I96">
        <v>110</v>
      </c>
      <c r="J96">
        <v>71.5</v>
      </c>
      <c r="K96">
        <v>114</v>
      </c>
      <c r="L96">
        <v>4.5</v>
      </c>
      <c r="M96">
        <v>0.5</v>
      </c>
      <c r="N96">
        <v>113.5</v>
      </c>
      <c r="O96">
        <v>4</v>
      </c>
      <c r="P96">
        <v>177.9</v>
      </c>
      <c r="Q96">
        <v>0.79632945399999999</v>
      </c>
      <c r="R96">
        <v>247.18709999999999</v>
      </c>
      <c r="S96">
        <v>129.12367649999999</v>
      </c>
      <c r="T96">
        <v>11.781903440000001</v>
      </c>
      <c r="U96">
        <v>9.1600000000000001E-2</v>
      </c>
      <c r="V96">
        <v>52.190451029999998</v>
      </c>
      <c r="W96">
        <v>1</v>
      </c>
      <c r="X96" s="1">
        <v>0.72727272700000001</v>
      </c>
      <c r="Y96">
        <v>0.79398426099999997</v>
      </c>
      <c r="Z96">
        <v>0.32062241499999999</v>
      </c>
      <c r="AA96">
        <v>37.76504422</v>
      </c>
      <c r="AB96">
        <v>21.09</v>
      </c>
      <c r="AC96">
        <v>94.404655329999997</v>
      </c>
      <c r="AD96">
        <f t="shared" si="2"/>
        <v>151.05415629135786</v>
      </c>
    </row>
    <row r="97" spans="1:30">
      <c r="A97" t="s">
        <v>38</v>
      </c>
      <c r="B97">
        <v>96</v>
      </c>
      <c r="C97" t="s">
        <v>42</v>
      </c>
      <c r="D97">
        <v>257.2</v>
      </c>
      <c r="E97">
        <v>8</v>
      </c>
      <c r="F97">
        <v>240</v>
      </c>
      <c r="G97">
        <v>120</v>
      </c>
      <c r="H97">
        <v>220</v>
      </c>
      <c r="I97">
        <v>275</v>
      </c>
      <c r="J97">
        <v>38.47</v>
      </c>
      <c r="K97">
        <v>96</v>
      </c>
      <c r="L97">
        <v>6.5</v>
      </c>
      <c r="M97">
        <v>1.4</v>
      </c>
      <c r="N97">
        <v>181.53</v>
      </c>
      <c r="O97">
        <v>5.0999999999999996</v>
      </c>
      <c r="P97">
        <v>155.30000000000001</v>
      </c>
      <c r="Q97">
        <v>0.60381026400000004</v>
      </c>
      <c r="R97">
        <v>330.87169999999998</v>
      </c>
      <c r="S97">
        <v>98.108667260000004</v>
      </c>
      <c r="T97">
        <v>19.292566180000001</v>
      </c>
      <c r="U97">
        <v>0.22334999999999999</v>
      </c>
      <c r="V97">
        <v>10.255786690000001</v>
      </c>
      <c r="W97">
        <v>1</v>
      </c>
      <c r="X97" s="1">
        <v>0.49494949500000002</v>
      </c>
      <c r="Y97">
        <v>0.72234231599999998</v>
      </c>
      <c r="Z97">
        <v>0.37723828399999998</v>
      </c>
      <c r="AA97">
        <v>37.403722850000001</v>
      </c>
      <c r="AB97">
        <v>21.12</v>
      </c>
      <c r="AC97">
        <v>82.115085539999995</v>
      </c>
      <c r="AD97">
        <f t="shared" si="2"/>
        <v>143.99792003430056</v>
      </c>
    </row>
    <row r="98" spans="1:30">
      <c r="A98" t="s">
        <v>38</v>
      </c>
      <c r="B98">
        <v>97</v>
      </c>
      <c r="C98" t="s">
        <v>37</v>
      </c>
      <c r="D98">
        <v>297</v>
      </c>
      <c r="E98">
        <v>8</v>
      </c>
      <c r="F98">
        <v>240</v>
      </c>
      <c r="G98">
        <v>80</v>
      </c>
      <c r="H98">
        <v>184</v>
      </c>
      <c r="I98">
        <v>332</v>
      </c>
      <c r="J98">
        <v>60.6</v>
      </c>
      <c r="K98">
        <v>132</v>
      </c>
      <c r="L98">
        <v>6.7</v>
      </c>
      <c r="M98">
        <v>0.8</v>
      </c>
      <c r="N98">
        <v>123.4</v>
      </c>
      <c r="O98">
        <v>5.9</v>
      </c>
      <c r="P98">
        <v>215</v>
      </c>
      <c r="Q98">
        <v>72.390572390000003</v>
      </c>
      <c r="R98">
        <v>286.54559999999998</v>
      </c>
      <c r="S98">
        <v>52.07479463</v>
      </c>
      <c r="T98">
        <v>16.30153666</v>
      </c>
      <c r="U98">
        <v>0.31509999999999999</v>
      </c>
      <c r="V98">
        <v>21.592750460000001</v>
      </c>
      <c r="W98">
        <v>1</v>
      </c>
      <c r="X98" s="1">
        <v>0.62626262600000004</v>
      </c>
      <c r="Y98">
        <v>0.58018708799999996</v>
      </c>
      <c r="Z98">
        <v>0.58436177</v>
      </c>
      <c r="AA98">
        <v>44.75564318</v>
      </c>
      <c r="AB98">
        <v>24.288</v>
      </c>
      <c r="AC98">
        <v>81.777777779999994</v>
      </c>
      <c r="AD98">
        <f t="shared" ref="AD98:AD129" si="3">AC98*(I98^0.1)</f>
        <v>146.13327361534269</v>
      </c>
    </row>
    <row r="99" spans="1:30">
      <c r="A99" t="s">
        <v>38</v>
      </c>
      <c r="B99">
        <v>98</v>
      </c>
      <c r="C99" t="s">
        <v>37</v>
      </c>
      <c r="D99">
        <v>354</v>
      </c>
      <c r="E99">
        <v>8</v>
      </c>
      <c r="F99">
        <v>200</v>
      </c>
      <c r="G99">
        <v>125</v>
      </c>
      <c r="H99">
        <v>200</v>
      </c>
      <c r="I99">
        <v>244</v>
      </c>
      <c r="J99">
        <v>68.599999999999994</v>
      </c>
      <c r="K99">
        <v>114</v>
      </c>
      <c r="L99">
        <v>6.8</v>
      </c>
      <c r="M99">
        <v>0.8</v>
      </c>
      <c r="N99">
        <v>131.4</v>
      </c>
      <c r="O99">
        <v>6</v>
      </c>
      <c r="P99">
        <v>281</v>
      </c>
      <c r="Q99">
        <v>79.378531069999994</v>
      </c>
      <c r="R99">
        <v>322.84710000000001</v>
      </c>
      <c r="S99">
        <v>76.081840110000002</v>
      </c>
      <c r="T99">
        <v>17.315681470000001</v>
      </c>
      <c r="U99">
        <v>0.22900000000000001</v>
      </c>
      <c r="V99">
        <v>24.281002910000002</v>
      </c>
      <c r="W99">
        <v>1</v>
      </c>
      <c r="X99" s="1">
        <v>0.76767676799999995</v>
      </c>
      <c r="Y99">
        <v>0.73011457099999999</v>
      </c>
      <c r="Z99">
        <v>0.43787715900000002</v>
      </c>
      <c r="AA99">
        <v>40.844985430000001</v>
      </c>
      <c r="AB99">
        <v>22.8</v>
      </c>
      <c r="AC99">
        <v>64.406779659999998</v>
      </c>
      <c r="AD99">
        <f t="shared" si="3"/>
        <v>111.60163767227456</v>
      </c>
    </row>
    <row r="100" spans="1:30">
      <c r="A100" t="s">
        <v>38</v>
      </c>
      <c r="B100">
        <v>99</v>
      </c>
      <c r="C100" t="s">
        <v>37</v>
      </c>
      <c r="D100">
        <v>358</v>
      </c>
      <c r="E100">
        <v>8</v>
      </c>
      <c r="F100">
        <v>260</v>
      </c>
      <c r="G100">
        <v>110</v>
      </c>
      <c r="H100">
        <v>198</v>
      </c>
      <c r="I100">
        <v>227</v>
      </c>
      <c r="J100">
        <v>44.4</v>
      </c>
      <c r="K100">
        <v>150</v>
      </c>
      <c r="L100">
        <v>6.5</v>
      </c>
      <c r="M100">
        <v>0.9</v>
      </c>
      <c r="N100">
        <v>153.6</v>
      </c>
      <c r="O100">
        <v>5.6</v>
      </c>
      <c r="P100">
        <v>264</v>
      </c>
      <c r="Q100">
        <v>73.743016760000003</v>
      </c>
      <c r="R100">
        <v>349.59559999999999</v>
      </c>
      <c r="S100">
        <v>97.060901979999997</v>
      </c>
      <c r="T100">
        <v>20.3191755</v>
      </c>
      <c r="U100">
        <v>0.2107</v>
      </c>
      <c r="V100">
        <v>22.71438723</v>
      </c>
      <c r="W100">
        <v>2</v>
      </c>
      <c r="X100" s="1">
        <v>0.77777777800000003</v>
      </c>
      <c r="Y100">
        <v>0.64206174699999996</v>
      </c>
      <c r="Z100">
        <v>0.54682865800000002</v>
      </c>
      <c r="AA100">
        <v>45.497705119999999</v>
      </c>
      <c r="AB100">
        <v>29.7</v>
      </c>
      <c r="AC100">
        <v>82.960893850000005</v>
      </c>
      <c r="AD100">
        <f t="shared" si="3"/>
        <v>142.71709871018896</v>
      </c>
    </row>
    <row r="101" spans="1:30">
      <c r="A101" t="s">
        <v>38</v>
      </c>
      <c r="B101">
        <v>100</v>
      </c>
      <c r="C101" t="s">
        <v>37</v>
      </c>
      <c r="D101">
        <v>257</v>
      </c>
      <c r="E101">
        <v>8</v>
      </c>
      <c r="F101">
        <v>264</v>
      </c>
      <c r="G101">
        <v>66</v>
      </c>
      <c r="H101">
        <v>189</v>
      </c>
      <c r="I101">
        <v>203</v>
      </c>
      <c r="J101">
        <v>79.8</v>
      </c>
      <c r="K101">
        <v>114</v>
      </c>
      <c r="L101">
        <v>4.9000000000000004</v>
      </c>
      <c r="M101">
        <v>1.2</v>
      </c>
      <c r="N101">
        <v>109.2</v>
      </c>
      <c r="O101">
        <v>3.7</v>
      </c>
      <c r="P101">
        <v>164</v>
      </c>
      <c r="Q101">
        <v>63.813229569999997</v>
      </c>
      <c r="R101">
        <v>259.03289999999998</v>
      </c>
      <c r="S101">
        <v>77.484505260000006</v>
      </c>
      <c r="T101">
        <v>14.39221959</v>
      </c>
      <c r="U101">
        <v>0.18654999999999999</v>
      </c>
      <c r="V101">
        <v>30.41561566</v>
      </c>
      <c r="W101">
        <v>2</v>
      </c>
      <c r="X101" s="1">
        <v>0.43434343399999997</v>
      </c>
      <c r="Y101">
        <v>0.60864700699999996</v>
      </c>
      <c r="Z101">
        <v>0.50124497700000004</v>
      </c>
      <c r="AA101">
        <v>42.84648499</v>
      </c>
      <c r="AB101">
        <v>21.545999999999999</v>
      </c>
      <c r="AC101">
        <v>83.836575879999998</v>
      </c>
      <c r="AD101">
        <f t="shared" si="3"/>
        <v>142.62088794301494</v>
      </c>
    </row>
    <row r="102" spans="1:30">
      <c r="A102" t="s">
        <v>38</v>
      </c>
      <c r="B102">
        <v>101</v>
      </c>
      <c r="C102" t="s">
        <v>37</v>
      </c>
      <c r="D102">
        <v>302</v>
      </c>
      <c r="E102">
        <v>8</v>
      </c>
      <c r="F102">
        <v>220</v>
      </c>
      <c r="G102">
        <v>105</v>
      </c>
      <c r="H102">
        <v>211</v>
      </c>
      <c r="I102">
        <v>187</v>
      </c>
      <c r="J102">
        <v>78.2</v>
      </c>
      <c r="K102">
        <v>168</v>
      </c>
      <c r="L102">
        <v>6.8</v>
      </c>
      <c r="M102">
        <v>0.8</v>
      </c>
      <c r="N102">
        <v>132.80000000000001</v>
      </c>
      <c r="O102">
        <v>6</v>
      </c>
      <c r="P102">
        <v>206</v>
      </c>
      <c r="Q102">
        <v>68.21192053</v>
      </c>
      <c r="R102">
        <v>332.01799999999997</v>
      </c>
      <c r="S102">
        <v>109.7418426</v>
      </c>
      <c r="T102">
        <v>18.92432174</v>
      </c>
      <c r="U102">
        <v>0.17385</v>
      </c>
      <c r="V102">
        <v>30.375760440000001</v>
      </c>
      <c r="W102">
        <v>2</v>
      </c>
      <c r="X102" s="1">
        <v>0.82828282799999997</v>
      </c>
      <c r="Y102">
        <v>0.72048576799999997</v>
      </c>
      <c r="Z102">
        <v>0.46190663500000001</v>
      </c>
      <c r="AA102">
        <v>42.778241379999997</v>
      </c>
      <c r="AB102">
        <v>35.448</v>
      </c>
      <c r="AC102">
        <v>117.3774834</v>
      </c>
      <c r="AD102">
        <f t="shared" si="3"/>
        <v>198.0473130242882</v>
      </c>
    </row>
    <row r="103" spans="1:30">
      <c r="A103" t="s">
        <v>38</v>
      </c>
      <c r="B103">
        <v>102</v>
      </c>
      <c r="C103" t="s">
        <v>37</v>
      </c>
      <c r="D103">
        <v>237</v>
      </c>
      <c r="E103">
        <v>8</v>
      </c>
      <c r="F103">
        <v>200</v>
      </c>
      <c r="G103">
        <v>100</v>
      </c>
      <c r="H103">
        <v>189</v>
      </c>
      <c r="I103">
        <v>332</v>
      </c>
      <c r="J103">
        <v>62.7</v>
      </c>
      <c r="K103">
        <v>150</v>
      </c>
      <c r="L103">
        <v>4.7</v>
      </c>
      <c r="M103">
        <v>0.5</v>
      </c>
      <c r="N103">
        <v>126.3</v>
      </c>
      <c r="O103">
        <v>4.2</v>
      </c>
      <c r="P103">
        <v>172</v>
      </c>
      <c r="Q103">
        <v>72.573839660000004</v>
      </c>
      <c r="R103">
        <v>331.25380000000001</v>
      </c>
      <c r="S103">
        <v>53.461212400000001</v>
      </c>
      <c r="T103">
        <v>16.775556600000002</v>
      </c>
      <c r="U103">
        <v>0.3165</v>
      </c>
      <c r="V103">
        <v>13.92074429</v>
      </c>
      <c r="W103">
        <v>1</v>
      </c>
      <c r="X103" s="1">
        <v>0.84848484800000001</v>
      </c>
      <c r="Y103">
        <v>0.73078456700000005</v>
      </c>
      <c r="Z103">
        <v>0.47906472</v>
      </c>
      <c r="AA103">
        <v>43.306915869999997</v>
      </c>
      <c r="AB103">
        <v>28.35</v>
      </c>
      <c r="AC103">
        <v>119.62025319999999</v>
      </c>
      <c r="AD103">
        <f t="shared" si="3"/>
        <v>213.75610422966633</v>
      </c>
    </row>
    <row r="104" spans="1:30">
      <c r="A104" t="s">
        <v>38</v>
      </c>
      <c r="B104">
        <v>103</v>
      </c>
      <c r="C104" t="s">
        <v>37</v>
      </c>
      <c r="D104">
        <v>313</v>
      </c>
      <c r="E104">
        <v>8</v>
      </c>
      <c r="F104">
        <v>160</v>
      </c>
      <c r="G104">
        <v>95</v>
      </c>
      <c r="H104">
        <v>183</v>
      </c>
      <c r="I104">
        <v>190</v>
      </c>
      <c r="J104">
        <v>43.2</v>
      </c>
      <c r="K104">
        <v>96</v>
      </c>
      <c r="L104">
        <v>6.6</v>
      </c>
      <c r="M104">
        <v>0.9</v>
      </c>
      <c r="N104">
        <v>139.80000000000001</v>
      </c>
      <c r="O104">
        <v>5.7</v>
      </c>
      <c r="P104">
        <v>235</v>
      </c>
      <c r="Q104">
        <v>75.079872199999997</v>
      </c>
      <c r="R104">
        <v>269.35019999999997</v>
      </c>
      <c r="S104">
        <v>107.2120898</v>
      </c>
      <c r="T104">
        <v>18.53651202</v>
      </c>
      <c r="U104">
        <v>0.17415</v>
      </c>
      <c r="V104">
        <v>24.832947529999998</v>
      </c>
      <c r="W104">
        <v>1</v>
      </c>
      <c r="X104" s="1">
        <v>0.73737373699999997</v>
      </c>
      <c r="Y104">
        <v>0.68669684600000003</v>
      </c>
      <c r="Z104">
        <v>0.46539747599999998</v>
      </c>
      <c r="AA104">
        <v>40.153214560000002</v>
      </c>
      <c r="AB104">
        <v>17.568000000000001</v>
      </c>
      <c r="AC104">
        <v>56.12779553</v>
      </c>
      <c r="AD104">
        <f t="shared" si="3"/>
        <v>94.853496676958301</v>
      </c>
    </row>
    <row r="105" spans="1:30">
      <c r="A105" t="s">
        <v>38</v>
      </c>
      <c r="B105">
        <v>104</v>
      </c>
      <c r="C105" t="s">
        <v>37</v>
      </c>
      <c r="D105">
        <v>222</v>
      </c>
      <c r="E105">
        <v>8</v>
      </c>
      <c r="F105">
        <v>290</v>
      </c>
      <c r="G105">
        <v>130</v>
      </c>
      <c r="H105">
        <v>215</v>
      </c>
      <c r="I105">
        <v>178</v>
      </c>
      <c r="J105">
        <v>25.1</v>
      </c>
      <c r="K105">
        <v>114</v>
      </c>
      <c r="L105">
        <v>3.8</v>
      </c>
      <c r="M105">
        <v>0.8</v>
      </c>
      <c r="N105">
        <v>189.9</v>
      </c>
      <c r="O105">
        <v>3</v>
      </c>
      <c r="P105">
        <v>123</v>
      </c>
      <c r="Q105">
        <v>55.40540541</v>
      </c>
      <c r="R105">
        <v>500.53339999999997</v>
      </c>
      <c r="S105">
        <v>158.55345650000001</v>
      </c>
      <c r="T105">
        <v>25.06667066</v>
      </c>
      <c r="U105">
        <v>0.15855</v>
      </c>
      <c r="V105">
        <v>16.628571340000001</v>
      </c>
      <c r="W105">
        <v>1</v>
      </c>
      <c r="X105" s="1">
        <v>0.72727272700000001</v>
      </c>
      <c r="Y105">
        <v>0.66616740200000002</v>
      </c>
      <c r="Z105">
        <v>0.46070825999999998</v>
      </c>
      <c r="AA105">
        <v>45.328329779999997</v>
      </c>
      <c r="AB105">
        <v>24.51</v>
      </c>
      <c r="AC105">
        <v>110.40540540000001</v>
      </c>
      <c r="AD105">
        <f t="shared" si="3"/>
        <v>185.36696401444991</v>
      </c>
    </row>
    <row r="106" spans="1:30">
      <c r="A106" t="s">
        <v>38</v>
      </c>
      <c r="B106">
        <v>105</v>
      </c>
      <c r="C106" t="s">
        <v>37</v>
      </c>
      <c r="D106">
        <v>233</v>
      </c>
      <c r="E106">
        <v>8</v>
      </c>
      <c r="F106">
        <v>240</v>
      </c>
      <c r="G106">
        <v>100</v>
      </c>
      <c r="H106">
        <v>195</v>
      </c>
      <c r="I106">
        <v>190</v>
      </c>
      <c r="J106">
        <v>35.5</v>
      </c>
      <c r="K106">
        <v>168</v>
      </c>
      <c r="L106">
        <v>5.0999999999999996</v>
      </c>
      <c r="M106">
        <v>0.9</v>
      </c>
      <c r="N106">
        <v>159.5</v>
      </c>
      <c r="O106">
        <v>4.2</v>
      </c>
      <c r="P106">
        <v>106</v>
      </c>
      <c r="Q106">
        <v>45.493562230000002</v>
      </c>
      <c r="R106">
        <v>352.65260000000001</v>
      </c>
      <c r="S106">
        <v>89.565203589999996</v>
      </c>
      <c r="T106">
        <v>17.218376750000001</v>
      </c>
      <c r="U106">
        <v>0.19339999999999999</v>
      </c>
      <c r="V106">
        <v>21.563250709999998</v>
      </c>
      <c r="W106">
        <v>2</v>
      </c>
      <c r="X106" s="1">
        <v>0.49494949500000002</v>
      </c>
      <c r="Y106">
        <v>0.56760908700000001</v>
      </c>
      <c r="Z106">
        <v>0.55800328600000004</v>
      </c>
      <c r="AA106">
        <v>43.451068669999998</v>
      </c>
      <c r="AB106">
        <v>32.76</v>
      </c>
      <c r="AC106">
        <v>140.60085839999999</v>
      </c>
      <c r="AD106">
        <f t="shared" si="3"/>
        <v>237.60924385304972</v>
      </c>
    </row>
    <row r="107" spans="1:30">
      <c r="A107" t="s">
        <v>38</v>
      </c>
      <c r="B107">
        <v>106</v>
      </c>
      <c r="C107" t="s">
        <v>37</v>
      </c>
      <c r="D107">
        <v>269</v>
      </c>
      <c r="E107">
        <v>8</v>
      </c>
      <c r="F107">
        <v>225</v>
      </c>
      <c r="G107">
        <v>90</v>
      </c>
      <c r="H107">
        <v>194</v>
      </c>
      <c r="I107">
        <v>253</v>
      </c>
      <c r="J107">
        <v>58.7</v>
      </c>
      <c r="K107">
        <v>132</v>
      </c>
      <c r="L107">
        <v>4.5</v>
      </c>
      <c r="M107">
        <v>1</v>
      </c>
      <c r="N107">
        <v>135.30000000000001</v>
      </c>
      <c r="O107">
        <v>3.5</v>
      </c>
      <c r="P107">
        <v>116</v>
      </c>
      <c r="Q107">
        <v>43.122676579999997</v>
      </c>
      <c r="R107">
        <v>346.53859999999997</v>
      </c>
      <c r="S107">
        <v>158.74933050000001</v>
      </c>
      <c r="T107">
        <v>18.231796460000002</v>
      </c>
      <c r="U107">
        <v>0.11555</v>
      </c>
      <c r="V107">
        <v>17.014665409999999</v>
      </c>
      <c r="W107">
        <v>2</v>
      </c>
      <c r="X107" s="1">
        <v>0.82828282799999997</v>
      </c>
      <c r="Y107">
        <v>0.66200488199999996</v>
      </c>
      <c r="Z107">
        <v>0.49899507100000001</v>
      </c>
      <c r="AA107">
        <v>41.769139359999997</v>
      </c>
      <c r="AB107">
        <v>25.608000000000001</v>
      </c>
      <c r="AC107">
        <v>95.197026019999996</v>
      </c>
      <c r="AD107">
        <f t="shared" si="3"/>
        <v>165.55238176894881</v>
      </c>
    </row>
    <row r="108" spans="1:30">
      <c r="A108" t="s">
        <v>38</v>
      </c>
      <c r="B108">
        <v>107</v>
      </c>
      <c r="C108" t="s">
        <v>37</v>
      </c>
      <c r="D108">
        <v>270</v>
      </c>
      <c r="E108">
        <v>8</v>
      </c>
      <c r="F108">
        <v>195</v>
      </c>
      <c r="G108">
        <v>65</v>
      </c>
      <c r="H108">
        <v>181</v>
      </c>
      <c r="I108">
        <v>277</v>
      </c>
      <c r="J108">
        <v>49.8</v>
      </c>
      <c r="K108">
        <v>186</v>
      </c>
      <c r="L108">
        <v>4.9000000000000004</v>
      </c>
      <c r="M108">
        <v>0.7</v>
      </c>
      <c r="N108">
        <v>131.19999999999999</v>
      </c>
      <c r="O108">
        <v>4.2</v>
      </c>
      <c r="P108">
        <v>188</v>
      </c>
      <c r="Q108">
        <v>69.629629629999997</v>
      </c>
      <c r="R108">
        <v>274.3177</v>
      </c>
      <c r="S108">
        <v>84.858499749999993</v>
      </c>
      <c r="T108">
        <v>21.68929443</v>
      </c>
      <c r="U108">
        <v>0.25659999999999999</v>
      </c>
      <c r="V108">
        <v>29.67713062</v>
      </c>
      <c r="W108">
        <v>6</v>
      </c>
      <c r="X108" s="1">
        <v>0.80808080800000004</v>
      </c>
      <c r="Y108">
        <v>0.73507548899999997</v>
      </c>
      <c r="Z108">
        <v>0.46205602699999998</v>
      </c>
      <c r="AA108">
        <v>45.295185959999998</v>
      </c>
      <c r="AB108">
        <v>33.665999999999997</v>
      </c>
      <c r="AC108">
        <v>124.68888889999999</v>
      </c>
      <c r="AD108">
        <f t="shared" si="3"/>
        <v>218.81431570788439</v>
      </c>
    </row>
    <row r="109" spans="1:30">
      <c r="A109" t="s">
        <v>38</v>
      </c>
      <c r="B109">
        <v>108</v>
      </c>
      <c r="C109" t="s">
        <v>37</v>
      </c>
      <c r="D109">
        <v>292</v>
      </c>
      <c r="E109">
        <v>8</v>
      </c>
      <c r="F109">
        <v>300</v>
      </c>
      <c r="G109">
        <v>115</v>
      </c>
      <c r="H109">
        <v>203</v>
      </c>
      <c r="I109">
        <v>164</v>
      </c>
      <c r="J109">
        <v>71.2</v>
      </c>
      <c r="K109">
        <v>96</v>
      </c>
      <c r="L109">
        <v>7.3</v>
      </c>
      <c r="M109">
        <v>0.8</v>
      </c>
      <c r="N109">
        <v>131.80000000000001</v>
      </c>
      <c r="O109">
        <v>6.5</v>
      </c>
      <c r="P109">
        <v>178</v>
      </c>
      <c r="Q109">
        <v>60.958904109999999</v>
      </c>
      <c r="R109">
        <v>353.41680000000002</v>
      </c>
      <c r="S109">
        <v>116.28832300000001</v>
      </c>
      <c r="T109">
        <v>17.099731569999999</v>
      </c>
      <c r="U109">
        <v>0.1482</v>
      </c>
      <c r="V109">
        <v>21.36351711</v>
      </c>
      <c r="W109">
        <v>3</v>
      </c>
      <c r="X109" s="1">
        <v>0.62626262600000004</v>
      </c>
      <c r="Y109">
        <v>0.70013760800000002</v>
      </c>
      <c r="Z109">
        <v>0.42572385699999998</v>
      </c>
      <c r="AA109">
        <v>41.988329819999997</v>
      </c>
      <c r="AB109">
        <v>19.488</v>
      </c>
      <c r="AC109">
        <v>66.73972603</v>
      </c>
      <c r="AD109">
        <f t="shared" si="3"/>
        <v>111.13959358521194</v>
      </c>
    </row>
    <row r="110" spans="1:30">
      <c r="A110" t="s">
        <v>38</v>
      </c>
      <c r="B110">
        <v>109</v>
      </c>
      <c r="C110" t="s">
        <v>37</v>
      </c>
      <c r="D110">
        <v>267</v>
      </c>
      <c r="E110">
        <v>8</v>
      </c>
      <c r="F110">
        <v>190</v>
      </c>
      <c r="G110">
        <v>120</v>
      </c>
      <c r="H110">
        <v>216</v>
      </c>
      <c r="I110">
        <v>301</v>
      </c>
      <c r="J110">
        <v>72.8</v>
      </c>
      <c r="K110">
        <v>96</v>
      </c>
      <c r="L110">
        <v>4.9000000000000004</v>
      </c>
      <c r="M110">
        <v>0.7</v>
      </c>
      <c r="N110">
        <v>143.19999999999999</v>
      </c>
      <c r="O110">
        <v>4.2</v>
      </c>
      <c r="P110">
        <v>168</v>
      </c>
      <c r="Q110">
        <v>62.921348309999999</v>
      </c>
      <c r="R110">
        <v>458.88220000000001</v>
      </c>
      <c r="S110">
        <v>66.817138459999995</v>
      </c>
      <c r="T110">
        <v>18.638143939999999</v>
      </c>
      <c r="U110">
        <v>0.28175</v>
      </c>
      <c r="V110">
        <v>19.107547159999999</v>
      </c>
      <c r="W110">
        <v>2</v>
      </c>
      <c r="X110" s="1">
        <v>0.75757575799999999</v>
      </c>
      <c r="Y110">
        <v>0.72005839900000002</v>
      </c>
      <c r="Z110">
        <v>0.48565557399999998</v>
      </c>
      <c r="AA110">
        <v>41.957896179999999</v>
      </c>
      <c r="AB110">
        <v>20.736000000000001</v>
      </c>
      <c r="AC110">
        <v>77.662921350000005</v>
      </c>
      <c r="AD110">
        <f t="shared" si="3"/>
        <v>137.42646406525839</v>
      </c>
    </row>
    <row r="111" spans="1:30">
      <c r="A111" t="s">
        <v>38</v>
      </c>
      <c r="B111">
        <v>110</v>
      </c>
      <c r="C111" t="s">
        <v>37</v>
      </c>
      <c r="D111">
        <v>277</v>
      </c>
      <c r="E111">
        <v>8</v>
      </c>
      <c r="F111">
        <v>320</v>
      </c>
      <c r="G111">
        <v>80</v>
      </c>
      <c r="H111">
        <v>207</v>
      </c>
      <c r="I111">
        <v>155</v>
      </c>
      <c r="J111">
        <v>132.5</v>
      </c>
      <c r="K111">
        <v>114</v>
      </c>
      <c r="L111">
        <v>5.7</v>
      </c>
      <c r="M111">
        <v>1.3</v>
      </c>
      <c r="N111">
        <v>74.5</v>
      </c>
      <c r="O111">
        <v>4.4000000000000004</v>
      </c>
      <c r="P111">
        <v>224</v>
      </c>
      <c r="Q111">
        <v>80.866425989999996</v>
      </c>
      <c r="R111">
        <v>355.70949999999999</v>
      </c>
      <c r="S111">
        <v>73.167746780000002</v>
      </c>
      <c r="T111">
        <v>9.9758479799999993</v>
      </c>
      <c r="U111">
        <v>0.13735</v>
      </c>
      <c r="V111">
        <v>28.490265789999999</v>
      </c>
      <c r="W111">
        <v>2</v>
      </c>
      <c r="X111" s="1">
        <v>0.61616161599999997</v>
      </c>
      <c r="Y111">
        <v>0.55949679600000002</v>
      </c>
      <c r="Z111">
        <v>0.55265970499999995</v>
      </c>
      <c r="AA111">
        <v>44.176884749999999</v>
      </c>
      <c r="AB111">
        <v>23.597999999999999</v>
      </c>
      <c r="AC111">
        <v>85.19133574</v>
      </c>
      <c r="AD111">
        <f t="shared" si="3"/>
        <v>141.06802871248283</v>
      </c>
    </row>
    <row r="112" spans="1:30">
      <c r="A112" t="s">
        <v>38</v>
      </c>
      <c r="B112">
        <v>111</v>
      </c>
      <c r="C112" t="s">
        <v>37</v>
      </c>
      <c r="D112">
        <v>273</v>
      </c>
      <c r="E112">
        <v>8</v>
      </c>
      <c r="F112">
        <v>295</v>
      </c>
      <c r="G112">
        <v>125</v>
      </c>
      <c r="H112">
        <v>209</v>
      </c>
      <c r="I112">
        <v>198</v>
      </c>
      <c r="J112">
        <v>46.3</v>
      </c>
      <c r="K112">
        <v>132</v>
      </c>
      <c r="L112">
        <v>4.8</v>
      </c>
      <c r="M112">
        <v>0.7</v>
      </c>
      <c r="N112">
        <v>162.69999999999999</v>
      </c>
      <c r="O112">
        <v>4.0999999999999996</v>
      </c>
      <c r="P112">
        <v>197</v>
      </c>
      <c r="Q112">
        <v>72.161172160000007</v>
      </c>
      <c r="R112">
        <v>471.11009999999999</v>
      </c>
      <c r="S112">
        <v>119.5151269</v>
      </c>
      <c r="T112">
        <v>21.5958951</v>
      </c>
      <c r="U112">
        <v>0.18179999999999999</v>
      </c>
      <c r="V112">
        <v>27.72643613</v>
      </c>
      <c r="W112">
        <v>2</v>
      </c>
      <c r="X112" s="1">
        <v>0.787878788</v>
      </c>
      <c r="Y112">
        <v>0.73332625100000004</v>
      </c>
      <c r="Z112">
        <v>0.44871941599999998</v>
      </c>
      <c r="AA112">
        <v>42.745894210000003</v>
      </c>
      <c r="AB112">
        <v>27.588000000000001</v>
      </c>
      <c r="AC112">
        <v>101.0549451</v>
      </c>
      <c r="AD112">
        <f t="shared" si="3"/>
        <v>171.48419121992021</v>
      </c>
    </row>
    <row r="113" spans="1:30">
      <c r="A113" t="s">
        <v>38</v>
      </c>
      <c r="B113">
        <v>112</v>
      </c>
      <c r="C113" t="s">
        <v>37</v>
      </c>
      <c r="D113">
        <v>348</v>
      </c>
      <c r="E113">
        <v>8</v>
      </c>
      <c r="F113">
        <v>200</v>
      </c>
      <c r="G113">
        <v>120</v>
      </c>
      <c r="H113">
        <v>209</v>
      </c>
      <c r="I113">
        <v>202</v>
      </c>
      <c r="J113">
        <v>77.599999999999994</v>
      </c>
      <c r="K113">
        <v>150</v>
      </c>
      <c r="L113">
        <v>4.8</v>
      </c>
      <c r="M113">
        <v>0.8</v>
      </c>
      <c r="N113">
        <v>131.4</v>
      </c>
      <c r="O113">
        <v>4</v>
      </c>
      <c r="P113">
        <v>205</v>
      </c>
      <c r="Q113">
        <v>58.908045979999997</v>
      </c>
      <c r="R113">
        <v>383.98649999999998</v>
      </c>
      <c r="S113">
        <v>135.5257306</v>
      </c>
      <c r="T113">
        <v>23.574121720000001</v>
      </c>
      <c r="U113">
        <v>0.17430000000000001</v>
      </c>
      <c r="V113">
        <v>35.656143669999999</v>
      </c>
      <c r="W113">
        <v>2</v>
      </c>
      <c r="X113" s="1">
        <v>0.70707070699999996</v>
      </c>
      <c r="Y113">
        <v>0.68055059500000004</v>
      </c>
      <c r="Z113">
        <v>0.474430189</v>
      </c>
      <c r="AA113">
        <v>43.150557190000001</v>
      </c>
      <c r="AB113">
        <v>31.35</v>
      </c>
      <c r="AC113">
        <v>90.086206899999993</v>
      </c>
      <c r="AD113">
        <f t="shared" si="3"/>
        <v>153.17695719890892</v>
      </c>
    </row>
    <row r="114" spans="1:30">
      <c r="A114" t="s">
        <v>38</v>
      </c>
      <c r="B114">
        <v>113</v>
      </c>
      <c r="C114" t="s">
        <v>37</v>
      </c>
      <c r="D114">
        <v>310</v>
      </c>
      <c r="E114">
        <v>8</v>
      </c>
      <c r="F114">
        <v>210</v>
      </c>
      <c r="G114">
        <v>110</v>
      </c>
      <c r="H114">
        <v>196</v>
      </c>
      <c r="I114">
        <v>179</v>
      </c>
      <c r="J114">
        <v>56.1</v>
      </c>
      <c r="K114">
        <v>114</v>
      </c>
      <c r="L114">
        <v>6.7</v>
      </c>
      <c r="M114">
        <v>1.1000000000000001</v>
      </c>
      <c r="N114">
        <v>139.9</v>
      </c>
      <c r="O114">
        <v>5.6</v>
      </c>
      <c r="P114">
        <v>198</v>
      </c>
      <c r="Q114">
        <v>63.870967739999998</v>
      </c>
      <c r="R114">
        <v>286.54559999999998</v>
      </c>
      <c r="S114">
        <v>112.59332929999999</v>
      </c>
      <c r="T114">
        <v>18.127039190000001</v>
      </c>
      <c r="U114">
        <v>0.16209999999999999</v>
      </c>
      <c r="V114">
        <v>24.830081620000001</v>
      </c>
      <c r="W114">
        <v>2</v>
      </c>
      <c r="X114" s="1">
        <v>0.87878787899999999</v>
      </c>
      <c r="Y114">
        <v>0.76500024300000002</v>
      </c>
      <c r="Z114">
        <v>0.43041809599999997</v>
      </c>
      <c r="AA114">
        <v>41.676350980000002</v>
      </c>
      <c r="AB114">
        <v>22.344000000000001</v>
      </c>
      <c r="AC114">
        <v>72.07741935</v>
      </c>
      <c r="AD114">
        <f t="shared" si="3"/>
        <v>121.0833789672869</v>
      </c>
    </row>
    <row r="115" spans="1:30">
      <c r="A115" t="s">
        <v>38</v>
      </c>
      <c r="B115">
        <v>114</v>
      </c>
      <c r="C115" t="s">
        <v>37</v>
      </c>
      <c r="D115">
        <v>245</v>
      </c>
      <c r="E115">
        <v>8</v>
      </c>
      <c r="F115">
        <v>300</v>
      </c>
      <c r="G115">
        <v>100</v>
      </c>
      <c r="H115">
        <v>204</v>
      </c>
      <c r="I115">
        <v>305</v>
      </c>
      <c r="J115">
        <v>23.2</v>
      </c>
      <c r="K115">
        <v>186</v>
      </c>
      <c r="L115">
        <v>4.7</v>
      </c>
      <c r="M115">
        <v>0.6</v>
      </c>
      <c r="N115">
        <v>180.8</v>
      </c>
      <c r="O115">
        <v>4.0999999999999996</v>
      </c>
      <c r="P115">
        <v>89</v>
      </c>
      <c r="Q115">
        <v>36.326530609999999</v>
      </c>
      <c r="R115">
        <v>461.17500000000001</v>
      </c>
      <c r="S115">
        <v>134.73901420000001</v>
      </c>
      <c r="T115">
        <v>29.150308249999998</v>
      </c>
      <c r="U115">
        <v>0.21804999999999999</v>
      </c>
      <c r="V115">
        <v>11.26894319</v>
      </c>
      <c r="W115">
        <v>4</v>
      </c>
      <c r="X115" s="1">
        <v>0.70707070699999996</v>
      </c>
      <c r="Y115">
        <v>0.66521981299999999</v>
      </c>
      <c r="Z115">
        <v>0.49051577000000002</v>
      </c>
      <c r="AA115">
        <v>43.755494599999999</v>
      </c>
      <c r="AB115">
        <v>37.944000000000003</v>
      </c>
      <c r="AC115">
        <v>154.8734694</v>
      </c>
      <c r="AD115">
        <f t="shared" si="3"/>
        <v>274.41447193598373</v>
      </c>
    </row>
    <row r="116" spans="1:30">
      <c r="A116" t="s">
        <v>38</v>
      </c>
      <c r="B116">
        <v>115</v>
      </c>
      <c r="C116" t="s">
        <v>41</v>
      </c>
      <c r="D116">
        <v>212</v>
      </c>
      <c r="E116" t="s">
        <v>43</v>
      </c>
      <c r="F116">
        <v>240</v>
      </c>
      <c r="G116">
        <v>100</v>
      </c>
      <c r="H116">
        <v>180</v>
      </c>
      <c r="I116">
        <v>500</v>
      </c>
      <c r="J116">
        <v>73.3</v>
      </c>
      <c r="K116">
        <v>114</v>
      </c>
      <c r="L116">
        <v>16.2</v>
      </c>
      <c r="M116">
        <v>3</v>
      </c>
      <c r="N116">
        <v>106.7</v>
      </c>
      <c r="O116">
        <v>13.2</v>
      </c>
      <c r="P116">
        <v>138</v>
      </c>
      <c r="Q116">
        <v>0.65094339599999995</v>
      </c>
      <c r="R116">
        <v>247.5693</v>
      </c>
      <c r="S116">
        <v>39.542824750000001</v>
      </c>
      <c r="T116">
        <v>18.798175919999998</v>
      </c>
      <c r="U116">
        <v>0.48035</v>
      </c>
      <c r="V116">
        <v>14.43591994</v>
      </c>
      <c r="W116">
        <v>5</v>
      </c>
      <c r="X116" s="1">
        <v>0.76923076899999998</v>
      </c>
      <c r="Y116">
        <v>0.65613437799999996</v>
      </c>
      <c r="Z116">
        <v>0.398971346</v>
      </c>
      <c r="AA116">
        <v>43.75736672</v>
      </c>
      <c r="AB116">
        <v>20.52</v>
      </c>
      <c r="AC116">
        <v>96.792452830000002</v>
      </c>
      <c r="AD116">
        <f t="shared" si="3"/>
        <v>180.19324069480038</v>
      </c>
    </row>
    <row r="117" spans="1:30">
      <c r="A117" t="s">
        <v>38</v>
      </c>
      <c r="B117">
        <v>116</v>
      </c>
      <c r="C117" t="s">
        <v>41</v>
      </c>
      <c r="D117">
        <v>321</v>
      </c>
      <c r="E117" t="s">
        <v>43</v>
      </c>
      <c r="F117">
        <v>240</v>
      </c>
      <c r="G117">
        <v>100</v>
      </c>
      <c r="H117">
        <v>160</v>
      </c>
      <c r="I117">
        <v>220</v>
      </c>
      <c r="J117">
        <v>54</v>
      </c>
      <c r="K117">
        <v>114</v>
      </c>
      <c r="L117">
        <v>7.6</v>
      </c>
      <c r="M117">
        <v>1</v>
      </c>
      <c r="N117">
        <v>106</v>
      </c>
      <c r="O117">
        <v>6.6</v>
      </c>
      <c r="P117">
        <v>100</v>
      </c>
      <c r="Q117">
        <v>0.31152647999999999</v>
      </c>
      <c r="R117">
        <v>223.11349999999999</v>
      </c>
      <c r="S117">
        <v>93.743519489999997</v>
      </c>
      <c r="T117">
        <v>18.860628850000001</v>
      </c>
      <c r="U117">
        <v>0.20280000000000001</v>
      </c>
      <c r="V117">
        <v>33.508543260000003</v>
      </c>
      <c r="W117">
        <v>4</v>
      </c>
      <c r="X117" s="1">
        <v>0.49275362299999997</v>
      </c>
      <c r="Y117">
        <v>0.60180621099999998</v>
      </c>
      <c r="Z117">
        <v>0.51329361200000001</v>
      </c>
      <c r="AA117">
        <v>38.072933929999998</v>
      </c>
      <c r="AB117">
        <v>18.239999999999998</v>
      </c>
      <c r="AC117">
        <v>56.822429909999997</v>
      </c>
      <c r="AD117">
        <f t="shared" si="3"/>
        <v>97.44556312852653</v>
      </c>
    </row>
    <row r="118" spans="1:30">
      <c r="A118" t="s">
        <v>39</v>
      </c>
      <c r="B118">
        <v>117</v>
      </c>
      <c r="C118" t="s">
        <v>37</v>
      </c>
      <c r="D118">
        <v>302</v>
      </c>
      <c r="E118">
        <v>8</v>
      </c>
      <c r="F118">
        <v>200</v>
      </c>
      <c r="G118">
        <v>125</v>
      </c>
      <c r="H118">
        <v>217</v>
      </c>
      <c r="I118">
        <v>178</v>
      </c>
      <c r="J118">
        <v>6.9</v>
      </c>
      <c r="K118">
        <v>114</v>
      </c>
      <c r="L118">
        <v>0.3</v>
      </c>
      <c r="M118">
        <v>0.2</v>
      </c>
      <c r="N118">
        <v>210.1</v>
      </c>
      <c r="O118">
        <v>0.1</v>
      </c>
      <c r="P118">
        <v>268</v>
      </c>
      <c r="Q118">
        <v>0.88741721900000003</v>
      </c>
      <c r="R118">
        <v>605.2346</v>
      </c>
      <c r="S118">
        <v>182.14636250000001</v>
      </c>
      <c r="T118">
        <v>28.368586260000001</v>
      </c>
      <c r="U118">
        <v>0.15640000000000001</v>
      </c>
      <c r="V118">
        <v>18.58859069</v>
      </c>
      <c r="W118">
        <v>1</v>
      </c>
      <c r="X118" s="1">
        <v>0.303030303</v>
      </c>
      <c r="Y118">
        <v>0.483977555</v>
      </c>
      <c r="Z118">
        <v>0.55917980700000003</v>
      </c>
      <c r="AA118">
        <v>40.425441059999997</v>
      </c>
      <c r="AB118">
        <v>24.738</v>
      </c>
      <c r="AC118">
        <v>81.913907280000004</v>
      </c>
      <c r="AD118">
        <f t="shared" si="3"/>
        <v>137.5306965093101</v>
      </c>
    </row>
    <row r="119" spans="1:30">
      <c r="A119" t="s">
        <v>39</v>
      </c>
      <c r="B119">
        <v>118</v>
      </c>
      <c r="C119" t="s">
        <v>37</v>
      </c>
      <c r="D119">
        <v>268</v>
      </c>
      <c r="E119">
        <v>8</v>
      </c>
      <c r="F119">
        <v>260</v>
      </c>
      <c r="G119">
        <v>110</v>
      </c>
      <c r="H119">
        <v>205</v>
      </c>
      <c r="I119">
        <v>142</v>
      </c>
      <c r="J119">
        <v>50.7</v>
      </c>
      <c r="K119">
        <v>132</v>
      </c>
      <c r="L119">
        <v>0.2</v>
      </c>
      <c r="M119">
        <v>0.2</v>
      </c>
      <c r="N119">
        <v>154.30000000000001</v>
      </c>
      <c r="O119">
        <v>0</v>
      </c>
      <c r="P119">
        <v>154</v>
      </c>
      <c r="Q119">
        <v>0.57462686600000001</v>
      </c>
      <c r="R119">
        <v>633.12950000000001</v>
      </c>
      <c r="S119">
        <v>160.03289419999999</v>
      </c>
      <c r="T119">
        <v>20.234826340000001</v>
      </c>
      <c r="U119">
        <v>0.12684999999999999</v>
      </c>
      <c r="V119">
        <v>98.501270739999995</v>
      </c>
      <c r="W119">
        <v>3</v>
      </c>
      <c r="X119" s="1">
        <v>0.35353535400000002</v>
      </c>
      <c r="Y119">
        <v>0.59392871000000003</v>
      </c>
      <c r="Z119">
        <v>0.52544447000000005</v>
      </c>
      <c r="AA119">
        <v>37.52526142</v>
      </c>
      <c r="AB119">
        <v>27.06</v>
      </c>
      <c r="AC119">
        <v>100.9701493</v>
      </c>
      <c r="AD119">
        <f t="shared" si="3"/>
        <v>165.73790042086702</v>
      </c>
    </row>
    <row r="120" spans="1:30">
      <c r="A120" t="s">
        <v>39</v>
      </c>
      <c r="B120">
        <v>119</v>
      </c>
      <c r="C120" t="s">
        <v>37</v>
      </c>
      <c r="D120">
        <v>288</v>
      </c>
      <c r="E120">
        <v>8</v>
      </c>
      <c r="F120">
        <v>140</v>
      </c>
      <c r="G120">
        <v>95</v>
      </c>
      <c r="H120">
        <v>196</v>
      </c>
      <c r="I120">
        <v>168</v>
      </c>
      <c r="J120">
        <v>77.8</v>
      </c>
      <c r="K120">
        <v>96</v>
      </c>
      <c r="L120">
        <v>0.3</v>
      </c>
      <c r="M120">
        <v>0.2</v>
      </c>
      <c r="N120">
        <v>118.2</v>
      </c>
      <c r="O120">
        <v>0.1</v>
      </c>
      <c r="P120">
        <v>225</v>
      </c>
      <c r="Q120">
        <v>0.78125</v>
      </c>
      <c r="R120">
        <v>545.24159999999995</v>
      </c>
      <c r="S120">
        <v>106.4393176</v>
      </c>
      <c r="T120">
        <v>15.69382326</v>
      </c>
      <c r="U120">
        <v>0.1512</v>
      </c>
      <c r="V120">
        <v>36.582939070000002</v>
      </c>
      <c r="W120">
        <v>4</v>
      </c>
      <c r="X120" s="1">
        <v>0.53535353500000005</v>
      </c>
      <c r="Y120">
        <v>0.56375849499999997</v>
      </c>
      <c r="Z120">
        <v>0.53567220199999999</v>
      </c>
      <c r="AA120">
        <v>40.717681050000003</v>
      </c>
      <c r="AB120">
        <v>18.815999999999999</v>
      </c>
      <c r="AC120">
        <v>65.333333330000002</v>
      </c>
      <c r="AD120">
        <f t="shared" si="3"/>
        <v>109.06006314071944</v>
      </c>
    </row>
    <row r="121" spans="1:30">
      <c r="A121" t="s">
        <v>39</v>
      </c>
      <c r="B121">
        <v>120</v>
      </c>
      <c r="C121" t="s">
        <v>37</v>
      </c>
      <c r="D121">
        <v>303</v>
      </c>
      <c r="E121">
        <v>8</v>
      </c>
      <c r="F121">
        <v>180</v>
      </c>
      <c r="G121">
        <v>100</v>
      </c>
      <c r="H121">
        <v>182</v>
      </c>
      <c r="I121">
        <v>194</v>
      </c>
      <c r="J121">
        <v>3.9</v>
      </c>
      <c r="K121">
        <v>114</v>
      </c>
      <c r="L121">
        <v>0.4</v>
      </c>
      <c r="M121">
        <v>0.2</v>
      </c>
      <c r="N121">
        <v>178.1</v>
      </c>
      <c r="O121">
        <v>0.2</v>
      </c>
      <c r="P121">
        <v>254</v>
      </c>
      <c r="Q121">
        <v>0.83828382800000001</v>
      </c>
      <c r="R121">
        <v>468.81740000000002</v>
      </c>
      <c r="S121">
        <v>136.70581709999999</v>
      </c>
      <c r="T121">
        <v>24.209966080000001</v>
      </c>
      <c r="U121">
        <v>0.17805000000000001</v>
      </c>
      <c r="V121">
        <v>14.019905809999999</v>
      </c>
      <c r="W121">
        <v>2</v>
      </c>
      <c r="X121" s="1">
        <v>0.16161616200000001</v>
      </c>
      <c r="Y121">
        <v>0.52826954400000004</v>
      </c>
      <c r="Z121">
        <v>0.58944373100000003</v>
      </c>
      <c r="AA121">
        <v>36.903555529999998</v>
      </c>
      <c r="AB121">
        <v>20.748000000000001</v>
      </c>
      <c r="AC121">
        <v>68.475247519999996</v>
      </c>
      <c r="AD121">
        <f t="shared" si="3"/>
        <v>115.96148913835761</v>
      </c>
    </row>
    <row r="122" spans="1:30">
      <c r="A122" t="s">
        <v>39</v>
      </c>
      <c r="B122">
        <v>121</v>
      </c>
      <c r="C122" t="s">
        <v>37</v>
      </c>
      <c r="D122">
        <v>339</v>
      </c>
      <c r="E122">
        <v>8</v>
      </c>
      <c r="F122">
        <v>310</v>
      </c>
      <c r="G122">
        <v>110</v>
      </c>
      <c r="H122">
        <v>216</v>
      </c>
      <c r="I122">
        <v>115</v>
      </c>
      <c r="J122">
        <v>118.5</v>
      </c>
      <c r="K122">
        <v>96</v>
      </c>
      <c r="L122">
        <v>0.3</v>
      </c>
      <c r="M122">
        <v>0.2</v>
      </c>
      <c r="N122">
        <v>97.5</v>
      </c>
      <c r="O122">
        <v>0.1</v>
      </c>
      <c r="P122">
        <v>291</v>
      </c>
      <c r="Q122">
        <v>0.85840707999999999</v>
      </c>
      <c r="R122">
        <v>559.38009999999997</v>
      </c>
      <c r="S122">
        <v>138.0793836</v>
      </c>
      <c r="T122">
        <v>12.806330340000001</v>
      </c>
      <c r="U122">
        <v>9.8699999999999996E-2</v>
      </c>
      <c r="V122">
        <v>40.45516224</v>
      </c>
      <c r="W122">
        <v>3</v>
      </c>
      <c r="X122" s="1">
        <v>0.40404040400000002</v>
      </c>
      <c r="Y122">
        <v>0.60857716500000003</v>
      </c>
      <c r="Z122">
        <v>0.53916118400000002</v>
      </c>
      <c r="AA122">
        <v>41.657424069999998</v>
      </c>
      <c r="AB122">
        <v>20.736000000000001</v>
      </c>
      <c r="AC122">
        <v>61.168141589999998</v>
      </c>
      <c r="AD122">
        <f t="shared" si="3"/>
        <v>98.309405539050914</v>
      </c>
    </row>
    <row r="123" spans="1:30">
      <c r="A123" t="s">
        <v>39</v>
      </c>
      <c r="B123">
        <v>122</v>
      </c>
      <c r="C123" t="s">
        <v>37</v>
      </c>
      <c r="D123">
        <v>304</v>
      </c>
      <c r="E123">
        <v>8</v>
      </c>
      <c r="F123">
        <v>180</v>
      </c>
      <c r="G123">
        <v>120</v>
      </c>
      <c r="H123">
        <v>188</v>
      </c>
      <c r="I123">
        <v>193</v>
      </c>
      <c r="J123">
        <v>25.5</v>
      </c>
      <c r="K123">
        <v>132</v>
      </c>
      <c r="L123">
        <v>0.2</v>
      </c>
      <c r="M123">
        <v>0.2</v>
      </c>
      <c r="N123">
        <v>162.5</v>
      </c>
      <c r="O123">
        <v>0</v>
      </c>
      <c r="P123">
        <v>194</v>
      </c>
      <c r="Q123">
        <v>0.63815789499999998</v>
      </c>
      <c r="R123">
        <v>516.96460000000002</v>
      </c>
      <c r="S123">
        <v>127.4651712</v>
      </c>
      <c r="T123">
        <v>22.280292129999999</v>
      </c>
      <c r="U123">
        <v>0.17549999999999999</v>
      </c>
      <c r="V123">
        <v>20.802440900000001</v>
      </c>
      <c r="W123">
        <v>4</v>
      </c>
      <c r="X123" s="1">
        <v>9.0909090999999997E-2</v>
      </c>
      <c r="Y123">
        <v>0.42892471900000001</v>
      </c>
      <c r="Z123">
        <v>0.77361650699999995</v>
      </c>
      <c r="AA123">
        <v>45.154992049999997</v>
      </c>
      <c r="AB123">
        <v>24.815999999999999</v>
      </c>
      <c r="AC123">
        <v>81.631578950000005</v>
      </c>
      <c r="AD123">
        <f t="shared" si="3"/>
        <v>138.17005414389351</v>
      </c>
    </row>
    <row r="124" spans="1:30">
      <c r="A124" t="s">
        <v>39</v>
      </c>
      <c r="B124">
        <v>123</v>
      </c>
      <c r="C124" t="s">
        <v>37</v>
      </c>
      <c r="D124">
        <v>271</v>
      </c>
      <c r="E124">
        <v>8</v>
      </c>
      <c r="F124">
        <v>150</v>
      </c>
      <c r="G124">
        <v>90</v>
      </c>
      <c r="H124">
        <v>194</v>
      </c>
      <c r="I124">
        <v>105</v>
      </c>
      <c r="J124">
        <v>89.7</v>
      </c>
      <c r="K124">
        <v>114</v>
      </c>
      <c r="L124">
        <v>0.2</v>
      </c>
      <c r="M124">
        <v>0.2</v>
      </c>
      <c r="N124">
        <v>104.3</v>
      </c>
      <c r="O124">
        <v>0</v>
      </c>
      <c r="P124">
        <v>249</v>
      </c>
      <c r="Q124">
        <v>0.91881918799999995</v>
      </c>
      <c r="R124">
        <v>513.90769999999998</v>
      </c>
      <c r="S124">
        <v>157.41913690000001</v>
      </c>
      <c r="T124">
        <v>13.81300197</v>
      </c>
      <c r="U124">
        <v>8.8150000000000006E-2</v>
      </c>
      <c r="V124">
        <v>43.408348150000002</v>
      </c>
      <c r="W124">
        <v>2</v>
      </c>
      <c r="X124" s="1">
        <v>0.38383838399999998</v>
      </c>
      <c r="Y124">
        <v>0.57369526199999998</v>
      </c>
      <c r="Z124">
        <v>0.46320124099999999</v>
      </c>
      <c r="AA124">
        <v>39.092552730000001</v>
      </c>
      <c r="AB124">
        <v>22.116</v>
      </c>
      <c r="AC124">
        <v>81.608856090000003</v>
      </c>
      <c r="AD124">
        <f t="shared" si="3"/>
        <v>129.97392086647119</v>
      </c>
    </row>
    <row r="125" spans="1:30">
      <c r="A125" t="s">
        <v>39</v>
      </c>
      <c r="B125">
        <v>124</v>
      </c>
      <c r="C125" t="s">
        <v>37</v>
      </c>
      <c r="D125">
        <v>273</v>
      </c>
      <c r="E125">
        <v>8</v>
      </c>
      <c r="F125">
        <v>205</v>
      </c>
      <c r="G125">
        <v>105</v>
      </c>
      <c r="H125">
        <v>214</v>
      </c>
      <c r="I125">
        <v>238</v>
      </c>
      <c r="J125">
        <v>62.8</v>
      </c>
      <c r="K125">
        <v>96</v>
      </c>
      <c r="L125">
        <v>0.3</v>
      </c>
      <c r="M125">
        <v>0.2</v>
      </c>
      <c r="N125">
        <v>151.19999999999999</v>
      </c>
      <c r="O125">
        <v>0.1</v>
      </c>
      <c r="P125">
        <v>228</v>
      </c>
      <c r="Q125">
        <v>0.83516483500000005</v>
      </c>
      <c r="R125">
        <v>615.16980000000001</v>
      </c>
      <c r="S125">
        <v>102.62333649999999</v>
      </c>
      <c r="T125">
        <v>19.98011305</v>
      </c>
      <c r="U125">
        <v>0.21890000000000001</v>
      </c>
      <c r="V125">
        <v>34.218943490000001</v>
      </c>
      <c r="W125">
        <v>4</v>
      </c>
      <c r="X125" s="1">
        <v>0.29292929299999998</v>
      </c>
      <c r="Y125">
        <v>0.54520021100000005</v>
      </c>
      <c r="Z125">
        <v>0.55388795599999996</v>
      </c>
      <c r="AA125">
        <v>43.757649499999999</v>
      </c>
      <c r="AB125">
        <v>20.544</v>
      </c>
      <c r="AC125">
        <v>75.252747249999999</v>
      </c>
      <c r="AD125">
        <f t="shared" si="3"/>
        <v>130.07087297550217</v>
      </c>
    </row>
    <row r="126" spans="1:30">
      <c r="A126" t="s">
        <v>39</v>
      </c>
      <c r="B126">
        <v>125</v>
      </c>
      <c r="C126" t="s">
        <v>37</v>
      </c>
      <c r="D126">
        <v>283</v>
      </c>
      <c r="E126">
        <v>8</v>
      </c>
      <c r="F126">
        <v>300</v>
      </c>
      <c r="G126">
        <v>140</v>
      </c>
      <c r="H126">
        <v>225</v>
      </c>
      <c r="I126">
        <v>137</v>
      </c>
      <c r="J126">
        <v>85.1</v>
      </c>
      <c r="K126">
        <v>114</v>
      </c>
      <c r="L126">
        <v>0.3</v>
      </c>
      <c r="M126">
        <v>0.2</v>
      </c>
      <c r="N126">
        <v>139.9</v>
      </c>
      <c r="O126">
        <v>0.1</v>
      </c>
      <c r="P126">
        <v>215</v>
      </c>
      <c r="Q126">
        <v>0.75971731499999995</v>
      </c>
      <c r="R126">
        <v>649.94280000000003</v>
      </c>
      <c r="S126">
        <v>153.64336249999999</v>
      </c>
      <c r="T126">
        <v>18.22155545</v>
      </c>
      <c r="U126">
        <v>0.11915000000000001</v>
      </c>
      <c r="V126">
        <v>39.987943880000003</v>
      </c>
      <c r="W126">
        <v>2</v>
      </c>
      <c r="X126" s="1">
        <v>0.43434343399999997</v>
      </c>
      <c r="Y126">
        <v>0.52749064499999998</v>
      </c>
      <c r="Z126">
        <v>0.53343535099999995</v>
      </c>
      <c r="AA126">
        <v>39.97405998</v>
      </c>
      <c r="AB126">
        <v>25.65</v>
      </c>
      <c r="AC126">
        <v>90.636042399999994</v>
      </c>
      <c r="AD126">
        <f t="shared" si="3"/>
        <v>148.24258881632127</v>
      </c>
    </row>
    <row r="127" spans="1:30">
      <c r="A127" t="s">
        <v>39</v>
      </c>
      <c r="B127">
        <v>126</v>
      </c>
      <c r="C127" t="s">
        <v>37</v>
      </c>
      <c r="D127">
        <v>246</v>
      </c>
      <c r="E127">
        <v>8</v>
      </c>
      <c r="F127">
        <v>180</v>
      </c>
      <c r="G127">
        <v>100</v>
      </c>
      <c r="H127">
        <v>200</v>
      </c>
      <c r="I127">
        <v>71</v>
      </c>
      <c r="J127">
        <v>139</v>
      </c>
      <c r="K127">
        <v>96</v>
      </c>
      <c r="L127">
        <v>0.2</v>
      </c>
      <c r="M127">
        <v>0.2</v>
      </c>
      <c r="N127">
        <v>61</v>
      </c>
      <c r="O127">
        <v>0</v>
      </c>
      <c r="P127">
        <v>189</v>
      </c>
      <c r="Q127">
        <v>0.76829268299999998</v>
      </c>
      <c r="R127">
        <v>537.21709999999996</v>
      </c>
      <c r="S127">
        <v>280.90720540000001</v>
      </c>
      <c r="T127">
        <v>7.907104264</v>
      </c>
      <c r="U127">
        <v>2.835E-2</v>
      </c>
      <c r="V127">
        <v>63.696802169999998</v>
      </c>
      <c r="W127">
        <v>1</v>
      </c>
      <c r="X127" s="1">
        <v>0.16161616200000001</v>
      </c>
      <c r="Y127">
        <v>0.52383960699999998</v>
      </c>
      <c r="Z127">
        <v>0.68319674699999999</v>
      </c>
      <c r="AA127">
        <v>42.835004689999998</v>
      </c>
      <c r="AB127">
        <v>19.2</v>
      </c>
      <c r="AC127">
        <v>78.048780489999999</v>
      </c>
      <c r="AD127">
        <f t="shared" si="3"/>
        <v>119.53413866950815</v>
      </c>
    </row>
    <row r="128" spans="1:30">
      <c r="A128" t="s">
        <v>39</v>
      </c>
      <c r="B128">
        <v>127</v>
      </c>
      <c r="C128" t="s">
        <v>37</v>
      </c>
      <c r="D128">
        <v>282</v>
      </c>
      <c r="E128">
        <v>8</v>
      </c>
      <c r="F128">
        <v>300</v>
      </c>
      <c r="G128">
        <v>140</v>
      </c>
      <c r="H128">
        <v>211</v>
      </c>
      <c r="I128">
        <v>136</v>
      </c>
      <c r="J128">
        <v>36.700000000000003</v>
      </c>
      <c r="K128">
        <v>132</v>
      </c>
      <c r="L128">
        <v>0.3</v>
      </c>
      <c r="M128">
        <v>0.2</v>
      </c>
      <c r="N128">
        <v>174.3</v>
      </c>
      <c r="O128">
        <v>0.1</v>
      </c>
      <c r="P128">
        <v>174</v>
      </c>
      <c r="Q128">
        <v>0.61702127699999998</v>
      </c>
      <c r="R128">
        <v>604.85249999999996</v>
      </c>
      <c r="S128">
        <v>187.98326499999999</v>
      </c>
      <c r="T128">
        <v>22.472816309999999</v>
      </c>
      <c r="U128">
        <v>0.12025</v>
      </c>
      <c r="V128">
        <v>44.331931560000001</v>
      </c>
      <c r="W128">
        <v>2</v>
      </c>
      <c r="X128" s="1">
        <v>0.484848485</v>
      </c>
      <c r="Y128">
        <v>0.55128597300000004</v>
      </c>
      <c r="Z128">
        <v>0.564517873</v>
      </c>
      <c r="AA128">
        <v>35.478796410000001</v>
      </c>
      <c r="AB128">
        <v>27.852</v>
      </c>
      <c r="AC128">
        <v>98.765957450000002</v>
      </c>
      <c r="AD128">
        <f t="shared" si="3"/>
        <v>161.4214220896711</v>
      </c>
    </row>
    <row r="129" spans="1:30">
      <c r="A129" t="s">
        <v>39</v>
      </c>
      <c r="B129">
        <v>128</v>
      </c>
      <c r="C129" t="s">
        <v>37</v>
      </c>
      <c r="D129">
        <v>261</v>
      </c>
      <c r="E129">
        <v>8</v>
      </c>
      <c r="F129">
        <v>285</v>
      </c>
      <c r="G129">
        <v>125</v>
      </c>
      <c r="H129">
        <v>218</v>
      </c>
      <c r="I129">
        <v>179</v>
      </c>
      <c r="J129">
        <v>62.1</v>
      </c>
      <c r="K129">
        <v>114</v>
      </c>
      <c r="L129">
        <v>0.3</v>
      </c>
      <c r="M129">
        <v>0.3</v>
      </c>
      <c r="N129">
        <v>155.9</v>
      </c>
      <c r="O129">
        <v>0</v>
      </c>
      <c r="P129">
        <v>231</v>
      </c>
      <c r="Q129">
        <v>0.88505747099999998</v>
      </c>
      <c r="R129">
        <v>571.60799999999995</v>
      </c>
      <c r="S129">
        <v>190.74641120000001</v>
      </c>
      <c r="T129">
        <v>20.132770669999999</v>
      </c>
      <c r="U129">
        <v>0.10639999999999999</v>
      </c>
      <c r="V129">
        <v>12.553253</v>
      </c>
      <c r="W129">
        <v>2</v>
      </c>
      <c r="X129" s="1">
        <v>0.45454545499999999</v>
      </c>
      <c r="Y129">
        <v>0.57297238900000003</v>
      </c>
      <c r="Z129">
        <v>0.52710984999999999</v>
      </c>
      <c r="AA129">
        <v>39.504366879999999</v>
      </c>
      <c r="AB129">
        <v>24.852</v>
      </c>
      <c r="AC129">
        <v>95.218390799999995</v>
      </c>
      <c r="AD129">
        <f t="shared" si="3"/>
        <v>159.95806456258239</v>
      </c>
    </row>
    <row r="130" spans="1:30">
      <c r="A130" t="s">
        <v>39</v>
      </c>
      <c r="B130">
        <v>129</v>
      </c>
      <c r="C130" t="s">
        <v>37</v>
      </c>
      <c r="D130">
        <v>302</v>
      </c>
      <c r="E130">
        <v>8</v>
      </c>
      <c r="F130">
        <v>210</v>
      </c>
      <c r="G130">
        <v>105</v>
      </c>
      <c r="H130">
        <v>185</v>
      </c>
      <c r="I130">
        <v>298</v>
      </c>
      <c r="J130">
        <v>40.799999999999997</v>
      </c>
      <c r="K130">
        <v>96</v>
      </c>
      <c r="L130">
        <v>0.3</v>
      </c>
      <c r="M130">
        <v>0.2</v>
      </c>
      <c r="N130">
        <v>144.19999999999999</v>
      </c>
      <c r="O130">
        <v>0.1</v>
      </c>
      <c r="P130">
        <v>271</v>
      </c>
      <c r="Q130">
        <v>0.89735099299999999</v>
      </c>
      <c r="R130">
        <v>463.0856</v>
      </c>
      <c r="S130">
        <v>67.728057770000007</v>
      </c>
      <c r="T130">
        <v>19.03790485</v>
      </c>
      <c r="U130">
        <v>0.28294999999999998</v>
      </c>
      <c r="V130">
        <v>22.800212720000001</v>
      </c>
      <c r="W130">
        <v>2</v>
      </c>
      <c r="X130" s="1">
        <v>0.38383838399999998</v>
      </c>
      <c r="Y130">
        <v>0.62398144099999997</v>
      </c>
      <c r="Z130">
        <v>0.51116713599999997</v>
      </c>
      <c r="AA130">
        <v>39.703648940000001</v>
      </c>
      <c r="AB130">
        <v>17.760000000000002</v>
      </c>
      <c r="AC130">
        <v>58.80794702</v>
      </c>
      <c r="AD130">
        <f t="shared" ref="AD130:AD161" si="4">AC130*(I130^0.1)</f>
        <v>103.95793517226642</v>
      </c>
    </row>
    <row r="131" spans="1:30">
      <c r="A131" t="s">
        <v>39</v>
      </c>
      <c r="B131">
        <v>130</v>
      </c>
      <c r="C131" t="s">
        <v>37</v>
      </c>
      <c r="D131">
        <v>258</v>
      </c>
      <c r="E131">
        <v>8</v>
      </c>
      <c r="F131">
        <v>240</v>
      </c>
      <c r="G131">
        <v>80</v>
      </c>
      <c r="H131">
        <v>210</v>
      </c>
      <c r="I131">
        <v>212</v>
      </c>
      <c r="J131">
        <v>26.8</v>
      </c>
      <c r="K131">
        <v>96</v>
      </c>
      <c r="L131">
        <v>0.3</v>
      </c>
      <c r="M131">
        <v>0.2</v>
      </c>
      <c r="N131">
        <v>183.2</v>
      </c>
      <c r="O131">
        <v>0.1</v>
      </c>
      <c r="P131">
        <v>185</v>
      </c>
      <c r="Q131">
        <v>0.71705426400000005</v>
      </c>
      <c r="R131">
        <v>601.03129999999999</v>
      </c>
      <c r="S131">
        <v>124.27986110000001</v>
      </c>
      <c r="T131">
        <v>24.2464397</v>
      </c>
      <c r="U131">
        <v>0.19600000000000001</v>
      </c>
      <c r="V131">
        <v>20.203659330000001</v>
      </c>
      <c r="W131">
        <v>2</v>
      </c>
      <c r="X131" s="1">
        <v>0.20202020200000001</v>
      </c>
      <c r="Y131">
        <v>0.523004091</v>
      </c>
      <c r="Z131">
        <v>0.56037838100000004</v>
      </c>
      <c r="AA131">
        <v>38.859412640000002</v>
      </c>
      <c r="AB131">
        <v>20.16</v>
      </c>
      <c r="AC131">
        <v>78.139534879999999</v>
      </c>
      <c r="AD131">
        <f t="shared" si="4"/>
        <v>133.50711398307504</v>
      </c>
    </row>
    <row r="132" spans="1:30">
      <c r="A132" t="s">
        <v>39</v>
      </c>
      <c r="B132">
        <v>131</v>
      </c>
      <c r="C132" t="s">
        <v>37</v>
      </c>
      <c r="D132">
        <v>311</v>
      </c>
      <c r="E132">
        <v>8</v>
      </c>
      <c r="F132">
        <v>220</v>
      </c>
      <c r="G132">
        <v>110</v>
      </c>
      <c r="H132">
        <v>207</v>
      </c>
      <c r="I132">
        <v>185</v>
      </c>
      <c r="J132">
        <v>91.4</v>
      </c>
      <c r="K132">
        <v>96</v>
      </c>
      <c r="L132">
        <v>0.3</v>
      </c>
      <c r="M132">
        <v>0.2</v>
      </c>
      <c r="N132">
        <v>115.6</v>
      </c>
      <c r="O132">
        <v>0.1</v>
      </c>
      <c r="P132">
        <v>243</v>
      </c>
      <c r="Q132">
        <v>0.78135048200000001</v>
      </c>
      <c r="R132">
        <v>548.29859999999996</v>
      </c>
      <c r="S132">
        <v>91.525994710000006</v>
      </c>
      <c r="T132">
        <v>15.206420830000001</v>
      </c>
      <c r="U132">
        <v>0.16744999999999999</v>
      </c>
      <c r="V132">
        <v>29.659172030000001</v>
      </c>
      <c r="W132">
        <v>2</v>
      </c>
      <c r="X132" s="1">
        <v>0.43434343399999997</v>
      </c>
      <c r="Y132">
        <v>0.570242319</v>
      </c>
      <c r="Z132">
        <v>0.49954756</v>
      </c>
      <c r="AA132">
        <v>39.0553186</v>
      </c>
      <c r="AB132">
        <v>19.872</v>
      </c>
      <c r="AC132">
        <v>63.897106110000003</v>
      </c>
      <c r="AD132">
        <f t="shared" si="4"/>
        <v>107.69569972286371</v>
      </c>
    </row>
    <row r="133" spans="1:30">
      <c r="A133" t="s">
        <v>39</v>
      </c>
      <c r="B133">
        <v>132</v>
      </c>
      <c r="C133" t="s">
        <v>37</v>
      </c>
      <c r="D133">
        <v>327</v>
      </c>
      <c r="E133">
        <v>8</v>
      </c>
      <c r="F133">
        <v>210</v>
      </c>
      <c r="G133">
        <v>80</v>
      </c>
      <c r="H133">
        <v>204</v>
      </c>
      <c r="I133">
        <v>242</v>
      </c>
      <c r="J133">
        <v>70.400000000000006</v>
      </c>
      <c r="K133">
        <v>132</v>
      </c>
      <c r="L133">
        <v>0.3</v>
      </c>
      <c r="M133">
        <v>0.2</v>
      </c>
      <c r="N133">
        <v>133.6</v>
      </c>
      <c r="O133">
        <v>0.1</v>
      </c>
      <c r="P133">
        <v>272</v>
      </c>
      <c r="Q133">
        <v>0.83180428100000003</v>
      </c>
      <c r="R133">
        <v>564.34770000000003</v>
      </c>
      <c r="S133">
        <v>79.326383379999996</v>
      </c>
      <c r="T133">
        <v>17.617783299999999</v>
      </c>
      <c r="U133">
        <v>0.22314999999999999</v>
      </c>
      <c r="V133">
        <v>32.381405039999997</v>
      </c>
      <c r="W133">
        <v>2</v>
      </c>
      <c r="X133" s="1">
        <v>0.43434343399999997</v>
      </c>
      <c r="Y133">
        <v>0.55215684099999995</v>
      </c>
      <c r="Z133">
        <v>0.54767918699999996</v>
      </c>
      <c r="AA133">
        <v>40.003541259999999</v>
      </c>
      <c r="AB133">
        <v>26.928000000000001</v>
      </c>
      <c r="AC133">
        <v>82.348623849999996</v>
      </c>
      <c r="AD133">
        <f t="shared" si="4"/>
        <v>142.57319516410925</v>
      </c>
    </row>
    <row r="134" spans="1:30">
      <c r="A134" t="s">
        <v>39</v>
      </c>
      <c r="B134">
        <v>133</v>
      </c>
      <c r="C134" t="s">
        <v>37</v>
      </c>
      <c r="D134">
        <v>287</v>
      </c>
      <c r="E134">
        <v>8</v>
      </c>
      <c r="F134">
        <v>140</v>
      </c>
      <c r="G134">
        <v>110</v>
      </c>
      <c r="H134">
        <v>213</v>
      </c>
      <c r="I134">
        <v>54</v>
      </c>
      <c r="J134">
        <v>140.1</v>
      </c>
      <c r="K134">
        <v>96</v>
      </c>
      <c r="L134">
        <v>0.3</v>
      </c>
      <c r="M134">
        <v>0.2</v>
      </c>
      <c r="N134">
        <v>72.900000000000006</v>
      </c>
      <c r="O134">
        <v>0.1</v>
      </c>
      <c r="P134">
        <v>238</v>
      </c>
      <c r="Q134">
        <v>0.82926829300000005</v>
      </c>
      <c r="R134">
        <v>539.50980000000004</v>
      </c>
      <c r="S134">
        <v>307.68679539999999</v>
      </c>
      <c r="T134">
        <v>9.2147357529999994</v>
      </c>
      <c r="U134">
        <v>0.03</v>
      </c>
      <c r="V134">
        <v>88.965512610000005</v>
      </c>
      <c r="W134">
        <v>1</v>
      </c>
      <c r="X134" s="1">
        <v>0.24242424200000001</v>
      </c>
      <c r="Y134">
        <v>0.53000102999999998</v>
      </c>
      <c r="Z134">
        <v>0.61541651200000003</v>
      </c>
      <c r="AA134">
        <v>37.833104519999999</v>
      </c>
      <c r="AB134">
        <v>20.448</v>
      </c>
      <c r="AC134">
        <v>71.247386759999998</v>
      </c>
      <c r="AD134">
        <f t="shared" si="4"/>
        <v>106.17158863937685</v>
      </c>
    </row>
    <row r="135" spans="1:30">
      <c r="A135" t="s">
        <v>39</v>
      </c>
      <c r="B135">
        <v>134</v>
      </c>
      <c r="C135" t="s">
        <v>37</v>
      </c>
      <c r="D135">
        <v>281</v>
      </c>
      <c r="E135">
        <v>8</v>
      </c>
      <c r="F135">
        <v>150</v>
      </c>
      <c r="G135">
        <v>100</v>
      </c>
      <c r="H135">
        <v>182</v>
      </c>
      <c r="I135">
        <v>147</v>
      </c>
      <c r="J135">
        <v>6.1</v>
      </c>
      <c r="K135">
        <v>114</v>
      </c>
      <c r="L135">
        <v>0.4</v>
      </c>
      <c r="M135">
        <v>0.2</v>
      </c>
      <c r="N135">
        <v>175.9</v>
      </c>
      <c r="O135">
        <v>0.2</v>
      </c>
      <c r="P135">
        <v>228</v>
      </c>
      <c r="Q135">
        <v>0.81138790000000005</v>
      </c>
      <c r="R135">
        <v>484.86649999999997</v>
      </c>
      <c r="S135">
        <v>188.25531409999999</v>
      </c>
      <c r="T135">
        <v>23.46538288</v>
      </c>
      <c r="U135">
        <v>0.12495000000000001</v>
      </c>
      <c r="V135">
        <v>25.068448759999999</v>
      </c>
      <c r="W135">
        <v>1</v>
      </c>
      <c r="X135" s="1">
        <v>0.18181818199999999</v>
      </c>
      <c r="Y135">
        <v>0.52805248299999996</v>
      </c>
      <c r="Z135">
        <v>0.57374284799999997</v>
      </c>
      <c r="AA135">
        <v>38.111307549999999</v>
      </c>
      <c r="AB135">
        <v>20.748000000000001</v>
      </c>
      <c r="AC135">
        <v>73.836298929999998</v>
      </c>
      <c r="AD135">
        <f t="shared" si="4"/>
        <v>121.61906293259722</v>
      </c>
    </row>
    <row r="136" spans="1:30">
      <c r="A136" t="s">
        <v>39</v>
      </c>
      <c r="B136">
        <v>135</v>
      </c>
      <c r="C136" t="s">
        <v>37</v>
      </c>
      <c r="D136">
        <v>303</v>
      </c>
      <c r="E136">
        <v>8</v>
      </c>
      <c r="F136">
        <v>175</v>
      </c>
      <c r="G136">
        <v>100</v>
      </c>
      <c r="H136">
        <v>189</v>
      </c>
      <c r="I136">
        <v>263</v>
      </c>
      <c r="J136">
        <v>35.700000000000003</v>
      </c>
      <c r="K136">
        <v>96</v>
      </c>
      <c r="L136">
        <v>0.2</v>
      </c>
      <c r="M136">
        <v>0.2</v>
      </c>
      <c r="N136">
        <v>153.30000000000001</v>
      </c>
      <c r="O136">
        <v>0</v>
      </c>
      <c r="P136">
        <v>253</v>
      </c>
      <c r="Q136">
        <v>0.83498349800000005</v>
      </c>
      <c r="R136">
        <v>533.77800000000002</v>
      </c>
      <c r="S136">
        <v>82.860291090000004</v>
      </c>
      <c r="T136">
        <v>20.34175887</v>
      </c>
      <c r="U136">
        <v>0.2472</v>
      </c>
      <c r="V136">
        <v>35.409257420000003</v>
      </c>
      <c r="W136">
        <v>3</v>
      </c>
      <c r="X136" s="1">
        <v>0.58585858599999996</v>
      </c>
      <c r="Y136">
        <v>0.63613570200000003</v>
      </c>
      <c r="Z136">
        <v>0.49186412400000001</v>
      </c>
      <c r="AA136">
        <v>38.030471820000002</v>
      </c>
      <c r="AB136">
        <v>18.143999999999998</v>
      </c>
      <c r="AC136">
        <v>59.881188119999997</v>
      </c>
      <c r="AD136">
        <f t="shared" si="4"/>
        <v>104.54083956107449</v>
      </c>
    </row>
    <row r="137" spans="1:30">
      <c r="A137" t="s">
        <v>39</v>
      </c>
      <c r="B137">
        <v>136</v>
      </c>
      <c r="C137" t="s">
        <v>37</v>
      </c>
      <c r="D137">
        <v>268</v>
      </c>
      <c r="E137" t="s">
        <v>43</v>
      </c>
      <c r="F137">
        <v>60</v>
      </c>
      <c r="G137">
        <v>60</v>
      </c>
      <c r="H137">
        <v>170</v>
      </c>
      <c r="I137">
        <v>330</v>
      </c>
      <c r="J137">
        <v>28.5</v>
      </c>
      <c r="K137">
        <v>114</v>
      </c>
      <c r="L137">
        <v>0.7</v>
      </c>
      <c r="M137">
        <v>0.7</v>
      </c>
      <c r="N137">
        <v>141.5</v>
      </c>
      <c r="O137">
        <v>0</v>
      </c>
      <c r="P137">
        <v>169.3</v>
      </c>
      <c r="Q137">
        <v>0.631716418</v>
      </c>
      <c r="R137">
        <v>263.2362</v>
      </c>
      <c r="S137">
        <v>73.517314299999995</v>
      </c>
      <c r="T137">
        <v>22.767619440000001</v>
      </c>
      <c r="U137">
        <v>0.31290000000000001</v>
      </c>
      <c r="V137">
        <v>17.677232969999999</v>
      </c>
      <c r="W137">
        <v>3</v>
      </c>
      <c r="X137" s="1">
        <v>0.14141414099999999</v>
      </c>
      <c r="Y137">
        <v>0.484662494</v>
      </c>
      <c r="Z137">
        <v>0.60998404900000003</v>
      </c>
      <c r="AA137">
        <v>39.015523219999999</v>
      </c>
      <c r="AB137">
        <v>19.38</v>
      </c>
      <c r="AC137">
        <v>72.313432840000004</v>
      </c>
      <c r="AD137">
        <f t="shared" si="4"/>
        <v>129.14285186102825</v>
      </c>
    </row>
    <row r="138" spans="1:30">
      <c r="A138" t="s">
        <v>39</v>
      </c>
      <c r="B138">
        <v>137</v>
      </c>
      <c r="C138" t="s">
        <v>41</v>
      </c>
      <c r="D138">
        <v>204</v>
      </c>
      <c r="E138" t="s">
        <v>43</v>
      </c>
      <c r="F138">
        <v>180</v>
      </c>
      <c r="G138">
        <v>60</v>
      </c>
      <c r="H138">
        <v>180</v>
      </c>
      <c r="I138">
        <v>500</v>
      </c>
      <c r="J138">
        <v>30</v>
      </c>
      <c r="K138">
        <v>114</v>
      </c>
      <c r="L138">
        <v>0.3</v>
      </c>
      <c r="N138">
        <v>150</v>
      </c>
      <c r="O138">
        <v>0.3</v>
      </c>
      <c r="P138">
        <v>100</v>
      </c>
      <c r="Q138">
        <v>0.49019607799999998</v>
      </c>
      <c r="R138">
        <v>486.39499999999998</v>
      </c>
      <c r="S138">
        <v>57.78712883</v>
      </c>
      <c r="T138">
        <v>26.00664167</v>
      </c>
      <c r="U138">
        <v>0.46700000000000003</v>
      </c>
      <c r="V138">
        <v>9.6863117299999999</v>
      </c>
      <c r="W138">
        <v>3</v>
      </c>
      <c r="X138" s="1">
        <v>0.42268041200000001</v>
      </c>
      <c r="Y138">
        <v>0.54177571499999999</v>
      </c>
      <c r="Z138">
        <v>0.52152648599999996</v>
      </c>
      <c r="AA138">
        <v>44.36424367</v>
      </c>
      <c r="AB138">
        <v>20.52</v>
      </c>
      <c r="AC138">
        <v>100.58823529999999</v>
      </c>
      <c r="AD138">
        <f t="shared" si="4"/>
        <v>187.25964230199077</v>
      </c>
    </row>
    <row r="139" spans="1:30">
      <c r="A139" t="s">
        <v>40</v>
      </c>
      <c r="B139">
        <v>138</v>
      </c>
      <c r="C139" t="s">
        <v>37</v>
      </c>
      <c r="D139">
        <v>329</v>
      </c>
      <c r="E139">
        <v>8</v>
      </c>
      <c r="F139">
        <v>25</v>
      </c>
      <c r="G139">
        <v>25</v>
      </c>
      <c r="H139">
        <v>206</v>
      </c>
      <c r="I139">
        <v>225</v>
      </c>
      <c r="J139">
        <v>152.30000000000001</v>
      </c>
      <c r="K139">
        <v>150</v>
      </c>
      <c r="L139">
        <v>5.3</v>
      </c>
      <c r="M139">
        <v>1.3</v>
      </c>
      <c r="N139">
        <v>53.7</v>
      </c>
      <c r="O139">
        <v>4</v>
      </c>
      <c r="P139">
        <v>214</v>
      </c>
      <c r="Q139">
        <v>0.65045592699999999</v>
      </c>
      <c r="R139">
        <v>67.590209999999999</v>
      </c>
      <c r="S139">
        <v>35.207161829999997</v>
      </c>
      <c r="T139">
        <v>7.1888945839999998</v>
      </c>
      <c r="U139">
        <v>0.20695</v>
      </c>
      <c r="V139">
        <v>22.486759880000001</v>
      </c>
      <c r="W139">
        <v>4</v>
      </c>
      <c r="X139" s="1">
        <v>0.25252525300000001</v>
      </c>
      <c r="Y139">
        <v>0.55843441800000004</v>
      </c>
      <c r="Z139">
        <v>0.47984080800000001</v>
      </c>
      <c r="AA139">
        <v>47.904756169999999</v>
      </c>
      <c r="AB139">
        <v>30.9</v>
      </c>
      <c r="AC139">
        <v>93.920972640000002</v>
      </c>
      <c r="AD139">
        <f t="shared" si="4"/>
        <v>161.42873118534368</v>
      </c>
    </row>
    <row r="140" spans="1:30">
      <c r="A140" t="s">
        <v>40</v>
      </c>
      <c r="B140">
        <v>139</v>
      </c>
      <c r="C140" t="s">
        <v>37</v>
      </c>
      <c r="D140">
        <v>382</v>
      </c>
      <c r="E140">
        <v>8</v>
      </c>
      <c r="F140">
        <v>180</v>
      </c>
      <c r="G140">
        <v>90</v>
      </c>
      <c r="H140">
        <v>151</v>
      </c>
      <c r="I140">
        <v>190</v>
      </c>
      <c r="J140">
        <v>68.8</v>
      </c>
      <c r="K140">
        <v>132</v>
      </c>
      <c r="L140">
        <v>7.9</v>
      </c>
      <c r="M140">
        <v>1.6</v>
      </c>
      <c r="N140">
        <v>82.2</v>
      </c>
      <c r="O140">
        <v>6.3</v>
      </c>
      <c r="P140">
        <v>328</v>
      </c>
      <c r="Q140">
        <v>0.85863874399999995</v>
      </c>
      <c r="R140">
        <v>221.58500000000001</v>
      </c>
      <c r="S140">
        <v>67.892546490000001</v>
      </c>
      <c r="T140">
        <v>11.51414134</v>
      </c>
      <c r="U140">
        <v>0.17100000000000001</v>
      </c>
      <c r="V140">
        <v>14.422622130000001</v>
      </c>
      <c r="W140">
        <v>1</v>
      </c>
      <c r="X140" s="1">
        <v>0.14141414099999999</v>
      </c>
      <c r="Y140">
        <v>0.49136558000000002</v>
      </c>
      <c r="Z140">
        <v>0.56298902699999998</v>
      </c>
      <c r="AA140">
        <v>46.431246389999998</v>
      </c>
      <c r="AB140">
        <v>19.931999999999999</v>
      </c>
      <c r="AC140">
        <v>52.178010469999997</v>
      </c>
      <c r="AD140">
        <f t="shared" si="4"/>
        <v>88.178534289327004</v>
      </c>
    </row>
    <row r="141" spans="1:30">
      <c r="A141" t="s">
        <v>40</v>
      </c>
      <c r="B141">
        <v>140</v>
      </c>
      <c r="C141" t="s">
        <v>37</v>
      </c>
      <c r="D141">
        <v>433</v>
      </c>
      <c r="E141">
        <v>8</v>
      </c>
      <c r="F141">
        <v>85</v>
      </c>
      <c r="G141">
        <v>85</v>
      </c>
      <c r="H141">
        <v>199</v>
      </c>
      <c r="I141">
        <v>68</v>
      </c>
      <c r="J141">
        <v>169.7</v>
      </c>
      <c r="K141">
        <v>150</v>
      </c>
      <c r="L141">
        <v>7.8</v>
      </c>
      <c r="M141">
        <v>1.8</v>
      </c>
      <c r="N141">
        <v>29.3</v>
      </c>
      <c r="O141">
        <v>6</v>
      </c>
      <c r="P141">
        <v>383</v>
      </c>
      <c r="Q141">
        <v>0.88452655899999999</v>
      </c>
      <c r="R141">
        <v>150.1284</v>
      </c>
      <c r="S141">
        <v>73.395425029999998</v>
      </c>
      <c r="T141">
        <v>3.7204833549999998</v>
      </c>
      <c r="U141">
        <v>5.1200000000000002E-2</v>
      </c>
      <c r="V141">
        <v>18.643577919999998</v>
      </c>
      <c r="W141">
        <v>1</v>
      </c>
      <c r="X141" s="1">
        <v>6.0606061000000003E-2</v>
      </c>
      <c r="Y141">
        <v>0.49310051199999999</v>
      </c>
      <c r="Z141">
        <v>0.530459915</v>
      </c>
      <c r="AA141">
        <v>42.603129119999998</v>
      </c>
      <c r="AB141">
        <v>29.85</v>
      </c>
      <c r="AC141">
        <v>68.937644340000006</v>
      </c>
      <c r="AD141">
        <f t="shared" si="4"/>
        <v>105.12531989760957</v>
      </c>
    </row>
    <row r="142" spans="1:30">
      <c r="A142" t="s">
        <v>40</v>
      </c>
      <c r="B142">
        <v>141</v>
      </c>
      <c r="C142" t="s">
        <v>37</v>
      </c>
      <c r="D142">
        <v>299</v>
      </c>
      <c r="E142">
        <v>8</v>
      </c>
      <c r="F142">
        <v>140</v>
      </c>
      <c r="G142">
        <v>80</v>
      </c>
      <c r="H142">
        <v>171</v>
      </c>
      <c r="I142">
        <v>196</v>
      </c>
      <c r="J142">
        <v>101.5</v>
      </c>
      <c r="K142">
        <v>114</v>
      </c>
      <c r="L142">
        <v>6.2</v>
      </c>
      <c r="M142">
        <v>1.2</v>
      </c>
      <c r="N142">
        <v>69.5</v>
      </c>
      <c r="O142">
        <v>5</v>
      </c>
      <c r="P142">
        <v>217</v>
      </c>
      <c r="Q142">
        <v>0.72575250800000002</v>
      </c>
      <c r="R142">
        <v>173.0556</v>
      </c>
      <c r="S142">
        <v>46.453114200000002</v>
      </c>
      <c r="T142">
        <v>8.2796790199999997</v>
      </c>
      <c r="U142">
        <v>0.17974999999999999</v>
      </c>
      <c r="V142">
        <v>26.292341130000001</v>
      </c>
      <c r="W142">
        <v>1</v>
      </c>
      <c r="X142" s="1">
        <v>7.0707070999999996E-2</v>
      </c>
      <c r="Y142">
        <v>0.496584888</v>
      </c>
      <c r="Z142">
        <v>0.52134528800000002</v>
      </c>
      <c r="AA142">
        <v>37.912520700000002</v>
      </c>
      <c r="AB142">
        <v>19.494</v>
      </c>
      <c r="AC142">
        <v>65.197324409999993</v>
      </c>
      <c r="AD142">
        <f t="shared" si="4"/>
        <v>110.52369113145082</v>
      </c>
    </row>
    <row r="143" spans="1:30">
      <c r="A143" t="s">
        <v>40</v>
      </c>
      <c r="B143">
        <v>142</v>
      </c>
      <c r="C143" t="s">
        <v>37</v>
      </c>
      <c r="D143">
        <v>286</v>
      </c>
      <c r="E143">
        <v>8</v>
      </c>
      <c r="F143">
        <v>40</v>
      </c>
      <c r="G143">
        <v>40</v>
      </c>
      <c r="H143">
        <v>214</v>
      </c>
      <c r="I143">
        <v>339</v>
      </c>
      <c r="J143">
        <v>131</v>
      </c>
      <c r="K143">
        <v>60</v>
      </c>
      <c r="L143">
        <v>6.1</v>
      </c>
      <c r="M143">
        <v>2.6</v>
      </c>
      <c r="N143">
        <v>83</v>
      </c>
      <c r="O143">
        <v>3.5</v>
      </c>
      <c r="P143">
        <v>198</v>
      </c>
      <c r="Q143">
        <v>0.69230769199999997</v>
      </c>
      <c r="R143">
        <v>86.314139999999995</v>
      </c>
      <c r="S143">
        <v>28.841447670000001</v>
      </c>
      <c r="T143">
        <v>8.709710651</v>
      </c>
      <c r="U143">
        <v>0.32219999999999999</v>
      </c>
      <c r="V143">
        <v>13.67167995</v>
      </c>
      <c r="W143">
        <v>5</v>
      </c>
      <c r="X143" s="1">
        <v>0.28282828300000001</v>
      </c>
      <c r="Y143">
        <v>0.51161070799999997</v>
      </c>
      <c r="Z143">
        <v>0.515012943</v>
      </c>
      <c r="AA143">
        <v>49.197166760000002</v>
      </c>
      <c r="AB143">
        <v>12.84</v>
      </c>
      <c r="AC143">
        <v>44.8951049</v>
      </c>
      <c r="AD143">
        <f t="shared" si="4"/>
        <v>80.393134220504393</v>
      </c>
    </row>
    <row r="144" spans="1:30">
      <c r="A144" t="s">
        <v>40</v>
      </c>
      <c r="B144">
        <v>143</v>
      </c>
      <c r="C144" t="s">
        <v>37</v>
      </c>
      <c r="D144">
        <v>313</v>
      </c>
      <c r="E144">
        <v>8</v>
      </c>
      <c r="F144">
        <v>100</v>
      </c>
      <c r="G144">
        <v>50</v>
      </c>
      <c r="H144">
        <v>158</v>
      </c>
      <c r="I144">
        <v>361</v>
      </c>
      <c r="J144">
        <v>78.599999999999994</v>
      </c>
      <c r="K144">
        <v>132</v>
      </c>
      <c r="L144">
        <v>6.8</v>
      </c>
      <c r="M144">
        <v>1</v>
      </c>
      <c r="N144">
        <v>79.400000000000006</v>
      </c>
      <c r="O144">
        <v>5.8</v>
      </c>
      <c r="P144">
        <v>263</v>
      </c>
      <c r="Q144">
        <v>0.84025559100000002</v>
      </c>
      <c r="R144">
        <v>78.289599999999993</v>
      </c>
      <c r="S144">
        <v>31.020090249999999</v>
      </c>
      <c r="T144">
        <v>10.519930609999999</v>
      </c>
      <c r="U144">
        <v>0.34205000000000002</v>
      </c>
      <c r="V144">
        <v>18.684617719999999</v>
      </c>
      <c r="W144">
        <v>1</v>
      </c>
      <c r="X144" s="1">
        <v>0.45454545499999999</v>
      </c>
      <c r="Y144">
        <v>0.65352013600000003</v>
      </c>
      <c r="Z144">
        <v>0.44944885699999998</v>
      </c>
      <c r="AA144">
        <v>45.191091280000002</v>
      </c>
      <c r="AB144">
        <v>20.856000000000002</v>
      </c>
      <c r="AC144">
        <v>66.632587860000001</v>
      </c>
      <c r="AD144">
        <f t="shared" si="4"/>
        <v>120.07079905319705</v>
      </c>
    </row>
    <row r="145" spans="1:30">
      <c r="A145" t="s">
        <v>40</v>
      </c>
      <c r="B145">
        <v>144</v>
      </c>
      <c r="C145" t="s">
        <v>37</v>
      </c>
      <c r="D145">
        <v>378</v>
      </c>
      <c r="E145">
        <v>8</v>
      </c>
      <c r="F145">
        <v>210</v>
      </c>
      <c r="G145">
        <v>105</v>
      </c>
      <c r="H145">
        <v>229</v>
      </c>
      <c r="I145">
        <v>81</v>
      </c>
      <c r="J145">
        <v>164</v>
      </c>
      <c r="K145">
        <v>150</v>
      </c>
      <c r="L145">
        <v>7</v>
      </c>
      <c r="M145">
        <v>1.3</v>
      </c>
      <c r="N145">
        <v>65</v>
      </c>
      <c r="O145">
        <v>5.7</v>
      </c>
      <c r="P145">
        <v>297</v>
      </c>
      <c r="Q145">
        <v>0.78571428600000004</v>
      </c>
      <c r="R145">
        <v>377.49040000000002</v>
      </c>
      <c r="S145">
        <v>130.63820050000001</v>
      </c>
      <c r="T145">
        <v>8.0533606679999998</v>
      </c>
      <c r="U145">
        <v>6.2350000000000003E-2</v>
      </c>
      <c r="V145">
        <v>14.846517970000001</v>
      </c>
      <c r="W145">
        <v>1</v>
      </c>
      <c r="X145" s="1">
        <v>0.32323232299999999</v>
      </c>
      <c r="Y145">
        <v>0.54198605700000002</v>
      </c>
      <c r="Z145">
        <v>0.52065706300000003</v>
      </c>
      <c r="AA145">
        <v>44.486278980000002</v>
      </c>
      <c r="AB145">
        <v>34.35</v>
      </c>
      <c r="AC145">
        <v>90.873015870000003</v>
      </c>
      <c r="AD145">
        <f t="shared" si="4"/>
        <v>141.02088746619975</v>
      </c>
    </row>
    <row r="146" spans="1:30">
      <c r="A146" t="s">
        <v>40</v>
      </c>
      <c r="B146">
        <v>145</v>
      </c>
      <c r="C146" t="s">
        <v>37</v>
      </c>
      <c r="D146">
        <v>361</v>
      </c>
      <c r="E146">
        <v>8</v>
      </c>
      <c r="F146">
        <v>150</v>
      </c>
      <c r="G146">
        <v>50</v>
      </c>
      <c r="H146">
        <v>197</v>
      </c>
      <c r="I146">
        <v>405</v>
      </c>
      <c r="J146">
        <v>71.599999999999994</v>
      </c>
      <c r="K146">
        <v>78</v>
      </c>
      <c r="L146">
        <v>6.9</v>
      </c>
      <c r="M146">
        <v>2.2999999999999998</v>
      </c>
      <c r="N146">
        <v>125.4</v>
      </c>
      <c r="O146">
        <v>4.5999999999999996</v>
      </c>
      <c r="P146">
        <v>225</v>
      </c>
      <c r="Q146">
        <v>0.62326869799999995</v>
      </c>
      <c r="R146">
        <v>94.338679999999997</v>
      </c>
      <c r="S146">
        <v>40.449177239999997</v>
      </c>
      <c r="T146">
        <v>15.000008879999999</v>
      </c>
      <c r="U146">
        <v>0.38635000000000003</v>
      </c>
      <c r="V146">
        <v>42.321713680000002</v>
      </c>
      <c r="W146">
        <v>9</v>
      </c>
      <c r="X146" s="1">
        <v>0.54545454500000001</v>
      </c>
      <c r="Y146">
        <v>0.58888819000000003</v>
      </c>
      <c r="Z146">
        <v>0.49824508200000001</v>
      </c>
      <c r="AA146">
        <v>44.519914360000001</v>
      </c>
      <c r="AB146">
        <v>15.366</v>
      </c>
      <c r="AC146">
        <v>42.565096949999997</v>
      </c>
      <c r="AD146">
        <f t="shared" si="4"/>
        <v>77.58881682601114</v>
      </c>
    </row>
    <row r="147" spans="1:30">
      <c r="A147" t="s">
        <v>40</v>
      </c>
      <c r="B147">
        <v>146</v>
      </c>
      <c r="C147" t="s">
        <v>37</v>
      </c>
      <c r="D147">
        <v>301</v>
      </c>
      <c r="E147">
        <v>8</v>
      </c>
      <c r="F147">
        <v>270</v>
      </c>
      <c r="G147">
        <v>90</v>
      </c>
      <c r="H147">
        <v>213</v>
      </c>
      <c r="I147">
        <v>234</v>
      </c>
      <c r="J147">
        <v>132.9</v>
      </c>
      <c r="K147">
        <v>78</v>
      </c>
      <c r="L147">
        <v>6.2</v>
      </c>
      <c r="M147">
        <v>1.3</v>
      </c>
      <c r="N147">
        <v>80.099999999999994</v>
      </c>
      <c r="O147">
        <v>4.9000000000000004</v>
      </c>
      <c r="P147">
        <v>235</v>
      </c>
      <c r="Q147">
        <v>0.78073089699999998</v>
      </c>
      <c r="R147">
        <v>273.55349999999999</v>
      </c>
      <c r="S147">
        <v>56.820287999999998</v>
      </c>
      <c r="T147">
        <v>9.0907625920000008</v>
      </c>
      <c r="U147">
        <v>0.2172</v>
      </c>
      <c r="V147">
        <v>15.210525430000001</v>
      </c>
      <c r="W147">
        <v>3</v>
      </c>
      <c r="X147" s="1">
        <v>0.46464646500000001</v>
      </c>
      <c r="Y147">
        <v>0.57249915200000001</v>
      </c>
      <c r="Z147">
        <v>0.54949696599999998</v>
      </c>
      <c r="AA147">
        <v>49.553605959999999</v>
      </c>
      <c r="AB147">
        <v>16.614000000000001</v>
      </c>
      <c r="AC147">
        <v>55.196013290000003</v>
      </c>
      <c r="AD147">
        <f t="shared" si="4"/>
        <v>95.242173171560424</v>
      </c>
    </row>
    <row r="148" spans="1:30">
      <c r="A148" t="s">
        <v>40</v>
      </c>
      <c r="B148">
        <v>147</v>
      </c>
      <c r="C148" t="s">
        <v>37</v>
      </c>
      <c r="D148">
        <v>415</v>
      </c>
      <c r="E148">
        <v>8</v>
      </c>
      <c r="F148">
        <v>225</v>
      </c>
      <c r="G148">
        <v>100</v>
      </c>
      <c r="H148">
        <v>194</v>
      </c>
      <c r="I148">
        <v>434</v>
      </c>
      <c r="J148">
        <v>68.8</v>
      </c>
      <c r="K148">
        <v>132</v>
      </c>
      <c r="L148">
        <v>7.8</v>
      </c>
      <c r="M148">
        <v>0.9</v>
      </c>
      <c r="N148">
        <v>125.2</v>
      </c>
      <c r="O148">
        <v>6.9</v>
      </c>
      <c r="P148">
        <v>291</v>
      </c>
      <c r="Q148">
        <v>0.70120481899999998</v>
      </c>
      <c r="R148">
        <v>192.92590000000001</v>
      </c>
      <c r="S148">
        <v>41.320071489999997</v>
      </c>
      <c r="T148">
        <v>16.967499220000001</v>
      </c>
      <c r="U148">
        <v>0.41394999999999998</v>
      </c>
      <c r="V148">
        <v>21.315819489999999</v>
      </c>
      <c r="W148">
        <v>5</v>
      </c>
      <c r="X148" s="1">
        <v>0.42424242400000001</v>
      </c>
      <c r="Y148">
        <v>0.46301877899999999</v>
      </c>
      <c r="Z148">
        <v>0.60162180099999996</v>
      </c>
      <c r="AA148">
        <v>50.667985960000003</v>
      </c>
      <c r="AB148">
        <v>25.608000000000001</v>
      </c>
      <c r="AC148">
        <v>61.7060241</v>
      </c>
      <c r="AD148">
        <f t="shared" si="4"/>
        <v>113.25999481291386</v>
      </c>
    </row>
    <row r="149" spans="1:30">
      <c r="A149" t="s">
        <v>40</v>
      </c>
      <c r="B149">
        <v>148</v>
      </c>
      <c r="C149" t="s">
        <v>37</v>
      </c>
      <c r="D149">
        <v>267</v>
      </c>
      <c r="E149">
        <v>8</v>
      </c>
      <c r="F149">
        <v>55</v>
      </c>
      <c r="G149">
        <v>55</v>
      </c>
      <c r="H149">
        <v>209</v>
      </c>
      <c r="I149">
        <v>275</v>
      </c>
      <c r="J149">
        <v>142.19999999999999</v>
      </c>
      <c r="K149">
        <v>150</v>
      </c>
      <c r="L149">
        <v>6.2</v>
      </c>
      <c r="M149">
        <v>1.1000000000000001</v>
      </c>
      <c r="N149">
        <v>66.8</v>
      </c>
      <c r="O149">
        <v>5.0999999999999996</v>
      </c>
      <c r="P149">
        <v>197</v>
      </c>
      <c r="Q149">
        <v>0.737827715</v>
      </c>
      <c r="R149">
        <v>97.395650000000003</v>
      </c>
      <c r="S149">
        <v>35.650190209999998</v>
      </c>
      <c r="T149">
        <v>8.9762337369999994</v>
      </c>
      <c r="U149">
        <v>0.25380000000000003</v>
      </c>
      <c r="V149">
        <v>21.719997880000001</v>
      </c>
      <c r="W149">
        <v>5</v>
      </c>
      <c r="X149" s="1">
        <v>0.50505050500000004</v>
      </c>
      <c r="Y149">
        <v>0.62285952200000005</v>
      </c>
      <c r="Z149">
        <v>0.408321347</v>
      </c>
      <c r="AA149">
        <v>48.702224530000002</v>
      </c>
      <c r="AB149">
        <v>31.35</v>
      </c>
      <c r="AC149">
        <v>117.41573030000001</v>
      </c>
      <c r="AD149">
        <f t="shared" si="4"/>
        <v>205.9015201813599</v>
      </c>
    </row>
    <row r="150" spans="1:30">
      <c r="A150" t="s">
        <v>40</v>
      </c>
      <c r="B150">
        <v>149</v>
      </c>
      <c r="C150" t="s">
        <v>37</v>
      </c>
      <c r="D150">
        <v>398</v>
      </c>
      <c r="E150">
        <v>8</v>
      </c>
      <c r="F150">
        <v>60</v>
      </c>
      <c r="G150">
        <v>60</v>
      </c>
      <c r="H150">
        <v>187</v>
      </c>
      <c r="I150">
        <v>265</v>
      </c>
      <c r="J150">
        <v>114.2</v>
      </c>
      <c r="K150">
        <v>168</v>
      </c>
      <c r="L150">
        <v>8.4</v>
      </c>
      <c r="M150">
        <v>1.4</v>
      </c>
      <c r="N150">
        <v>72.8</v>
      </c>
      <c r="O150">
        <v>7</v>
      </c>
      <c r="P150">
        <v>254</v>
      </c>
      <c r="Q150">
        <v>0.638190955</v>
      </c>
      <c r="R150">
        <v>69.500810000000001</v>
      </c>
      <c r="S150">
        <v>44.303864859999997</v>
      </c>
      <c r="T150">
        <v>10.96917103</v>
      </c>
      <c r="U150">
        <v>0.24854999999999999</v>
      </c>
      <c r="V150">
        <v>52.688926899999998</v>
      </c>
      <c r="W150">
        <v>8</v>
      </c>
      <c r="X150" s="1">
        <v>0.18181818199999999</v>
      </c>
      <c r="Y150">
        <v>0.486866403</v>
      </c>
      <c r="Z150">
        <v>0.56184423999999999</v>
      </c>
      <c r="AA150">
        <v>43.93259724</v>
      </c>
      <c r="AB150">
        <v>31.416</v>
      </c>
      <c r="AC150">
        <v>78.934673369999999</v>
      </c>
      <c r="AD150">
        <f t="shared" si="4"/>
        <v>137.90893466672637</v>
      </c>
    </row>
    <row r="151" spans="1:30">
      <c r="A151" t="s">
        <v>40</v>
      </c>
      <c r="B151">
        <v>150</v>
      </c>
      <c r="C151" t="s">
        <v>37</v>
      </c>
      <c r="D151">
        <v>265</v>
      </c>
      <c r="E151">
        <v>8</v>
      </c>
      <c r="F151">
        <v>180</v>
      </c>
      <c r="G151">
        <v>90</v>
      </c>
      <c r="H151">
        <v>153</v>
      </c>
      <c r="I151">
        <v>510</v>
      </c>
      <c r="J151">
        <v>26.9</v>
      </c>
      <c r="K151">
        <v>78</v>
      </c>
      <c r="L151">
        <v>6.5</v>
      </c>
      <c r="M151">
        <v>0.8</v>
      </c>
      <c r="N151">
        <v>126.1</v>
      </c>
      <c r="O151">
        <v>5.7</v>
      </c>
      <c r="P151">
        <v>212</v>
      </c>
      <c r="Q151">
        <v>0.8</v>
      </c>
      <c r="R151">
        <v>171.52709999999999</v>
      </c>
      <c r="S151">
        <v>35.335008109999997</v>
      </c>
      <c r="T151">
        <v>14.319067799999999</v>
      </c>
      <c r="U151">
        <v>0.45984999999999998</v>
      </c>
      <c r="V151">
        <v>9.8399626130000009</v>
      </c>
      <c r="W151">
        <v>2</v>
      </c>
      <c r="X151" s="1">
        <v>0.35353535400000002</v>
      </c>
      <c r="Y151">
        <v>0.58674411699999995</v>
      </c>
      <c r="Z151">
        <v>0.53021209199999997</v>
      </c>
      <c r="AA151">
        <v>48.109026210000003</v>
      </c>
      <c r="AB151">
        <v>11.933999999999999</v>
      </c>
      <c r="AC151">
        <v>45.033962260000003</v>
      </c>
      <c r="AD151">
        <f t="shared" si="4"/>
        <v>84.003460512779697</v>
      </c>
    </row>
    <row r="152" spans="1:30">
      <c r="A152" t="s">
        <v>40</v>
      </c>
      <c r="B152">
        <v>151</v>
      </c>
      <c r="C152" t="s">
        <v>37</v>
      </c>
      <c r="D152">
        <v>419</v>
      </c>
      <c r="E152">
        <v>8</v>
      </c>
      <c r="F152">
        <v>210</v>
      </c>
      <c r="G152">
        <v>70</v>
      </c>
      <c r="H152">
        <v>198</v>
      </c>
      <c r="I152">
        <v>372</v>
      </c>
      <c r="J152">
        <v>59.9</v>
      </c>
      <c r="K152">
        <v>96</v>
      </c>
      <c r="L152">
        <v>10.199999999999999</v>
      </c>
      <c r="M152">
        <v>1.3</v>
      </c>
      <c r="N152">
        <v>138.1</v>
      </c>
      <c r="O152">
        <v>8.9</v>
      </c>
      <c r="P152">
        <v>309</v>
      </c>
      <c r="Q152">
        <v>0.73747016700000001</v>
      </c>
      <c r="R152">
        <v>139.04689999999999</v>
      </c>
      <c r="S152">
        <v>46.868995009999999</v>
      </c>
      <c r="T152">
        <v>16.612289799999999</v>
      </c>
      <c r="U152">
        <v>0.35780000000000001</v>
      </c>
      <c r="V152">
        <v>20.546459070000001</v>
      </c>
      <c r="W152">
        <v>9</v>
      </c>
      <c r="X152" s="1">
        <v>0.54545454500000001</v>
      </c>
      <c r="Y152">
        <v>0.64500971699999998</v>
      </c>
      <c r="Z152">
        <v>0.46600359200000002</v>
      </c>
      <c r="AA152">
        <v>47.315400500000003</v>
      </c>
      <c r="AB152">
        <v>19.007999999999999</v>
      </c>
      <c r="AC152">
        <v>45.365155129999998</v>
      </c>
      <c r="AD152">
        <f t="shared" si="4"/>
        <v>81.992984410913664</v>
      </c>
    </row>
    <row r="153" spans="1:30">
      <c r="A153" t="s">
        <v>40</v>
      </c>
      <c r="B153">
        <v>152</v>
      </c>
      <c r="C153" t="s">
        <v>37</v>
      </c>
      <c r="D153">
        <v>340</v>
      </c>
      <c r="E153">
        <v>8</v>
      </c>
      <c r="F153">
        <v>270</v>
      </c>
      <c r="G153">
        <v>9</v>
      </c>
      <c r="H153">
        <v>193</v>
      </c>
      <c r="I153">
        <v>377</v>
      </c>
      <c r="J153">
        <v>89.2</v>
      </c>
      <c r="K153">
        <v>114</v>
      </c>
      <c r="L153">
        <v>6.8</v>
      </c>
      <c r="M153">
        <v>1</v>
      </c>
      <c r="N153">
        <v>103.8</v>
      </c>
      <c r="O153">
        <v>5.8</v>
      </c>
      <c r="P153">
        <v>255</v>
      </c>
      <c r="Q153">
        <v>0.75</v>
      </c>
      <c r="R153">
        <v>271.26080000000002</v>
      </c>
      <c r="S153">
        <v>36.237638359999998</v>
      </c>
      <c r="T153">
        <v>12.42174427</v>
      </c>
      <c r="U153">
        <v>0.34594999999999998</v>
      </c>
      <c r="V153">
        <v>14.75759839</v>
      </c>
      <c r="W153">
        <v>4</v>
      </c>
      <c r="X153" s="1">
        <v>0.28282828300000001</v>
      </c>
      <c r="Y153">
        <v>0.57671053500000002</v>
      </c>
      <c r="Z153">
        <v>0.47569028699999999</v>
      </c>
      <c r="AA153">
        <v>46.629052139999999</v>
      </c>
      <c r="AB153">
        <v>22.001999999999999</v>
      </c>
      <c r="AC153">
        <v>64.711764709999997</v>
      </c>
      <c r="AD153">
        <f t="shared" si="4"/>
        <v>117.11630940604162</v>
      </c>
    </row>
    <row r="154" spans="1:30">
      <c r="A154" t="s">
        <v>40</v>
      </c>
      <c r="B154">
        <v>153</v>
      </c>
      <c r="C154" t="s">
        <v>37</v>
      </c>
      <c r="D154">
        <v>357</v>
      </c>
      <c r="E154">
        <v>8</v>
      </c>
      <c r="F154">
        <v>150</v>
      </c>
      <c r="G154">
        <v>50</v>
      </c>
      <c r="H154">
        <v>196</v>
      </c>
      <c r="I154">
        <v>357</v>
      </c>
      <c r="J154">
        <v>129.4</v>
      </c>
      <c r="K154">
        <v>78</v>
      </c>
      <c r="L154">
        <v>6.7</v>
      </c>
      <c r="M154">
        <v>1.4</v>
      </c>
      <c r="N154">
        <v>66.599999999999994</v>
      </c>
      <c r="O154">
        <v>5.3</v>
      </c>
      <c r="P154">
        <v>293</v>
      </c>
      <c r="Q154">
        <v>0.820728291</v>
      </c>
      <c r="R154">
        <v>94.338679999999997</v>
      </c>
      <c r="S154">
        <v>21.5136915</v>
      </c>
      <c r="T154">
        <v>7.8004184360000002</v>
      </c>
      <c r="U154">
        <v>0.38650000000000001</v>
      </c>
      <c r="V154">
        <v>10.259455060000001</v>
      </c>
      <c r="W154">
        <v>2</v>
      </c>
      <c r="X154" s="1">
        <v>0.47474747499999997</v>
      </c>
      <c r="Y154">
        <v>0.56753702399999995</v>
      </c>
      <c r="Z154">
        <v>0.497487032</v>
      </c>
      <c r="AA154">
        <v>47.728913460000001</v>
      </c>
      <c r="AB154">
        <v>15.288</v>
      </c>
      <c r="AC154">
        <v>42.823529409999999</v>
      </c>
      <c r="AD154">
        <f t="shared" si="4"/>
        <v>77.081344189110496</v>
      </c>
    </row>
    <row r="155" spans="1:30">
      <c r="A155" t="s">
        <v>40</v>
      </c>
      <c r="B155">
        <v>154</v>
      </c>
      <c r="C155" t="s">
        <v>37</v>
      </c>
      <c r="D155">
        <v>421</v>
      </c>
      <c r="E155">
        <v>8</v>
      </c>
      <c r="F155">
        <v>55</v>
      </c>
      <c r="G155">
        <v>55</v>
      </c>
      <c r="H155">
        <v>197</v>
      </c>
      <c r="I155">
        <v>373</v>
      </c>
      <c r="J155">
        <v>137.19999999999999</v>
      </c>
      <c r="K155">
        <v>96</v>
      </c>
      <c r="L155">
        <v>6.5</v>
      </c>
      <c r="M155">
        <v>1.9</v>
      </c>
      <c r="N155">
        <v>59.8</v>
      </c>
      <c r="O155">
        <v>4.5999999999999996</v>
      </c>
      <c r="P155">
        <v>361</v>
      </c>
      <c r="Q155">
        <v>0.85748218499999995</v>
      </c>
      <c r="R155">
        <v>49.248390000000001</v>
      </c>
      <c r="S155">
        <v>20.37068215</v>
      </c>
      <c r="T155">
        <v>7.0722634180000004</v>
      </c>
      <c r="U155">
        <v>0.35439999999999999</v>
      </c>
      <c r="V155">
        <v>9.8948734169999994</v>
      </c>
      <c r="W155">
        <v>3</v>
      </c>
      <c r="X155" s="1">
        <v>0.18181818199999999</v>
      </c>
      <c r="Y155">
        <v>0.52242410800000005</v>
      </c>
      <c r="Z155">
        <v>0.48661381799999998</v>
      </c>
      <c r="AA155">
        <v>41.743371240000002</v>
      </c>
      <c r="AB155">
        <v>18.911999999999999</v>
      </c>
      <c r="AC155">
        <v>44.921615199999998</v>
      </c>
      <c r="AD155">
        <f t="shared" si="4"/>
        <v>81.21312958113991</v>
      </c>
    </row>
    <row r="156" spans="1:30">
      <c r="A156" t="s">
        <v>40</v>
      </c>
      <c r="B156">
        <v>155</v>
      </c>
      <c r="C156" t="s">
        <v>37</v>
      </c>
      <c r="D156">
        <v>270</v>
      </c>
      <c r="E156">
        <v>8</v>
      </c>
      <c r="F156">
        <v>55</v>
      </c>
      <c r="G156">
        <v>55</v>
      </c>
      <c r="H156">
        <v>208</v>
      </c>
      <c r="I156">
        <v>283</v>
      </c>
      <c r="J156">
        <v>87.8</v>
      </c>
      <c r="K156">
        <v>150</v>
      </c>
      <c r="L156">
        <v>6.8</v>
      </c>
      <c r="M156">
        <v>0.9</v>
      </c>
      <c r="N156">
        <v>120.2</v>
      </c>
      <c r="O156">
        <v>5.9</v>
      </c>
      <c r="P156">
        <v>146</v>
      </c>
      <c r="Q156">
        <v>0.54074074100000002</v>
      </c>
      <c r="R156">
        <v>94.720799999999997</v>
      </c>
      <c r="S156">
        <v>59.613317360000003</v>
      </c>
      <c r="T156">
        <v>15.773087459999999</v>
      </c>
      <c r="U156">
        <v>0.26729999999999998</v>
      </c>
      <c r="V156">
        <v>40.394328559999998</v>
      </c>
      <c r="W156">
        <v>6</v>
      </c>
      <c r="X156" s="1">
        <v>0.52525252499999997</v>
      </c>
      <c r="Y156">
        <v>0.56305451299999998</v>
      </c>
      <c r="Z156">
        <v>0.483425944</v>
      </c>
      <c r="AA156">
        <v>50.075373820000003</v>
      </c>
      <c r="AB156">
        <v>31.2</v>
      </c>
      <c r="AC156">
        <v>115.55555560000001</v>
      </c>
      <c r="AD156">
        <f t="shared" si="4"/>
        <v>203.22141622284241</v>
      </c>
    </row>
    <row r="157" spans="1:30">
      <c r="A157" t="s">
        <v>40</v>
      </c>
      <c r="B157">
        <v>156</v>
      </c>
      <c r="C157" t="s">
        <v>37</v>
      </c>
      <c r="D157">
        <v>419</v>
      </c>
      <c r="E157">
        <v>8</v>
      </c>
      <c r="F157">
        <v>225</v>
      </c>
      <c r="G157">
        <v>100</v>
      </c>
      <c r="H157">
        <v>198</v>
      </c>
      <c r="I157">
        <v>319</v>
      </c>
      <c r="J157">
        <v>122</v>
      </c>
      <c r="K157">
        <v>96</v>
      </c>
      <c r="L157">
        <v>6.3</v>
      </c>
      <c r="M157">
        <v>1.2</v>
      </c>
      <c r="N157">
        <v>76</v>
      </c>
      <c r="O157">
        <v>5.0999999999999996</v>
      </c>
      <c r="P157">
        <v>296</v>
      </c>
      <c r="Q157">
        <v>0.70644391399999995</v>
      </c>
      <c r="R157">
        <v>213.9426</v>
      </c>
      <c r="S157">
        <v>45.053182380000003</v>
      </c>
      <c r="T157">
        <v>7.9717381999999999</v>
      </c>
      <c r="U157">
        <v>0.29880000000000001</v>
      </c>
      <c r="V157">
        <v>18.192523269999999</v>
      </c>
      <c r="W157">
        <v>5</v>
      </c>
      <c r="X157" s="1">
        <v>0.35353535400000002</v>
      </c>
      <c r="Y157">
        <v>0.58438391599999995</v>
      </c>
      <c r="Z157">
        <v>0.46541969500000002</v>
      </c>
      <c r="AA157">
        <v>49.999333309999997</v>
      </c>
      <c r="AB157">
        <v>19.007999999999999</v>
      </c>
      <c r="AC157">
        <v>45.365155129999998</v>
      </c>
      <c r="AD157">
        <f t="shared" si="4"/>
        <v>80.742365479762739</v>
      </c>
    </row>
    <row r="158" spans="1:30">
      <c r="A158" t="s">
        <v>40</v>
      </c>
      <c r="B158">
        <v>157</v>
      </c>
      <c r="C158" t="s">
        <v>37</v>
      </c>
      <c r="D158">
        <v>278</v>
      </c>
      <c r="E158">
        <v>8</v>
      </c>
      <c r="F158">
        <v>150</v>
      </c>
      <c r="G158">
        <v>50</v>
      </c>
      <c r="H158">
        <v>208</v>
      </c>
      <c r="I158">
        <v>287</v>
      </c>
      <c r="J158">
        <v>116.4</v>
      </c>
      <c r="K158">
        <v>150</v>
      </c>
      <c r="L158">
        <v>4.5999999999999996</v>
      </c>
      <c r="M158">
        <v>0.8</v>
      </c>
      <c r="N158">
        <v>91.6</v>
      </c>
      <c r="O158">
        <v>3.8</v>
      </c>
      <c r="P158">
        <v>176</v>
      </c>
      <c r="Q158">
        <v>0.63309352500000005</v>
      </c>
      <c r="R158">
        <v>155.47810000000001</v>
      </c>
      <c r="S158">
        <v>45.603497910000002</v>
      </c>
      <c r="T158">
        <v>12.22568843</v>
      </c>
      <c r="U158">
        <v>0.26829999999999998</v>
      </c>
      <c r="V158">
        <v>17.918953869999999</v>
      </c>
      <c r="W158">
        <v>7</v>
      </c>
      <c r="X158" s="1">
        <v>0.41414141399999999</v>
      </c>
      <c r="Y158">
        <v>0.60201016699999998</v>
      </c>
      <c r="Z158">
        <v>0.453496856</v>
      </c>
      <c r="AA158">
        <v>45.222255599999997</v>
      </c>
      <c r="AB158">
        <v>31.2</v>
      </c>
      <c r="AC158">
        <v>112.2302158</v>
      </c>
      <c r="AD158">
        <f t="shared" si="4"/>
        <v>197.65053201455189</v>
      </c>
    </row>
    <row r="159" spans="1:30">
      <c r="A159" t="s">
        <v>40</v>
      </c>
      <c r="B159">
        <v>158</v>
      </c>
      <c r="C159" t="s">
        <v>37</v>
      </c>
      <c r="D159">
        <v>419</v>
      </c>
      <c r="E159">
        <v>8</v>
      </c>
      <c r="F159">
        <v>60</v>
      </c>
      <c r="G159">
        <v>60</v>
      </c>
      <c r="H159">
        <v>202</v>
      </c>
      <c r="I159">
        <v>372</v>
      </c>
      <c r="J159">
        <v>133</v>
      </c>
      <c r="K159">
        <v>96</v>
      </c>
      <c r="L159">
        <v>6.4</v>
      </c>
      <c r="M159">
        <v>1.7</v>
      </c>
      <c r="N159">
        <v>69</v>
      </c>
      <c r="O159">
        <v>4.7</v>
      </c>
      <c r="P159">
        <v>317</v>
      </c>
      <c r="Q159">
        <v>0.75656324600000002</v>
      </c>
      <c r="R159">
        <v>57.655059999999999</v>
      </c>
      <c r="S159">
        <v>22.582695860000001</v>
      </c>
      <c r="T159">
        <v>7.8312316879999999</v>
      </c>
      <c r="U159">
        <v>0.35294999999999999</v>
      </c>
      <c r="V159">
        <v>16.396091049999999</v>
      </c>
      <c r="W159">
        <v>4</v>
      </c>
      <c r="X159" s="1">
        <v>0.171717172</v>
      </c>
      <c r="Y159">
        <v>0.56121684699999996</v>
      </c>
      <c r="Z159">
        <v>0.45470508300000001</v>
      </c>
      <c r="AA159">
        <v>49.146996379999997</v>
      </c>
      <c r="AB159">
        <v>19.391999999999999</v>
      </c>
      <c r="AC159">
        <v>46.281622910000003</v>
      </c>
      <c r="AD159">
        <f t="shared" si="4"/>
        <v>83.649408337676618</v>
      </c>
    </row>
    <row r="160" spans="1:30">
      <c r="A160" t="s">
        <v>40</v>
      </c>
      <c r="B160">
        <v>159</v>
      </c>
      <c r="C160" t="s">
        <v>37</v>
      </c>
      <c r="D160">
        <v>238</v>
      </c>
      <c r="E160">
        <v>8</v>
      </c>
      <c r="F160">
        <v>225</v>
      </c>
      <c r="G160">
        <v>100</v>
      </c>
      <c r="H160">
        <v>209</v>
      </c>
      <c r="I160">
        <v>272</v>
      </c>
      <c r="J160">
        <v>116.7</v>
      </c>
      <c r="K160">
        <v>150</v>
      </c>
      <c r="L160">
        <v>4.8</v>
      </c>
      <c r="M160">
        <v>0.9</v>
      </c>
      <c r="N160">
        <v>92.3</v>
      </c>
      <c r="O160">
        <v>3.9</v>
      </c>
      <c r="P160">
        <v>196</v>
      </c>
      <c r="Q160">
        <v>0.82352941199999996</v>
      </c>
      <c r="R160">
        <v>359.53070000000002</v>
      </c>
      <c r="S160">
        <v>48.861182599999999</v>
      </c>
      <c r="T160">
        <v>12.412623610000001</v>
      </c>
      <c r="U160">
        <v>0.25595000000000001</v>
      </c>
      <c r="V160">
        <v>14.444632309999999</v>
      </c>
      <c r="W160">
        <v>4</v>
      </c>
      <c r="X160" s="1">
        <v>0.80808080800000004</v>
      </c>
      <c r="Y160">
        <v>0.69051057699999996</v>
      </c>
      <c r="Z160">
        <v>0.42889375600000001</v>
      </c>
      <c r="AA160">
        <v>48.757507709999999</v>
      </c>
      <c r="AB160">
        <v>31.35</v>
      </c>
      <c r="AC160">
        <v>131.7226891</v>
      </c>
      <c r="AD160">
        <f t="shared" si="4"/>
        <v>230.73712585240531</v>
      </c>
    </row>
    <row r="161" spans="1:30">
      <c r="A161" t="s">
        <v>40</v>
      </c>
      <c r="B161">
        <v>160</v>
      </c>
      <c r="C161" t="s">
        <v>37</v>
      </c>
      <c r="D161">
        <v>239</v>
      </c>
      <c r="E161">
        <v>8</v>
      </c>
      <c r="F161">
        <v>225</v>
      </c>
      <c r="G161">
        <v>100</v>
      </c>
      <c r="H161">
        <v>209</v>
      </c>
      <c r="I161">
        <v>269</v>
      </c>
      <c r="J161">
        <v>126.2</v>
      </c>
      <c r="K161">
        <v>150</v>
      </c>
      <c r="L161">
        <v>5.2</v>
      </c>
      <c r="M161">
        <v>0.8</v>
      </c>
      <c r="N161">
        <v>82.8</v>
      </c>
      <c r="O161">
        <v>4.4000000000000004</v>
      </c>
      <c r="P161">
        <v>137</v>
      </c>
      <c r="Q161">
        <v>0.573221757</v>
      </c>
      <c r="R161">
        <v>412.26350000000002</v>
      </c>
      <c r="S161">
        <v>61.899343610000003</v>
      </c>
      <c r="T161">
        <v>11.69547698</v>
      </c>
      <c r="U161">
        <v>0.19220000000000001</v>
      </c>
      <c r="V161">
        <v>14.00274857</v>
      </c>
      <c r="W161">
        <v>5</v>
      </c>
      <c r="X161" s="1">
        <v>0.76767676799999995</v>
      </c>
      <c r="Y161">
        <v>0.60334801400000004</v>
      </c>
      <c r="Z161">
        <v>0.497366329</v>
      </c>
      <c r="AA161">
        <v>50.195000839999999</v>
      </c>
      <c r="AB161">
        <v>31.35</v>
      </c>
      <c r="AC161">
        <v>131.1715481</v>
      </c>
      <c r="AD161">
        <f t="shared" si="4"/>
        <v>229.5170071443211</v>
      </c>
    </row>
    <row r="162" spans="1:30">
      <c r="A162" t="s">
        <v>40</v>
      </c>
      <c r="B162">
        <v>161</v>
      </c>
      <c r="C162" t="s">
        <v>37</v>
      </c>
      <c r="D162">
        <v>200</v>
      </c>
      <c r="E162">
        <v>8</v>
      </c>
      <c r="F162">
        <v>270</v>
      </c>
      <c r="G162">
        <v>90</v>
      </c>
      <c r="H162">
        <v>211</v>
      </c>
      <c r="I162">
        <v>270</v>
      </c>
      <c r="J162">
        <v>28.4</v>
      </c>
      <c r="K162">
        <v>150</v>
      </c>
      <c r="L162">
        <v>3.8</v>
      </c>
      <c r="M162">
        <v>0.8</v>
      </c>
      <c r="N162">
        <v>182.6</v>
      </c>
      <c r="O162">
        <v>3</v>
      </c>
      <c r="P162">
        <v>121</v>
      </c>
      <c r="Q162">
        <v>0.60499999999999998</v>
      </c>
      <c r="R162">
        <v>432.51589999999999</v>
      </c>
      <c r="S162">
        <v>98.857600899999994</v>
      </c>
      <c r="T162">
        <v>24.931226850000002</v>
      </c>
      <c r="U162">
        <v>0.25385000000000002</v>
      </c>
      <c r="V162">
        <v>16.258909580000001</v>
      </c>
      <c r="W162">
        <v>4</v>
      </c>
      <c r="X162" s="1">
        <v>0.80808080800000004</v>
      </c>
      <c r="Y162">
        <v>0.66552588400000001</v>
      </c>
      <c r="Z162">
        <v>0.44671407099999999</v>
      </c>
      <c r="AA162">
        <v>48.632321099999999</v>
      </c>
      <c r="AB162">
        <v>31.65</v>
      </c>
      <c r="AC162">
        <v>158.25</v>
      </c>
      <c r="AD162">
        <f t="shared" ref="AD162:AD175" si="5">AC162*(I162^0.1)</f>
        <v>277.00020795416737</v>
      </c>
    </row>
    <row r="163" spans="1:30">
      <c r="A163" t="s">
        <v>40</v>
      </c>
      <c r="B163">
        <v>162</v>
      </c>
      <c r="C163" t="s">
        <v>37</v>
      </c>
      <c r="D163">
        <v>232</v>
      </c>
      <c r="E163">
        <v>8</v>
      </c>
      <c r="F163">
        <v>270</v>
      </c>
      <c r="G163">
        <v>90</v>
      </c>
      <c r="H163">
        <v>212</v>
      </c>
      <c r="I163">
        <v>268</v>
      </c>
      <c r="J163">
        <v>99.2</v>
      </c>
      <c r="K163">
        <v>150</v>
      </c>
      <c r="L163">
        <v>4</v>
      </c>
      <c r="M163">
        <v>0.9</v>
      </c>
      <c r="N163">
        <v>112.8</v>
      </c>
      <c r="O163">
        <v>3.1</v>
      </c>
      <c r="P163">
        <v>176</v>
      </c>
      <c r="Q163">
        <v>0.75862068999999999</v>
      </c>
      <c r="R163">
        <v>479.89890000000003</v>
      </c>
      <c r="S163">
        <v>59.392179419999998</v>
      </c>
      <c r="T163">
        <v>14.627770829999999</v>
      </c>
      <c r="U163">
        <v>0.24875</v>
      </c>
      <c r="V163">
        <v>20.39441309</v>
      </c>
      <c r="W163">
        <v>2</v>
      </c>
      <c r="X163" s="1">
        <v>0.82828282799999997</v>
      </c>
      <c r="Y163">
        <v>0.65880755899999999</v>
      </c>
      <c r="Z163">
        <v>0.47435840600000001</v>
      </c>
      <c r="AA163">
        <v>48.680058129999999</v>
      </c>
      <c r="AB163">
        <v>31.8</v>
      </c>
      <c r="AC163">
        <v>137.06896549999999</v>
      </c>
      <c r="AD163">
        <f t="shared" si="5"/>
        <v>239.74668698086543</v>
      </c>
    </row>
    <row r="164" spans="1:30">
      <c r="A164" t="s">
        <v>40</v>
      </c>
      <c r="B164">
        <v>163</v>
      </c>
      <c r="C164" t="s">
        <v>37</v>
      </c>
      <c r="D164">
        <v>227</v>
      </c>
      <c r="E164">
        <v>8</v>
      </c>
      <c r="F164">
        <v>150</v>
      </c>
      <c r="G164">
        <v>50</v>
      </c>
      <c r="H164">
        <v>212</v>
      </c>
      <c r="I164">
        <v>267</v>
      </c>
      <c r="J164">
        <v>135.30000000000001</v>
      </c>
      <c r="K164">
        <v>150</v>
      </c>
      <c r="L164">
        <v>6.6</v>
      </c>
      <c r="M164">
        <v>1.5</v>
      </c>
      <c r="N164">
        <v>76.7</v>
      </c>
      <c r="O164">
        <v>5.0999999999999996</v>
      </c>
      <c r="P164">
        <v>161</v>
      </c>
      <c r="Q164">
        <v>0.70925110099999999</v>
      </c>
      <c r="R164">
        <v>130.25810000000001</v>
      </c>
      <c r="S164">
        <v>65.999607760000004</v>
      </c>
      <c r="T164">
        <v>16.38345318</v>
      </c>
      <c r="U164">
        <v>0.25195000000000001</v>
      </c>
      <c r="V164">
        <v>122.9259943</v>
      </c>
      <c r="W164">
        <v>9</v>
      </c>
      <c r="X164" s="1">
        <v>0.47474747499999997</v>
      </c>
      <c r="Y164">
        <v>0.68431303600000004</v>
      </c>
      <c r="Z164">
        <v>0.41945389199999999</v>
      </c>
      <c r="AA164">
        <v>45.665169640000002</v>
      </c>
      <c r="AB164">
        <v>31.8</v>
      </c>
      <c r="AC164">
        <v>140.0881057</v>
      </c>
      <c r="AD164">
        <f t="shared" si="5"/>
        <v>244.93586896054765</v>
      </c>
    </row>
    <row r="165" spans="1:30">
      <c r="A165" t="s">
        <v>40</v>
      </c>
      <c r="B165">
        <v>164</v>
      </c>
      <c r="C165" t="s">
        <v>37</v>
      </c>
      <c r="D165">
        <v>231</v>
      </c>
      <c r="E165">
        <v>8</v>
      </c>
      <c r="F165">
        <v>225</v>
      </c>
      <c r="G165">
        <v>199</v>
      </c>
      <c r="H165">
        <v>209</v>
      </c>
      <c r="I165">
        <v>273</v>
      </c>
      <c r="J165">
        <v>109.5</v>
      </c>
      <c r="K165">
        <v>150</v>
      </c>
      <c r="L165">
        <v>4.7</v>
      </c>
      <c r="M165">
        <v>0.8</v>
      </c>
      <c r="N165">
        <v>99.5</v>
      </c>
      <c r="O165">
        <v>3.9</v>
      </c>
      <c r="P165">
        <v>179</v>
      </c>
      <c r="Q165">
        <v>0.77489177499999995</v>
      </c>
      <c r="R165">
        <v>539.89189999999996</v>
      </c>
      <c r="S165">
        <v>167.4945204</v>
      </c>
      <c r="T165">
        <v>24.537484410000001</v>
      </c>
      <c r="U165">
        <v>0.1479</v>
      </c>
      <c r="V165">
        <v>10.594154830000001</v>
      </c>
      <c r="W165">
        <v>1</v>
      </c>
      <c r="X165" s="1">
        <v>0.64646464599999998</v>
      </c>
      <c r="Y165">
        <v>0.62428547899999998</v>
      </c>
      <c r="Z165">
        <v>0.60252547599999995</v>
      </c>
      <c r="AA165">
        <v>46.584061579999997</v>
      </c>
      <c r="AB165">
        <v>31.35</v>
      </c>
      <c r="AC165">
        <v>135.7142857</v>
      </c>
      <c r="AD165">
        <f t="shared" si="5"/>
        <v>237.81641606606681</v>
      </c>
    </row>
    <row r="166" spans="1:30">
      <c r="A166" t="s">
        <v>40</v>
      </c>
      <c r="B166">
        <v>165</v>
      </c>
      <c r="C166" t="s">
        <v>37</v>
      </c>
      <c r="D166">
        <v>284</v>
      </c>
      <c r="E166" t="s">
        <v>43</v>
      </c>
      <c r="F166">
        <v>210</v>
      </c>
      <c r="G166">
        <v>70</v>
      </c>
      <c r="H166">
        <v>200</v>
      </c>
      <c r="I166">
        <v>160</v>
      </c>
      <c r="J166">
        <v>138.9</v>
      </c>
      <c r="K166">
        <v>96</v>
      </c>
      <c r="L166">
        <v>6.1</v>
      </c>
      <c r="M166">
        <v>2.34</v>
      </c>
      <c r="N166">
        <v>61.1</v>
      </c>
      <c r="O166">
        <v>3.76</v>
      </c>
      <c r="P166">
        <v>161.69999999999999</v>
      </c>
      <c r="Q166">
        <v>0.56936619700000002</v>
      </c>
      <c r="R166">
        <v>377.87259999999998</v>
      </c>
      <c r="S166">
        <v>77.181565620000001</v>
      </c>
      <c r="T166">
        <v>10.76253013</v>
      </c>
      <c r="U166">
        <v>0.14074999999999999</v>
      </c>
      <c r="V166">
        <v>17.763850919999999</v>
      </c>
      <c r="W166">
        <v>2</v>
      </c>
      <c r="X166" s="1">
        <v>0.65217391300000005</v>
      </c>
      <c r="Y166">
        <v>0.63983280099999995</v>
      </c>
      <c r="Z166">
        <v>0.45554515499999998</v>
      </c>
      <c r="AA166">
        <v>44.7646929</v>
      </c>
      <c r="AB166">
        <v>19.2</v>
      </c>
      <c r="AC166">
        <v>67.605633800000007</v>
      </c>
      <c r="AD166">
        <f t="shared" si="5"/>
        <v>112.30391255433547</v>
      </c>
    </row>
    <row r="167" spans="1:30">
      <c r="A167" t="s">
        <v>40</v>
      </c>
      <c r="B167">
        <v>166</v>
      </c>
      <c r="C167" t="s">
        <v>37</v>
      </c>
      <c r="D167">
        <v>320</v>
      </c>
      <c r="E167" t="s">
        <v>43</v>
      </c>
      <c r="F167">
        <v>240</v>
      </c>
      <c r="G167">
        <v>120</v>
      </c>
      <c r="H167">
        <v>220</v>
      </c>
      <c r="I167">
        <v>700</v>
      </c>
      <c r="J167">
        <v>26.5</v>
      </c>
      <c r="K167">
        <v>132</v>
      </c>
      <c r="L167">
        <v>7.8</v>
      </c>
      <c r="M167">
        <v>30</v>
      </c>
      <c r="N167">
        <v>193.5</v>
      </c>
      <c r="O167">
        <v>-22.2</v>
      </c>
      <c r="P167">
        <v>109.9</v>
      </c>
      <c r="Q167">
        <v>0.34343750000000001</v>
      </c>
      <c r="R167">
        <v>584.98220000000003</v>
      </c>
      <c r="S167">
        <v>159.79116569999999</v>
      </c>
      <c r="T167">
        <v>33.044371890000001</v>
      </c>
      <c r="U167">
        <v>0.21485000000000001</v>
      </c>
      <c r="V167">
        <v>9.7787850279999997</v>
      </c>
      <c r="W167">
        <v>2</v>
      </c>
      <c r="X167" s="1">
        <v>0.69230769199999997</v>
      </c>
      <c r="Y167">
        <v>0.63617895599999996</v>
      </c>
      <c r="Z167">
        <v>0.48223280200000002</v>
      </c>
      <c r="AA167">
        <v>41.470874930000001</v>
      </c>
      <c r="AB167">
        <v>29.04</v>
      </c>
      <c r="AC167">
        <v>90.75</v>
      </c>
      <c r="AD167">
        <f t="shared" si="5"/>
        <v>174.72555864670827</v>
      </c>
    </row>
    <row r="168" spans="1:30">
      <c r="A168" t="s">
        <v>40</v>
      </c>
      <c r="B168">
        <v>167</v>
      </c>
      <c r="C168" t="s">
        <v>37</v>
      </c>
      <c r="D168">
        <v>276</v>
      </c>
      <c r="E168" t="s">
        <v>43</v>
      </c>
      <c r="F168">
        <v>240</v>
      </c>
      <c r="G168">
        <v>80</v>
      </c>
      <c r="H168">
        <v>175</v>
      </c>
      <c r="I168">
        <v>340</v>
      </c>
      <c r="J168">
        <v>78.599999999999994</v>
      </c>
      <c r="K168">
        <v>150</v>
      </c>
      <c r="L168">
        <v>10.7</v>
      </c>
      <c r="M168">
        <v>2.2999999999999998</v>
      </c>
      <c r="N168">
        <v>96.4</v>
      </c>
      <c r="O168">
        <v>8.4</v>
      </c>
      <c r="P168">
        <v>208.6</v>
      </c>
      <c r="Q168">
        <v>0.75579710099999997</v>
      </c>
      <c r="R168">
        <v>237.63409999999999</v>
      </c>
      <c r="S168">
        <v>53.549965880000002</v>
      </c>
      <c r="T168">
        <v>16.881041960000001</v>
      </c>
      <c r="U168">
        <v>0.31845000000000001</v>
      </c>
      <c r="V168">
        <v>17.80966724</v>
      </c>
      <c r="W168">
        <v>1</v>
      </c>
      <c r="X168" s="1">
        <v>0.63157894699999995</v>
      </c>
      <c r="Y168">
        <v>0.53718215800000002</v>
      </c>
      <c r="Z168">
        <v>0.58456378499999995</v>
      </c>
      <c r="AA168">
        <v>48.202699559999999</v>
      </c>
      <c r="AB168">
        <v>26.25</v>
      </c>
      <c r="AC168">
        <v>95.108695650000001</v>
      </c>
      <c r="AD168">
        <f t="shared" si="5"/>
        <v>170.36019063052254</v>
      </c>
    </row>
    <row r="169" spans="1:30">
      <c r="A169" t="s">
        <v>40</v>
      </c>
      <c r="B169">
        <v>168</v>
      </c>
      <c r="C169" t="s">
        <v>37</v>
      </c>
      <c r="D169">
        <v>376</v>
      </c>
      <c r="E169" t="s">
        <v>43</v>
      </c>
      <c r="F169">
        <v>225</v>
      </c>
      <c r="G169">
        <v>100</v>
      </c>
      <c r="H169">
        <v>185</v>
      </c>
      <c r="I169">
        <v>460</v>
      </c>
      <c r="J169">
        <v>133.6</v>
      </c>
      <c r="K169">
        <v>114</v>
      </c>
      <c r="L169">
        <v>12.3</v>
      </c>
      <c r="M169">
        <v>1000</v>
      </c>
      <c r="N169">
        <v>51.4</v>
      </c>
      <c r="O169">
        <v>-987.7</v>
      </c>
      <c r="P169">
        <v>59.5</v>
      </c>
      <c r="Q169">
        <v>0.158244681</v>
      </c>
      <c r="R169">
        <v>213.9426</v>
      </c>
      <c r="S169">
        <v>146.71190100000001</v>
      </c>
      <c r="T169">
        <v>8.1490799169999999</v>
      </c>
      <c r="U169">
        <v>5.6050000000000003E-2</v>
      </c>
      <c r="V169">
        <v>103.0204627</v>
      </c>
      <c r="W169">
        <v>1</v>
      </c>
      <c r="X169" s="1">
        <v>0.10666666700000001</v>
      </c>
      <c r="Y169">
        <v>0.55858158300000005</v>
      </c>
      <c r="Z169">
        <v>0.38411378000000002</v>
      </c>
      <c r="AA169">
        <v>41.066847809999999</v>
      </c>
      <c r="AB169">
        <v>21.09</v>
      </c>
      <c r="AC169">
        <v>56.090425529999997</v>
      </c>
      <c r="AD169">
        <f t="shared" si="5"/>
        <v>103.55343700119148</v>
      </c>
    </row>
    <row r="170" spans="1:30">
      <c r="A170" t="s">
        <v>40</v>
      </c>
      <c r="B170">
        <v>169</v>
      </c>
      <c r="C170" t="s">
        <v>37</v>
      </c>
      <c r="D170">
        <v>265</v>
      </c>
      <c r="E170" t="s">
        <v>43</v>
      </c>
      <c r="F170">
        <v>60</v>
      </c>
      <c r="G170">
        <v>60</v>
      </c>
      <c r="H170">
        <v>180</v>
      </c>
      <c r="I170">
        <v>110</v>
      </c>
      <c r="J170">
        <v>132.30000000000001</v>
      </c>
      <c r="K170">
        <v>78</v>
      </c>
      <c r="L170">
        <v>5.41</v>
      </c>
      <c r="M170">
        <v>5.3</v>
      </c>
      <c r="N170">
        <v>47.7</v>
      </c>
      <c r="O170">
        <v>0.11</v>
      </c>
      <c r="P170">
        <v>183.7</v>
      </c>
      <c r="Q170">
        <v>0.69320754699999998</v>
      </c>
      <c r="R170">
        <v>185.2835</v>
      </c>
      <c r="S170">
        <v>91.738046069999996</v>
      </c>
      <c r="T170">
        <v>8.3109641809999992</v>
      </c>
      <c r="U170">
        <v>9.1200000000000003E-2</v>
      </c>
      <c r="V170">
        <v>35.275858939999999</v>
      </c>
      <c r="W170">
        <v>2</v>
      </c>
      <c r="X170" s="1">
        <v>0.484848485</v>
      </c>
      <c r="Y170">
        <v>0.54852313500000005</v>
      </c>
      <c r="Z170">
        <v>0.51522185200000004</v>
      </c>
      <c r="AA170">
        <v>45.707938990000002</v>
      </c>
      <c r="AB170">
        <v>14.04</v>
      </c>
      <c r="AC170">
        <v>52.981132080000002</v>
      </c>
      <c r="AD170">
        <f t="shared" si="5"/>
        <v>84.773575812867648</v>
      </c>
    </row>
    <row r="171" spans="1:30">
      <c r="A171" t="s">
        <v>40</v>
      </c>
      <c r="B171">
        <v>170</v>
      </c>
      <c r="C171" t="s">
        <v>37</v>
      </c>
      <c r="D171">
        <v>360</v>
      </c>
      <c r="E171" t="s">
        <v>43</v>
      </c>
      <c r="F171">
        <v>150</v>
      </c>
      <c r="G171">
        <v>60</v>
      </c>
      <c r="H171">
        <v>175</v>
      </c>
      <c r="I171">
        <v>220</v>
      </c>
      <c r="J171">
        <v>112</v>
      </c>
      <c r="K171">
        <v>78</v>
      </c>
      <c r="L171">
        <v>11.2</v>
      </c>
      <c r="M171">
        <v>0.6</v>
      </c>
      <c r="N171">
        <v>63</v>
      </c>
      <c r="O171">
        <v>10.6</v>
      </c>
      <c r="P171">
        <v>287.5</v>
      </c>
      <c r="Q171">
        <v>0.79861111100000004</v>
      </c>
      <c r="R171">
        <v>104.27379999999999</v>
      </c>
      <c r="S171">
        <v>53.627688689999999</v>
      </c>
      <c r="T171">
        <v>10.953000339999999</v>
      </c>
      <c r="U171">
        <v>0.20594999999999999</v>
      </c>
      <c r="V171">
        <v>20.565183009999998</v>
      </c>
      <c r="W171">
        <v>2</v>
      </c>
      <c r="X171" s="1">
        <v>0.53488372100000003</v>
      </c>
      <c r="Y171">
        <v>0.66832302700000001</v>
      </c>
      <c r="Z171">
        <v>0.39427447300000001</v>
      </c>
      <c r="AA171">
        <v>41.922439930000003</v>
      </c>
      <c r="AB171">
        <v>13.65</v>
      </c>
      <c r="AC171">
        <v>37.916666669999998</v>
      </c>
      <c r="AD171">
        <f t="shared" si="5"/>
        <v>65.023810869526798</v>
      </c>
    </row>
    <row r="172" spans="1:30">
      <c r="A172" t="s">
        <v>40</v>
      </c>
      <c r="B172">
        <v>171</v>
      </c>
      <c r="C172" t="s">
        <v>37</v>
      </c>
      <c r="D172">
        <v>321</v>
      </c>
      <c r="E172" t="s">
        <v>43</v>
      </c>
      <c r="F172">
        <v>210</v>
      </c>
      <c r="G172">
        <v>70</v>
      </c>
      <c r="H172">
        <v>160</v>
      </c>
      <c r="I172">
        <v>430</v>
      </c>
      <c r="J172">
        <v>56</v>
      </c>
      <c r="K172">
        <v>96</v>
      </c>
      <c r="L172">
        <v>9</v>
      </c>
      <c r="M172">
        <v>1.5</v>
      </c>
      <c r="N172">
        <v>104</v>
      </c>
      <c r="O172">
        <v>7.5</v>
      </c>
      <c r="P172">
        <v>260</v>
      </c>
      <c r="Q172">
        <v>0.80996884700000005</v>
      </c>
      <c r="R172">
        <v>216.99959999999999</v>
      </c>
      <c r="S172">
        <v>44.05341645</v>
      </c>
      <c r="T172">
        <v>18.030512739999999</v>
      </c>
      <c r="U172">
        <v>0.41365000000000002</v>
      </c>
      <c r="V172">
        <v>20.947455850000001</v>
      </c>
      <c r="W172">
        <v>3</v>
      </c>
      <c r="X172" s="1">
        <v>0.63636363600000001</v>
      </c>
      <c r="Y172">
        <v>0.63181386100000003</v>
      </c>
      <c r="Z172">
        <v>0.72158127100000002</v>
      </c>
      <c r="AA172">
        <v>32.193090859999998</v>
      </c>
      <c r="AB172">
        <v>15.36</v>
      </c>
      <c r="AC172">
        <v>47.850467289999997</v>
      </c>
      <c r="AD172">
        <f t="shared" si="5"/>
        <v>87.747151865523136</v>
      </c>
    </row>
    <row r="173" spans="1:30">
      <c r="A173" t="s">
        <v>40</v>
      </c>
      <c r="B173">
        <v>172</v>
      </c>
      <c r="C173" t="s">
        <v>37</v>
      </c>
      <c r="D173">
        <v>345</v>
      </c>
      <c r="E173" t="s">
        <v>43</v>
      </c>
      <c r="F173">
        <v>200</v>
      </c>
      <c r="G173">
        <v>100</v>
      </c>
      <c r="H173">
        <v>150</v>
      </c>
      <c r="I173">
        <v>530</v>
      </c>
      <c r="J173">
        <v>32</v>
      </c>
      <c r="K173">
        <v>132</v>
      </c>
      <c r="L173">
        <v>14.9</v>
      </c>
      <c r="M173">
        <v>2.5</v>
      </c>
      <c r="N173">
        <v>118</v>
      </c>
      <c r="O173">
        <v>12.4</v>
      </c>
      <c r="P173">
        <v>276.2</v>
      </c>
      <c r="Q173">
        <v>0.80057971000000006</v>
      </c>
      <c r="R173">
        <v>142.48589999999999</v>
      </c>
      <c r="S173">
        <v>42.236783299999999</v>
      </c>
      <c r="T173">
        <v>20.532978</v>
      </c>
      <c r="U173">
        <v>0.50360000000000005</v>
      </c>
      <c r="V173">
        <v>9.8302949539999993</v>
      </c>
      <c r="W173">
        <v>1</v>
      </c>
      <c r="X173" s="1">
        <v>0.5</v>
      </c>
      <c r="Y173">
        <v>0.54255433500000005</v>
      </c>
      <c r="Z173">
        <v>0.63372382500000002</v>
      </c>
      <c r="AA173">
        <v>43.68470542</v>
      </c>
      <c r="AB173">
        <v>19.8</v>
      </c>
      <c r="AC173">
        <v>57.391304349999999</v>
      </c>
      <c r="AD173">
        <f t="shared" si="5"/>
        <v>107.46664284984205</v>
      </c>
    </row>
    <row r="174" spans="1:30">
      <c r="A174" t="s">
        <v>40</v>
      </c>
      <c r="B174">
        <v>173</v>
      </c>
      <c r="C174" t="s">
        <v>41</v>
      </c>
      <c r="D174">
        <v>275</v>
      </c>
      <c r="E174" t="s">
        <v>43</v>
      </c>
      <c r="F174">
        <v>200</v>
      </c>
      <c r="G174">
        <v>100</v>
      </c>
      <c r="H174">
        <v>170</v>
      </c>
      <c r="I174">
        <v>390</v>
      </c>
      <c r="J174">
        <v>33</v>
      </c>
      <c r="K174">
        <v>60</v>
      </c>
      <c r="L174">
        <v>13.5</v>
      </c>
      <c r="M174">
        <v>11.7</v>
      </c>
      <c r="N174">
        <v>137</v>
      </c>
      <c r="O174">
        <v>1.8</v>
      </c>
      <c r="P174">
        <v>157</v>
      </c>
      <c r="Q174">
        <v>0.57090909099999998</v>
      </c>
      <c r="R174">
        <v>237.63409999999999</v>
      </c>
      <c r="S174">
        <v>66.089736909999999</v>
      </c>
      <c r="T174">
        <v>24.098969350000001</v>
      </c>
      <c r="U174">
        <v>0.36820000000000003</v>
      </c>
      <c r="V174">
        <v>15.93017189</v>
      </c>
      <c r="W174">
        <v>3</v>
      </c>
      <c r="X174" s="1">
        <v>0.47191011199999999</v>
      </c>
      <c r="Y174">
        <v>0.56203826099999998</v>
      </c>
      <c r="Z174">
        <v>0.54724235300000001</v>
      </c>
      <c r="AA174">
        <v>47.415183579999997</v>
      </c>
      <c r="AB174">
        <v>10.199999999999999</v>
      </c>
      <c r="AC174">
        <v>37.090909089999997</v>
      </c>
      <c r="AD174">
        <f t="shared" si="5"/>
        <v>67.355635587889594</v>
      </c>
    </row>
    <row r="175" spans="1:30">
      <c r="A175" t="s">
        <v>40</v>
      </c>
      <c r="B175">
        <v>174</v>
      </c>
      <c r="C175" t="s">
        <v>41</v>
      </c>
      <c r="D175">
        <v>294</v>
      </c>
      <c r="E175" t="s">
        <v>43</v>
      </c>
      <c r="F175">
        <v>210</v>
      </c>
      <c r="G175">
        <v>90</v>
      </c>
      <c r="H175">
        <v>180</v>
      </c>
      <c r="I175">
        <v>70</v>
      </c>
      <c r="J175">
        <v>129</v>
      </c>
      <c r="K175">
        <v>60</v>
      </c>
      <c r="L175">
        <v>7.9</v>
      </c>
      <c r="M175">
        <v>1</v>
      </c>
      <c r="N175">
        <v>51</v>
      </c>
      <c r="O175">
        <v>6.9</v>
      </c>
      <c r="P175">
        <v>235</v>
      </c>
      <c r="Q175">
        <v>0.79931972799999995</v>
      </c>
      <c r="R175">
        <v>263.2362</v>
      </c>
      <c r="S175">
        <v>156.77442210000001</v>
      </c>
      <c r="T175">
        <v>8.8491498350000004</v>
      </c>
      <c r="U175">
        <v>5.6599999999999998E-2</v>
      </c>
      <c r="V175">
        <v>90.030490819999997</v>
      </c>
      <c r="W175">
        <v>1</v>
      </c>
      <c r="X175" s="1">
        <v>0.27058823500000001</v>
      </c>
      <c r="Y175">
        <v>0.48116450199999999</v>
      </c>
      <c r="Z175">
        <v>0.61299990000000004</v>
      </c>
      <c r="AA175">
        <v>52.498540159999997</v>
      </c>
      <c r="AB175">
        <v>10.8</v>
      </c>
      <c r="AC175">
        <v>36.734693880000002</v>
      </c>
      <c r="AD175">
        <f t="shared" si="5"/>
        <v>56.180581374386115</v>
      </c>
    </row>
    <row r="176" spans="1:30">
      <c r="D176">
        <f>MIN(D1:D175)</f>
        <v>102</v>
      </c>
      <c r="I176">
        <f>MAX(I1:I175)</f>
        <v>1200</v>
      </c>
    </row>
    <row r="177" spans="4:4">
      <c r="D177">
        <f>MAX(D2:D176)</f>
        <v>433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178"/>
  <sheetViews>
    <sheetView tabSelected="1" zoomScale="85" zoomScaleNormal="85" workbookViewId="0">
      <selection activeCell="R33" sqref="R33:GI33"/>
    </sheetView>
  </sheetViews>
  <sheetFormatPr defaultColWidth="8.5703125" defaultRowHeight="15"/>
  <cols>
    <col min="4" max="4" width="15.28515625" style="2" customWidth="1"/>
    <col min="11" max="11" width="9.7109375" style="1" customWidth="1"/>
    <col min="12" max="12" width="9.140625"/>
    <col min="19" max="19" width="15" customWidth="1"/>
  </cols>
  <sheetData>
    <row r="1" spans="1:189">
      <c r="A1" t="s">
        <v>0</v>
      </c>
      <c r="B1" t="s">
        <v>1</v>
      </c>
      <c r="C1" t="s">
        <v>3</v>
      </c>
      <c r="D1" s="2" t="s">
        <v>44</v>
      </c>
      <c r="E1" t="s">
        <v>34</v>
      </c>
      <c r="F1" t="s">
        <v>45</v>
      </c>
      <c r="G1" t="s">
        <v>7</v>
      </c>
      <c r="H1" t="s">
        <v>10</v>
      </c>
      <c r="I1" t="s">
        <v>46</v>
      </c>
      <c r="J1" t="s">
        <v>47</v>
      </c>
      <c r="K1" s="1" t="s">
        <v>48</v>
      </c>
      <c r="L1" s="1" t="s">
        <v>23</v>
      </c>
      <c r="M1" t="s">
        <v>28</v>
      </c>
    </row>
    <row r="2" spans="1:189">
      <c r="A2" t="s">
        <v>36</v>
      </c>
      <c r="B2">
        <v>1</v>
      </c>
      <c r="C2">
        <v>200</v>
      </c>
      <c r="D2" s="2">
        <f>$X$9*$T$9 + $X$10*((C2-$C$176)/($C$177-$C$176))</f>
        <v>2.2400790739599684E-2</v>
      </c>
      <c r="E2">
        <f t="shared" ref="E2:E33" si="0">$O$9</f>
        <v>142.79999999999998</v>
      </c>
      <c r="F2">
        <f t="shared" ref="F2:F33" si="1">$P$9</f>
        <v>0.4</v>
      </c>
      <c r="G2">
        <v>235</v>
      </c>
      <c r="H2">
        <v>96</v>
      </c>
      <c r="I2">
        <f>G2*H2/MAX($H$2:$H$175)</f>
        <v>111.68316831683168</v>
      </c>
      <c r="J2">
        <v>1200</v>
      </c>
      <c r="K2">
        <v>2761.82503357014</v>
      </c>
      <c r="L2" s="1">
        <v>0.85714285700000004</v>
      </c>
      <c r="M2">
        <v>112.8</v>
      </c>
    </row>
    <row r="3" spans="1:189">
      <c r="A3" t="s">
        <v>36</v>
      </c>
      <c r="B3">
        <v>2</v>
      </c>
      <c r="C3">
        <v>161.9</v>
      </c>
      <c r="D3" s="2">
        <f>$X$9*$T$9 + $X$10*((C3-$C$176)/($C$177-$C$176))</f>
        <v>1.6645503730536242E-2</v>
      </c>
      <c r="E3">
        <f t="shared" si="0"/>
        <v>142.79999999999998</v>
      </c>
      <c r="F3">
        <f t="shared" si="1"/>
        <v>0.4</v>
      </c>
      <c r="G3">
        <v>120</v>
      </c>
      <c r="H3">
        <v>114</v>
      </c>
      <c r="I3">
        <f t="shared" ref="I3:I66" si="2">G3*H3/MAX($H$2:$H$175)</f>
        <v>67.722772277227719</v>
      </c>
      <c r="J3">
        <v>50</v>
      </c>
      <c r="K3">
        <v>348.26280442007601</v>
      </c>
      <c r="L3" s="1">
        <v>1.0101010000000001E-2</v>
      </c>
      <c r="M3">
        <v>84.496602839999994</v>
      </c>
      <c r="P3" s="2"/>
      <c r="S3" s="2"/>
    </row>
    <row r="4" spans="1:189">
      <c r="A4" t="s">
        <v>36</v>
      </c>
      <c r="B4">
        <v>3</v>
      </c>
      <c r="C4">
        <v>200</v>
      </c>
      <c r="D4" s="2">
        <f>$X$9*$T$9 + $X$10*((C4-$C$176)/($C$177-$C$176))</f>
        <v>2.2400790739599684E-2</v>
      </c>
      <c r="E4">
        <f t="shared" si="0"/>
        <v>142.79999999999998</v>
      </c>
      <c r="F4">
        <f t="shared" si="1"/>
        <v>0.4</v>
      </c>
      <c r="G4">
        <v>235</v>
      </c>
      <c r="H4">
        <v>96</v>
      </c>
      <c r="I4">
        <f t="shared" si="2"/>
        <v>111.68316831683168</v>
      </c>
      <c r="J4">
        <v>300</v>
      </c>
      <c r="K4">
        <v>910.53827378019696</v>
      </c>
      <c r="L4" s="1">
        <v>0.34920634900000003</v>
      </c>
      <c r="M4">
        <v>112.8</v>
      </c>
      <c r="P4" s="2"/>
      <c r="Q4" s="2"/>
      <c r="S4" s="2"/>
      <c r="T4" s="2"/>
    </row>
    <row r="5" spans="1:189">
      <c r="A5" t="s">
        <v>36</v>
      </c>
      <c r="B5">
        <v>4</v>
      </c>
      <c r="C5">
        <v>200</v>
      </c>
      <c r="D5" s="2">
        <f>$X$9*$T$9 + $X$10*((C5-$C$176)/($C$177-$C$176))</f>
        <v>2.2400790739599684E-2</v>
      </c>
      <c r="E5">
        <f t="shared" si="0"/>
        <v>142.79999999999998</v>
      </c>
      <c r="F5">
        <f t="shared" si="1"/>
        <v>0.4</v>
      </c>
      <c r="G5">
        <v>235</v>
      </c>
      <c r="H5">
        <v>96</v>
      </c>
      <c r="I5">
        <f t="shared" si="2"/>
        <v>111.68316831683168</v>
      </c>
      <c r="J5">
        <v>900</v>
      </c>
      <c r="K5">
        <v>2144.9246598149002</v>
      </c>
      <c r="L5" s="1">
        <v>0.79365079400000005</v>
      </c>
      <c r="M5">
        <v>112.8</v>
      </c>
    </row>
    <row r="6" spans="1:189">
      <c r="A6" t="s">
        <v>36</v>
      </c>
      <c r="B6">
        <v>5</v>
      </c>
      <c r="C6">
        <v>187</v>
      </c>
      <c r="D6" s="2">
        <f>$X$9*$T$9 + $X$10*((C6-$C$176)/($C$177-$C$176))</f>
        <v>2.0437044516034734E-2</v>
      </c>
      <c r="E6">
        <f t="shared" si="0"/>
        <v>142.79999999999998</v>
      </c>
      <c r="F6">
        <f t="shared" si="1"/>
        <v>0.4</v>
      </c>
      <c r="G6">
        <v>145</v>
      </c>
      <c r="H6">
        <v>96</v>
      </c>
      <c r="I6">
        <f t="shared" si="2"/>
        <v>68.910891089108915</v>
      </c>
      <c r="J6">
        <v>125</v>
      </c>
      <c r="K6">
        <v>406.504813220394</v>
      </c>
      <c r="L6" s="1">
        <v>0.253968254</v>
      </c>
      <c r="M6">
        <v>74.438502670000005</v>
      </c>
    </row>
    <row r="7" spans="1:189">
      <c r="A7" t="s">
        <v>36</v>
      </c>
      <c r="B7">
        <v>6</v>
      </c>
      <c r="C7">
        <v>200</v>
      </c>
      <c r="D7" s="2">
        <f>$X$9*$T$9 + $X$10*((C7-$C$176)/($C$177-$C$176))</f>
        <v>2.2400790739599684E-2</v>
      </c>
      <c r="E7">
        <f t="shared" si="0"/>
        <v>142.79999999999998</v>
      </c>
      <c r="F7">
        <f t="shared" si="1"/>
        <v>0.4</v>
      </c>
      <c r="G7">
        <v>235</v>
      </c>
      <c r="H7">
        <v>96</v>
      </c>
      <c r="I7">
        <f t="shared" si="2"/>
        <v>111.68316831683168</v>
      </c>
      <c r="J7">
        <v>200</v>
      </c>
      <c r="K7">
        <v>704.73967130117398</v>
      </c>
      <c r="L7" s="1">
        <v>0.87301587300000005</v>
      </c>
      <c r="M7">
        <v>112.8</v>
      </c>
    </row>
    <row r="8" spans="1:189">
      <c r="A8" t="s">
        <v>36</v>
      </c>
      <c r="B8">
        <v>7</v>
      </c>
      <c r="C8">
        <v>178</v>
      </c>
      <c r="D8" s="2">
        <f>$X$9*$T$9 + $X$10*((C8-$C$176)/($C$177-$C$176))</f>
        <v>1.9077527899720531E-2</v>
      </c>
      <c r="E8">
        <f t="shared" si="0"/>
        <v>142.79999999999998</v>
      </c>
      <c r="F8">
        <f t="shared" si="1"/>
        <v>0.4</v>
      </c>
      <c r="G8">
        <v>220</v>
      </c>
      <c r="H8">
        <v>114</v>
      </c>
      <c r="I8">
        <f t="shared" si="2"/>
        <v>124.15841584158416</v>
      </c>
      <c r="J8">
        <v>750</v>
      </c>
      <c r="K8">
        <v>2879.6557736427799</v>
      </c>
      <c r="L8" s="1">
        <v>0.428571429</v>
      </c>
      <c r="M8">
        <v>140.89887640000001</v>
      </c>
      <c r="O8" t="s">
        <v>49</v>
      </c>
      <c r="P8" t="s">
        <v>50</v>
      </c>
      <c r="R8" t="s">
        <v>51</v>
      </c>
      <c r="S8" t="s">
        <v>56</v>
      </c>
      <c r="T8" t="s">
        <v>52</v>
      </c>
      <c r="W8" t="s">
        <v>55</v>
      </c>
    </row>
    <row r="9" spans="1:189">
      <c r="A9" t="s">
        <v>36</v>
      </c>
      <c r="B9">
        <v>8</v>
      </c>
      <c r="C9">
        <v>300</v>
      </c>
      <c r="D9" s="2">
        <f>$X$9*$T$9 + $X$10*((C9-$C$176)/($C$177-$C$176))</f>
        <v>3.7506530920868572E-2</v>
      </c>
      <c r="E9">
        <f t="shared" si="0"/>
        <v>142.79999999999998</v>
      </c>
      <c r="F9">
        <f t="shared" si="1"/>
        <v>0.4</v>
      </c>
      <c r="G9">
        <v>245</v>
      </c>
      <c r="H9">
        <v>184</v>
      </c>
      <c r="I9">
        <f t="shared" si="2"/>
        <v>223.16831683168317</v>
      </c>
      <c r="J9">
        <v>1000</v>
      </c>
      <c r="K9">
        <v>3201.1217066152899</v>
      </c>
      <c r="L9" s="1">
        <v>0.58730158700000001</v>
      </c>
      <c r="M9">
        <v>150.2666667</v>
      </c>
      <c r="N9" t="s">
        <v>36</v>
      </c>
      <c r="O9">
        <v>142.79999999999998</v>
      </c>
      <c r="P9">
        <v>0.4</v>
      </c>
      <c r="R9">
        <v>45</v>
      </c>
      <c r="S9">
        <f>LOG(R9,1.1)</f>
        <v>39.939726245250277</v>
      </c>
      <c r="T9">
        <f>S9/MAX($S$9:$S$12)</f>
        <v>0.75971653619561808</v>
      </c>
      <c r="W9" t="s">
        <v>53</v>
      </c>
      <c r="X9">
        <v>0.01</v>
      </c>
    </row>
    <row r="10" spans="1:189">
      <c r="A10" t="s">
        <v>36</v>
      </c>
      <c r="B10">
        <v>9</v>
      </c>
      <c r="C10">
        <v>300</v>
      </c>
      <c r="D10" s="2">
        <f>$X$9*$T$9 + $X$10*((C10-$C$176)/($C$177-$C$176))</f>
        <v>3.7506530920868572E-2</v>
      </c>
      <c r="E10">
        <f t="shared" si="0"/>
        <v>142.79999999999998</v>
      </c>
      <c r="F10">
        <f t="shared" si="1"/>
        <v>0.4</v>
      </c>
      <c r="G10">
        <v>220</v>
      </c>
      <c r="H10">
        <v>184</v>
      </c>
      <c r="I10">
        <f t="shared" si="2"/>
        <v>200.39603960396039</v>
      </c>
      <c r="J10">
        <v>500</v>
      </c>
      <c r="K10">
        <v>1471.98611045031</v>
      </c>
      <c r="L10" s="1">
        <v>0.96825396799999996</v>
      </c>
      <c r="M10">
        <v>134.93333329999999</v>
      </c>
      <c r="N10" t="s">
        <v>38</v>
      </c>
      <c r="O10">
        <v>130.9</v>
      </c>
      <c r="P10">
        <v>1.2</v>
      </c>
      <c r="R10">
        <v>125</v>
      </c>
      <c r="S10">
        <f t="shared" ref="S10:S12" si="3">LOG(R10,1.1)</f>
        <v>50.658951092265227</v>
      </c>
      <c r="T10">
        <f t="shared" ref="T10:T12" si="4">S10/MAX($S$9:$S$12)</f>
        <v>0.96361308574807414</v>
      </c>
      <c r="W10" t="s">
        <v>54</v>
      </c>
      <c r="X10">
        <v>0.05</v>
      </c>
    </row>
    <row r="11" spans="1:189">
      <c r="A11" t="s">
        <v>36</v>
      </c>
      <c r="B11">
        <v>10</v>
      </c>
      <c r="C11">
        <v>182</v>
      </c>
      <c r="D11" s="2">
        <f>$X$9*$T$9 + $X$10*((C11-$C$176)/($C$177-$C$176))</f>
        <v>1.9681757506971289E-2</v>
      </c>
      <c r="E11">
        <f t="shared" si="0"/>
        <v>142.79999999999998</v>
      </c>
      <c r="F11">
        <f t="shared" si="1"/>
        <v>0.4</v>
      </c>
      <c r="G11">
        <v>205</v>
      </c>
      <c r="H11">
        <v>114</v>
      </c>
      <c r="I11">
        <f t="shared" si="2"/>
        <v>115.6930693069307</v>
      </c>
      <c r="J11">
        <v>280</v>
      </c>
      <c r="K11">
        <v>1092.51673289115</v>
      </c>
      <c r="L11" s="1">
        <v>0.60317460300000003</v>
      </c>
      <c r="M11">
        <v>128.40659339999999</v>
      </c>
      <c r="N11" t="s">
        <v>39</v>
      </c>
      <c r="O11">
        <v>118.405</v>
      </c>
      <c r="P11">
        <v>2.2000000000000002</v>
      </c>
      <c r="R11">
        <v>150</v>
      </c>
      <c r="S11">
        <f t="shared" si="3"/>
        <v>52.571879566099462</v>
      </c>
      <c r="T11">
        <f t="shared" si="4"/>
        <v>1</v>
      </c>
    </row>
    <row r="12" spans="1:189">
      <c r="A12" t="s">
        <v>36</v>
      </c>
      <c r="B12">
        <v>11</v>
      </c>
      <c r="C12">
        <v>300</v>
      </c>
      <c r="D12" s="2">
        <f>$X$9*$T$9 + $X$10*((C12-$C$176)/($C$177-$C$176))</f>
        <v>3.7506530920868572E-2</v>
      </c>
      <c r="E12">
        <f t="shared" si="0"/>
        <v>142.79999999999998</v>
      </c>
      <c r="F12">
        <f t="shared" si="1"/>
        <v>0.4</v>
      </c>
      <c r="G12">
        <v>240</v>
      </c>
      <c r="H12">
        <v>202</v>
      </c>
      <c r="I12">
        <f t="shared" si="2"/>
        <v>240</v>
      </c>
      <c r="J12">
        <v>300</v>
      </c>
      <c r="K12">
        <v>1308.7331787776</v>
      </c>
      <c r="L12" s="1">
        <v>0.93650793700000001</v>
      </c>
      <c r="M12">
        <v>161.6</v>
      </c>
      <c r="N12" t="s">
        <v>40</v>
      </c>
      <c r="O12">
        <v>113.05</v>
      </c>
      <c r="P12">
        <v>2.7</v>
      </c>
      <c r="R12">
        <v>106</v>
      </c>
      <c r="S12">
        <f t="shared" si="3"/>
        <v>48.929076659872713</v>
      </c>
      <c r="T12">
        <f t="shared" si="4"/>
        <v>0.93070814784838363</v>
      </c>
    </row>
    <row r="13" spans="1:189">
      <c r="A13" t="s">
        <v>36</v>
      </c>
      <c r="B13">
        <v>12</v>
      </c>
      <c r="C13">
        <v>300</v>
      </c>
      <c r="D13" s="2">
        <f>$X$9*$T$9 + $X$10*((C13-$C$176)/($C$177-$C$176))</f>
        <v>3.7506530920868572E-2</v>
      </c>
      <c r="E13">
        <f t="shared" si="0"/>
        <v>142.79999999999998</v>
      </c>
      <c r="F13">
        <f t="shared" si="1"/>
        <v>0.4</v>
      </c>
      <c r="G13">
        <v>200</v>
      </c>
      <c r="H13">
        <v>202</v>
      </c>
      <c r="I13">
        <f t="shared" si="2"/>
        <v>200</v>
      </c>
      <c r="J13">
        <v>500</v>
      </c>
      <c r="K13">
        <v>1467.3535579806701</v>
      </c>
      <c r="L13" s="1">
        <v>0.96825396799999996</v>
      </c>
      <c r="M13">
        <v>134.66666670000001</v>
      </c>
    </row>
    <row r="14" spans="1:189">
      <c r="A14" t="s">
        <v>36</v>
      </c>
      <c r="B14">
        <v>13</v>
      </c>
      <c r="C14">
        <v>118</v>
      </c>
      <c r="D14" s="2">
        <f>$X$9*$T$9 + $X$10*((C14-$C$176)/($C$177-$C$176))</f>
        <v>1.0014083790959201E-2</v>
      </c>
      <c r="E14">
        <f t="shared" si="0"/>
        <v>142.79999999999998</v>
      </c>
      <c r="F14">
        <f t="shared" si="1"/>
        <v>0.4</v>
      </c>
      <c r="G14">
        <v>140</v>
      </c>
      <c r="H14">
        <v>60</v>
      </c>
      <c r="I14">
        <f t="shared" si="2"/>
        <v>41.584158415841586</v>
      </c>
      <c r="J14">
        <v>325</v>
      </c>
      <c r="K14">
        <v>751.23403839637194</v>
      </c>
      <c r="L14" s="1">
        <v>0.71428571399999996</v>
      </c>
      <c r="M14">
        <v>71.186440680000004</v>
      </c>
    </row>
    <row r="15" spans="1:189">
      <c r="A15" t="s">
        <v>36</v>
      </c>
      <c r="B15">
        <v>14</v>
      </c>
      <c r="C15">
        <v>130</v>
      </c>
      <c r="D15" s="2">
        <f>$X$9*$T$9 + $X$10*((C15-$C$176)/($C$177-$C$176))</f>
        <v>1.1826772612711468E-2</v>
      </c>
      <c r="E15">
        <f t="shared" si="0"/>
        <v>142.79999999999998</v>
      </c>
      <c r="F15">
        <f t="shared" si="1"/>
        <v>0.4</v>
      </c>
      <c r="G15">
        <v>200</v>
      </c>
      <c r="H15">
        <v>60</v>
      </c>
      <c r="I15">
        <f t="shared" si="2"/>
        <v>59.405940594059409</v>
      </c>
      <c r="J15">
        <v>265</v>
      </c>
      <c r="K15">
        <v>838.66524561216897</v>
      </c>
      <c r="L15" s="1">
        <v>7.0707070999999996E-2</v>
      </c>
      <c r="M15">
        <v>92.307692309999993</v>
      </c>
    </row>
    <row r="16" spans="1:189">
      <c r="A16" t="s">
        <v>36</v>
      </c>
      <c r="B16">
        <v>15</v>
      </c>
      <c r="C16">
        <v>189</v>
      </c>
      <c r="D16" s="2">
        <f>$X$9*$T$9 + $X$10*((C16-$C$176)/($C$177-$C$176))</f>
        <v>2.0739159319660107E-2</v>
      </c>
      <c r="E16">
        <f t="shared" si="0"/>
        <v>142.79999999999998</v>
      </c>
      <c r="F16">
        <f t="shared" si="1"/>
        <v>0.4</v>
      </c>
      <c r="G16">
        <v>200</v>
      </c>
      <c r="H16">
        <v>150</v>
      </c>
      <c r="I16">
        <f t="shared" si="2"/>
        <v>148.51485148514851</v>
      </c>
      <c r="J16">
        <v>40</v>
      </c>
      <c r="K16">
        <v>463.60358900220302</v>
      </c>
      <c r="L16" s="1">
        <v>0.92063492099999999</v>
      </c>
      <c r="M16">
        <v>158.7301587</v>
      </c>
      <c r="Q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</row>
    <row r="17" spans="1:21">
      <c r="A17" t="s">
        <v>36</v>
      </c>
      <c r="B17">
        <v>16</v>
      </c>
      <c r="C17">
        <v>200</v>
      </c>
      <c r="D17" s="2">
        <f>$X$9*$T$9 + $X$10*((C17-$C$176)/($C$177-$C$176))</f>
        <v>2.2400790739599684E-2</v>
      </c>
      <c r="E17">
        <f t="shared" si="0"/>
        <v>142.79999999999998</v>
      </c>
      <c r="F17">
        <f t="shared" si="1"/>
        <v>0.4</v>
      </c>
      <c r="G17">
        <v>215</v>
      </c>
      <c r="H17">
        <v>114</v>
      </c>
      <c r="I17">
        <f t="shared" si="2"/>
        <v>121.33663366336634</v>
      </c>
      <c r="J17">
        <v>150</v>
      </c>
      <c r="K17">
        <v>633.22099026909495</v>
      </c>
      <c r="L17" s="1">
        <v>0.93650793700000001</v>
      </c>
      <c r="M17">
        <v>122.55</v>
      </c>
      <c r="T17" s="3"/>
      <c r="U17" s="3"/>
    </row>
    <row r="18" spans="1:21">
      <c r="A18" t="s">
        <v>36</v>
      </c>
      <c r="B18">
        <v>17</v>
      </c>
      <c r="C18">
        <v>182</v>
      </c>
      <c r="D18" s="2">
        <f>$X$9*$T$9 + $X$10*((C18-$C$176)/($C$177-$C$176))</f>
        <v>1.9681757506971289E-2</v>
      </c>
      <c r="E18">
        <f t="shared" si="0"/>
        <v>142.79999999999998</v>
      </c>
      <c r="F18">
        <f t="shared" si="1"/>
        <v>0.4</v>
      </c>
      <c r="G18">
        <v>215</v>
      </c>
      <c r="H18">
        <v>60</v>
      </c>
      <c r="I18">
        <f t="shared" si="2"/>
        <v>63.861386138613859</v>
      </c>
      <c r="J18">
        <v>600</v>
      </c>
      <c r="K18">
        <v>815.08746781264801</v>
      </c>
      <c r="L18" s="1">
        <v>0.53968254000000004</v>
      </c>
      <c r="M18">
        <v>70.879120880000002</v>
      </c>
      <c r="T18" s="3"/>
      <c r="U18" s="3"/>
    </row>
    <row r="19" spans="1:21">
      <c r="A19" t="s">
        <v>36</v>
      </c>
      <c r="B19">
        <v>18</v>
      </c>
      <c r="C19">
        <v>230</v>
      </c>
      <c r="D19" s="2">
        <f>$X$9*$T$9 + $X$10*((C19-$C$176)/($C$177-$C$176))</f>
        <v>2.6932512793980349E-2</v>
      </c>
      <c r="E19">
        <f t="shared" si="0"/>
        <v>142.79999999999998</v>
      </c>
      <c r="F19">
        <f t="shared" si="1"/>
        <v>0.4</v>
      </c>
      <c r="G19">
        <v>240</v>
      </c>
      <c r="H19">
        <v>114</v>
      </c>
      <c r="I19">
        <f t="shared" si="2"/>
        <v>135.44554455445544</v>
      </c>
      <c r="J19">
        <v>250</v>
      </c>
      <c r="K19">
        <v>796.78828002201999</v>
      </c>
      <c r="L19" s="1">
        <v>0.96825396799999996</v>
      </c>
      <c r="M19">
        <v>118.9565217</v>
      </c>
      <c r="T19" s="3"/>
      <c r="U19" s="3"/>
    </row>
    <row r="20" spans="1:21">
      <c r="A20" t="s">
        <v>36</v>
      </c>
      <c r="B20">
        <v>19</v>
      </c>
      <c r="C20">
        <v>260</v>
      </c>
      <c r="D20" s="2">
        <f>$X$9*$T$9 + $X$10*((C20-$C$176)/($C$177-$C$176))</f>
        <v>3.1464234848361021E-2</v>
      </c>
      <c r="E20">
        <f t="shared" si="0"/>
        <v>142.79999999999998</v>
      </c>
      <c r="F20">
        <f t="shared" si="1"/>
        <v>0.4</v>
      </c>
      <c r="G20">
        <v>270</v>
      </c>
      <c r="H20">
        <v>114</v>
      </c>
      <c r="I20">
        <f t="shared" si="2"/>
        <v>152.37623762376236</v>
      </c>
      <c r="J20">
        <v>350</v>
      </c>
      <c r="K20">
        <v>951.41007664728204</v>
      </c>
      <c r="L20" s="1">
        <v>0.90476190499999998</v>
      </c>
      <c r="M20">
        <v>118.3846154</v>
      </c>
    </row>
    <row r="21" spans="1:21">
      <c r="A21" t="s">
        <v>36</v>
      </c>
      <c r="B21">
        <v>20</v>
      </c>
      <c r="C21">
        <v>200</v>
      </c>
      <c r="D21" s="2">
        <f>$X$9*$T$9 + $X$10*((C21-$C$176)/($C$177-$C$176))</f>
        <v>2.2400790739599684E-2</v>
      </c>
      <c r="E21">
        <f t="shared" si="0"/>
        <v>142.79999999999998</v>
      </c>
      <c r="F21">
        <f t="shared" si="1"/>
        <v>0.4</v>
      </c>
      <c r="G21">
        <v>240</v>
      </c>
      <c r="H21">
        <v>96</v>
      </c>
      <c r="I21">
        <f t="shared" si="2"/>
        <v>114.05940594059406</v>
      </c>
      <c r="J21">
        <v>200</v>
      </c>
      <c r="K21">
        <v>722.44082954869998</v>
      </c>
      <c r="L21" s="1">
        <v>0.90476190499999998</v>
      </c>
      <c r="M21">
        <v>115.2</v>
      </c>
    </row>
    <row r="22" spans="1:21">
      <c r="A22" t="s">
        <v>36</v>
      </c>
      <c r="B22">
        <v>21</v>
      </c>
      <c r="C22">
        <v>200</v>
      </c>
      <c r="D22" s="2">
        <f>$X$9*$T$9 + $X$10*((C22-$C$176)/($C$177-$C$176))</f>
        <v>2.2400790739599684E-2</v>
      </c>
      <c r="E22">
        <f t="shared" si="0"/>
        <v>142.79999999999998</v>
      </c>
      <c r="F22">
        <f t="shared" si="1"/>
        <v>0.4</v>
      </c>
      <c r="G22">
        <v>240</v>
      </c>
      <c r="H22">
        <v>96</v>
      </c>
      <c r="I22">
        <f t="shared" si="2"/>
        <v>114.05940594059406</v>
      </c>
      <c r="J22">
        <v>700</v>
      </c>
      <c r="K22">
        <v>1795.52947746573</v>
      </c>
      <c r="L22" s="1">
        <v>0.96825396799999996</v>
      </c>
      <c r="M22">
        <v>115.2</v>
      </c>
    </row>
    <row r="23" spans="1:21">
      <c r="A23" t="s">
        <v>36</v>
      </c>
      <c r="B23">
        <v>22</v>
      </c>
      <c r="C23">
        <v>200</v>
      </c>
      <c r="D23" s="2">
        <f>$X$9*$T$9 + $X$10*((C23-$C$176)/($C$177-$C$176))</f>
        <v>2.2400790739599684E-2</v>
      </c>
      <c r="E23">
        <f t="shared" si="0"/>
        <v>142.79999999999998</v>
      </c>
      <c r="F23">
        <f t="shared" si="1"/>
        <v>0.4</v>
      </c>
      <c r="G23">
        <v>240</v>
      </c>
      <c r="H23">
        <v>96</v>
      </c>
      <c r="I23">
        <f t="shared" si="2"/>
        <v>114.05940594059406</v>
      </c>
      <c r="J23">
        <v>1200</v>
      </c>
      <c r="K23">
        <v>2867.9452647992498</v>
      </c>
      <c r="L23" s="1">
        <v>0.80952380999999995</v>
      </c>
      <c r="M23">
        <v>115.2</v>
      </c>
    </row>
    <row r="24" spans="1:21">
      <c r="A24" t="s">
        <v>36</v>
      </c>
      <c r="B24">
        <v>23</v>
      </c>
      <c r="C24">
        <v>150</v>
      </c>
      <c r="D24" s="2">
        <f>$X$9*$T$9 + $X$10*((C24-$C$176)/($C$177-$C$176))</f>
        <v>1.4847920648965245E-2</v>
      </c>
      <c r="E24">
        <f t="shared" si="0"/>
        <v>142.79999999999998</v>
      </c>
      <c r="F24">
        <f t="shared" si="1"/>
        <v>0.4</v>
      </c>
      <c r="G24">
        <v>230</v>
      </c>
      <c r="H24">
        <v>78</v>
      </c>
      <c r="I24">
        <f t="shared" si="2"/>
        <v>88.811881188118818</v>
      </c>
      <c r="J24">
        <v>75</v>
      </c>
      <c r="K24">
        <v>472.00743791393597</v>
      </c>
      <c r="L24" s="1">
        <v>0.95238095199999995</v>
      </c>
      <c r="M24">
        <v>119.6</v>
      </c>
    </row>
    <row r="25" spans="1:21">
      <c r="A25" t="s">
        <v>36</v>
      </c>
      <c r="B25">
        <v>24</v>
      </c>
      <c r="C25">
        <v>150</v>
      </c>
      <c r="D25" s="2">
        <f>$X$9*$T$9 + $X$10*((C25-$C$176)/($C$177-$C$176))</f>
        <v>1.4847920648965245E-2</v>
      </c>
      <c r="E25">
        <f t="shared" si="0"/>
        <v>142.79999999999998</v>
      </c>
      <c r="F25">
        <f t="shared" si="1"/>
        <v>0.4</v>
      </c>
      <c r="G25">
        <v>230</v>
      </c>
      <c r="H25">
        <v>78</v>
      </c>
      <c r="I25">
        <f t="shared" si="2"/>
        <v>88.811881188118818</v>
      </c>
      <c r="J25">
        <v>125</v>
      </c>
      <c r="K25">
        <v>650.86521601475897</v>
      </c>
      <c r="L25" s="1">
        <v>0.90476190499999998</v>
      </c>
      <c r="M25">
        <v>119.6</v>
      </c>
    </row>
    <row r="26" spans="1:21">
      <c r="A26" t="s">
        <v>36</v>
      </c>
      <c r="B26">
        <v>25</v>
      </c>
      <c r="C26">
        <v>150</v>
      </c>
      <c r="D26" s="2">
        <f>$X$9*$T$9 + $X$10*((C26-$C$176)/($C$177-$C$176))</f>
        <v>1.4847920648965245E-2</v>
      </c>
      <c r="E26">
        <f t="shared" si="0"/>
        <v>142.79999999999998</v>
      </c>
      <c r="F26">
        <f t="shared" si="1"/>
        <v>0.4</v>
      </c>
      <c r="G26">
        <v>230</v>
      </c>
      <c r="H26">
        <v>78</v>
      </c>
      <c r="I26">
        <f t="shared" si="2"/>
        <v>88.811881188118818</v>
      </c>
      <c r="J26">
        <v>250</v>
      </c>
      <c r="K26">
        <v>1008.58167230996</v>
      </c>
      <c r="L26" s="1">
        <v>0.92063492099999999</v>
      </c>
      <c r="M26">
        <v>119.6</v>
      </c>
    </row>
    <row r="27" spans="1:21">
      <c r="A27" t="s">
        <v>36</v>
      </c>
      <c r="B27">
        <v>26</v>
      </c>
      <c r="C27">
        <v>200</v>
      </c>
      <c r="D27" s="2">
        <f>$X$9*$T$9 + $X$10*((C27-$C$176)/($C$177-$C$176))</f>
        <v>2.2400790739599684E-2</v>
      </c>
      <c r="E27">
        <f t="shared" si="0"/>
        <v>142.79999999999998</v>
      </c>
      <c r="F27">
        <f t="shared" si="1"/>
        <v>0.4</v>
      </c>
      <c r="G27">
        <v>230</v>
      </c>
      <c r="H27">
        <v>96</v>
      </c>
      <c r="I27">
        <f t="shared" si="2"/>
        <v>109.3069306930693</v>
      </c>
      <c r="J27">
        <v>400</v>
      </c>
      <c r="K27">
        <v>1081.6766769164201</v>
      </c>
      <c r="L27" s="1">
        <v>0.88888888899999996</v>
      </c>
      <c r="M27">
        <v>110.4</v>
      </c>
    </row>
    <row r="28" spans="1:21">
      <c r="A28" t="s">
        <v>36</v>
      </c>
      <c r="B28">
        <v>27</v>
      </c>
      <c r="C28">
        <v>223.3</v>
      </c>
      <c r="D28" s="2">
        <f>$X$9*$T$9 + $X$10*((C28-$C$176)/($C$177-$C$176))</f>
        <v>2.5920428201835335E-2</v>
      </c>
      <c r="E28">
        <f t="shared" si="0"/>
        <v>142.79999999999998</v>
      </c>
      <c r="F28">
        <f t="shared" si="1"/>
        <v>0.4</v>
      </c>
      <c r="G28">
        <v>230</v>
      </c>
      <c r="H28">
        <v>96</v>
      </c>
      <c r="I28">
        <f t="shared" si="2"/>
        <v>109.3069306930693</v>
      </c>
      <c r="J28">
        <v>610</v>
      </c>
      <c r="K28">
        <v>1177.79565041052</v>
      </c>
      <c r="L28" s="1">
        <v>0.84848484800000001</v>
      </c>
      <c r="M28">
        <v>98.880429910000004</v>
      </c>
    </row>
    <row r="29" spans="1:21">
      <c r="A29" t="s">
        <v>36</v>
      </c>
      <c r="B29">
        <v>28</v>
      </c>
      <c r="C29">
        <v>208</v>
      </c>
      <c r="D29" s="2">
        <f>$X$9*$T$9 + $X$10*((C29-$C$176)/($C$177-$C$176))</f>
        <v>2.3609249954101196E-2</v>
      </c>
      <c r="E29">
        <f t="shared" si="0"/>
        <v>142.79999999999998</v>
      </c>
      <c r="F29">
        <f t="shared" si="1"/>
        <v>0.4</v>
      </c>
      <c r="G29">
        <v>120</v>
      </c>
      <c r="H29">
        <v>60</v>
      </c>
      <c r="I29">
        <f t="shared" si="2"/>
        <v>35.643564356435647</v>
      </c>
      <c r="J29">
        <v>50</v>
      </c>
      <c r="K29">
        <v>300.70274980922198</v>
      </c>
      <c r="L29" s="1">
        <v>2.0202020000000001E-2</v>
      </c>
      <c r="M29">
        <v>34.61538462</v>
      </c>
    </row>
    <row r="30" spans="1:21">
      <c r="A30" t="s">
        <v>36</v>
      </c>
      <c r="B30">
        <v>29</v>
      </c>
      <c r="C30">
        <v>150</v>
      </c>
      <c r="D30" s="2">
        <f>$X$9*$T$9 + $X$10*((C30-$C$176)/($C$177-$C$176))</f>
        <v>1.4847920648965245E-2</v>
      </c>
      <c r="E30">
        <f t="shared" si="0"/>
        <v>142.79999999999998</v>
      </c>
      <c r="F30">
        <f t="shared" si="1"/>
        <v>0.4</v>
      </c>
      <c r="G30">
        <v>230</v>
      </c>
      <c r="H30">
        <v>78</v>
      </c>
      <c r="I30">
        <f t="shared" si="2"/>
        <v>88.811881188118818</v>
      </c>
      <c r="J30">
        <v>700</v>
      </c>
      <c r="K30">
        <v>2379.8081093395999</v>
      </c>
      <c r="L30" s="1">
        <v>0.96825396799999996</v>
      </c>
      <c r="M30">
        <v>119.6</v>
      </c>
    </row>
    <row r="31" spans="1:21">
      <c r="A31" t="s">
        <v>36</v>
      </c>
      <c r="B31">
        <v>30</v>
      </c>
      <c r="C31">
        <v>200</v>
      </c>
      <c r="D31" s="2">
        <f>$X$9*$T$9 + $X$10*((C31-$C$176)/($C$177-$C$176))</f>
        <v>2.2400790739599684E-2</v>
      </c>
      <c r="E31">
        <f t="shared" si="0"/>
        <v>142.79999999999998</v>
      </c>
      <c r="F31">
        <f t="shared" si="1"/>
        <v>0.4</v>
      </c>
      <c r="G31">
        <v>240</v>
      </c>
      <c r="H31">
        <v>114</v>
      </c>
      <c r="I31">
        <f t="shared" si="2"/>
        <v>135.44554455445544</v>
      </c>
      <c r="J31">
        <v>400</v>
      </c>
      <c r="K31">
        <v>1503.9270992208501</v>
      </c>
      <c r="L31" s="1">
        <v>0.95238095199999995</v>
      </c>
      <c r="M31">
        <v>136.80000000000001</v>
      </c>
    </row>
    <row r="32" spans="1:21">
      <c r="A32" t="s">
        <v>36</v>
      </c>
      <c r="B32">
        <v>31</v>
      </c>
      <c r="C32">
        <v>223.5</v>
      </c>
      <c r="D32" s="2">
        <f>$X$9*$T$9 + $X$10*((C32-$C$176)/($C$177-$C$176))</f>
        <v>2.5950639682197872E-2</v>
      </c>
      <c r="E32">
        <f t="shared" si="0"/>
        <v>142.79999999999998</v>
      </c>
      <c r="F32">
        <f t="shared" si="1"/>
        <v>0.4</v>
      </c>
      <c r="G32">
        <v>200</v>
      </c>
      <c r="H32">
        <v>78</v>
      </c>
      <c r="I32">
        <f t="shared" si="2"/>
        <v>77.227722772277232</v>
      </c>
      <c r="J32">
        <v>50</v>
      </c>
      <c r="K32">
        <v>322.361277931264</v>
      </c>
      <c r="L32" s="1">
        <v>0.101010101</v>
      </c>
      <c r="M32">
        <v>69.798657719999994</v>
      </c>
    </row>
    <row r="33" spans="1:13">
      <c r="A33" t="s">
        <v>36</v>
      </c>
      <c r="B33">
        <v>32</v>
      </c>
      <c r="C33">
        <v>200</v>
      </c>
      <c r="D33" s="2">
        <f>$X$9*$T$9 + $X$10*((C33-$C$176)/($C$177-$C$176))</f>
        <v>2.2400790739599684E-2</v>
      </c>
      <c r="E33">
        <f t="shared" si="0"/>
        <v>142.79999999999998</v>
      </c>
      <c r="F33">
        <f t="shared" si="1"/>
        <v>0.4</v>
      </c>
      <c r="G33">
        <v>240</v>
      </c>
      <c r="H33">
        <v>114</v>
      </c>
      <c r="I33">
        <f t="shared" si="2"/>
        <v>135.44554455445544</v>
      </c>
      <c r="J33">
        <v>200</v>
      </c>
      <c r="K33">
        <v>898.52369306415596</v>
      </c>
      <c r="L33" s="1">
        <v>0.93650793700000001</v>
      </c>
      <c r="M33">
        <v>136.80000000000001</v>
      </c>
    </row>
    <row r="34" spans="1:13">
      <c r="A34" t="s">
        <v>36</v>
      </c>
      <c r="B34">
        <v>33</v>
      </c>
      <c r="C34">
        <v>113</v>
      </c>
      <c r="D34" s="2">
        <f>$X$9*$T$9 + $X$10*((C34-$C$176)/($C$177-$C$176))</f>
        <v>9.2587967818957579E-3</v>
      </c>
      <c r="E34">
        <f>$O$9</f>
        <v>142.79999999999998</v>
      </c>
      <c r="F34">
        <f>$P$9</f>
        <v>0.4</v>
      </c>
      <c r="G34">
        <v>185</v>
      </c>
      <c r="H34">
        <v>78</v>
      </c>
      <c r="I34">
        <f t="shared" si="2"/>
        <v>71.43564356435644</v>
      </c>
      <c r="J34">
        <v>150</v>
      </c>
      <c r="K34">
        <v>976.95398051016298</v>
      </c>
      <c r="L34" s="1">
        <v>0.87301587300000005</v>
      </c>
      <c r="M34">
        <v>127.69911500000001</v>
      </c>
    </row>
    <row r="35" spans="1:13">
      <c r="A35" t="s">
        <v>36</v>
      </c>
      <c r="B35">
        <v>34</v>
      </c>
      <c r="C35">
        <v>153.9</v>
      </c>
      <c r="D35" s="2">
        <f>$X$9*$T$9 + $X$10*((C35-$C$176)/($C$177-$C$176))</f>
        <v>1.5437044516034733E-2</v>
      </c>
      <c r="E35">
        <f>$O$9</f>
        <v>142.79999999999998</v>
      </c>
      <c r="F35">
        <f>$P$9</f>
        <v>0.4</v>
      </c>
      <c r="G35">
        <v>215</v>
      </c>
      <c r="H35">
        <v>114</v>
      </c>
      <c r="I35">
        <f t="shared" si="2"/>
        <v>121.33663366336634</v>
      </c>
      <c r="J35">
        <v>30</v>
      </c>
      <c r="K35">
        <v>395.93069819519701</v>
      </c>
      <c r="L35" s="1">
        <v>0.77777777800000003</v>
      </c>
      <c r="M35">
        <v>159.2592593</v>
      </c>
    </row>
    <row r="36" spans="1:13">
      <c r="A36" t="s">
        <v>36</v>
      </c>
      <c r="B36">
        <v>35</v>
      </c>
      <c r="C36">
        <v>193</v>
      </c>
      <c r="D36" s="2">
        <f>$X$9*$T$9 + $X$10*((C36-$C$176)/($C$177-$C$176))</f>
        <v>2.1343388926910862E-2</v>
      </c>
      <c r="E36">
        <f>$O$9</f>
        <v>142.79999999999998</v>
      </c>
      <c r="F36">
        <f>$P$9</f>
        <v>0.4</v>
      </c>
      <c r="G36">
        <v>140</v>
      </c>
      <c r="H36">
        <v>78</v>
      </c>
      <c r="I36">
        <f t="shared" si="2"/>
        <v>54.059405940594061</v>
      </c>
      <c r="J36">
        <v>500</v>
      </c>
      <c r="K36">
        <v>559.78017761951605</v>
      </c>
      <c r="L36" s="1">
        <v>0.696969697</v>
      </c>
      <c r="M36">
        <v>56.580310879999999</v>
      </c>
    </row>
    <row r="37" spans="1:13">
      <c r="A37" t="s">
        <v>36</v>
      </c>
      <c r="B37">
        <v>36</v>
      </c>
      <c r="C37">
        <v>122</v>
      </c>
      <c r="D37" s="2">
        <f>$X$9*$T$9 + $X$10*((C37-$C$176)/($C$177-$C$176))</f>
        <v>1.0618313398209957E-2</v>
      </c>
      <c r="E37">
        <f>$O$9</f>
        <v>142.79999999999998</v>
      </c>
      <c r="F37">
        <f>$P$9</f>
        <v>0.4</v>
      </c>
      <c r="G37">
        <v>185</v>
      </c>
      <c r="H37">
        <v>78</v>
      </c>
      <c r="I37">
        <f t="shared" si="2"/>
        <v>71.43564356435644</v>
      </c>
      <c r="J37">
        <v>100</v>
      </c>
      <c r="K37">
        <v>669.124079681382</v>
      </c>
      <c r="L37" s="1">
        <v>0.825396825</v>
      </c>
      <c r="M37">
        <v>118.2786885</v>
      </c>
    </row>
    <row r="38" spans="1:13">
      <c r="A38" t="s">
        <v>36</v>
      </c>
      <c r="B38">
        <v>37</v>
      </c>
      <c r="C38">
        <v>156.30000000000001</v>
      </c>
      <c r="D38" s="2">
        <f>$X$9*$T$9 + $X$10*((C38-$C$176)/($C$177-$C$176))</f>
        <v>1.5799582280385187E-2</v>
      </c>
      <c r="E38">
        <f>$O$9</f>
        <v>142.79999999999998</v>
      </c>
      <c r="F38">
        <f>$P$9</f>
        <v>0.4</v>
      </c>
      <c r="G38">
        <v>190</v>
      </c>
      <c r="H38">
        <v>114</v>
      </c>
      <c r="I38">
        <f t="shared" si="2"/>
        <v>107.22772277227723</v>
      </c>
      <c r="J38">
        <v>70</v>
      </c>
      <c r="K38">
        <v>521.91507932012803</v>
      </c>
      <c r="L38" s="1">
        <v>0.79797979799999996</v>
      </c>
      <c r="M38">
        <v>138.5796545</v>
      </c>
    </row>
    <row r="39" spans="1:13">
      <c r="A39" t="s">
        <v>36</v>
      </c>
      <c r="B39">
        <v>38</v>
      </c>
      <c r="C39">
        <v>144</v>
      </c>
      <c r="D39" s="2">
        <f>$X$9*$T$9 + $X$10*((C39-$C$176)/($C$177-$C$176))</f>
        <v>1.3941576238089112E-2</v>
      </c>
      <c r="E39">
        <f>$O$9</f>
        <v>142.79999999999998</v>
      </c>
      <c r="F39">
        <f>$P$9</f>
        <v>0.4</v>
      </c>
      <c r="G39">
        <v>200</v>
      </c>
      <c r="H39">
        <v>132</v>
      </c>
      <c r="I39">
        <f t="shared" si="2"/>
        <v>130.69306930693068</v>
      </c>
      <c r="J39">
        <v>800</v>
      </c>
      <c r="K39">
        <v>6147.9537136669196</v>
      </c>
      <c r="L39" s="1">
        <v>0.88888888899999996</v>
      </c>
    </row>
    <row r="40" spans="1:13">
      <c r="A40" t="s">
        <v>36</v>
      </c>
      <c r="B40">
        <v>39</v>
      </c>
      <c r="C40">
        <v>235</v>
      </c>
      <c r="D40" s="2">
        <f>$X$9*$T$9 + $X$10*((C40-$C$176)/($C$177-$C$176))</f>
        <v>2.7687799803043794E-2</v>
      </c>
      <c r="E40">
        <f>$O$9</f>
        <v>142.79999999999998</v>
      </c>
      <c r="F40">
        <f>$P$9</f>
        <v>0.4</v>
      </c>
      <c r="G40">
        <v>240</v>
      </c>
      <c r="H40">
        <v>114</v>
      </c>
      <c r="I40">
        <f t="shared" si="2"/>
        <v>135.44554455445544</v>
      </c>
      <c r="J40">
        <v>500</v>
      </c>
      <c r="K40">
        <v>1282.53327289758</v>
      </c>
      <c r="L40" s="1">
        <v>0.96825396799999996</v>
      </c>
      <c r="M40">
        <v>116.4255319</v>
      </c>
    </row>
    <row r="41" spans="1:13">
      <c r="A41" t="s">
        <v>36</v>
      </c>
      <c r="B41">
        <v>40</v>
      </c>
      <c r="C41">
        <v>146.80000000000001</v>
      </c>
      <c r="D41" s="2">
        <f>$X$9*$T$9 + $X$10*((C41-$C$176)/($C$177-$C$176))</f>
        <v>1.4364536963164642E-2</v>
      </c>
      <c r="E41">
        <f>$O$9</f>
        <v>142.79999999999998</v>
      </c>
      <c r="F41">
        <f>$P$9</f>
        <v>0.4</v>
      </c>
      <c r="G41">
        <v>200</v>
      </c>
      <c r="H41">
        <v>150</v>
      </c>
      <c r="I41">
        <f t="shared" si="2"/>
        <v>148.51485148514851</v>
      </c>
      <c r="J41">
        <v>40</v>
      </c>
      <c r="K41">
        <v>645.36814451378302</v>
      </c>
      <c r="L41" s="1">
        <v>0.71717171700000004</v>
      </c>
      <c r="M41">
        <v>204.35967299999999</v>
      </c>
    </row>
    <row r="42" spans="1:13">
      <c r="A42" t="s">
        <v>36</v>
      </c>
      <c r="B42">
        <v>41</v>
      </c>
      <c r="C42">
        <v>200</v>
      </c>
      <c r="D42" s="2">
        <f>$X$9*$T$9 + $X$10*((C42-$C$176)/($C$177-$C$176))</f>
        <v>2.2400790739599684E-2</v>
      </c>
      <c r="E42">
        <f>$O$9</f>
        <v>142.79999999999998</v>
      </c>
      <c r="F42">
        <f>$P$9</f>
        <v>0.4</v>
      </c>
      <c r="G42">
        <v>250</v>
      </c>
      <c r="H42">
        <v>96</v>
      </c>
      <c r="I42">
        <f t="shared" si="2"/>
        <v>118.81188118811882</v>
      </c>
      <c r="J42">
        <v>100</v>
      </c>
      <c r="K42">
        <v>526.05333863832197</v>
      </c>
      <c r="L42" s="1">
        <v>0.92063492099999999</v>
      </c>
      <c r="M42">
        <v>120</v>
      </c>
    </row>
    <row r="43" spans="1:13">
      <c r="A43" t="s">
        <v>36</v>
      </c>
      <c r="B43">
        <v>42</v>
      </c>
      <c r="C43">
        <v>156</v>
      </c>
      <c r="D43" s="2">
        <f>$X$9*$T$9 + $X$10*((C43-$C$176)/($C$177-$C$176))</f>
        <v>1.5754265059841378E-2</v>
      </c>
      <c r="E43">
        <f>$O$9</f>
        <v>142.79999999999998</v>
      </c>
      <c r="F43">
        <f>$P$9</f>
        <v>0.4</v>
      </c>
      <c r="G43">
        <v>190</v>
      </c>
      <c r="H43">
        <v>96</v>
      </c>
      <c r="I43">
        <f t="shared" si="2"/>
        <v>90.297029702970292</v>
      </c>
      <c r="J43">
        <v>225</v>
      </c>
      <c r="K43">
        <v>887.97614125442203</v>
      </c>
      <c r="L43" s="1">
        <v>0.80952380999999995</v>
      </c>
      <c r="M43">
        <v>116.9230769</v>
      </c>
    </row>
    <row r="44" spans="1:13">
      <c r="A44" t="s">
        <v>36</v>
      </c>
      <c r="B44">
        <v>43</v>
      </c>
      <c r="C44">
        <v>134.69999999999999</v>
      </c>
      <c r="D44" s="2">
        <f>$X$9*$T$9 + $X$10*((C44-$C$176)/($C$177-$C$176))</f>
        <v>1.2536742401231104E-2</v>
      </c>
      <c r="E44">
        <f>$O$9</f>
        <v>142.79999999999998</v>
      </c>
      <c r="F44">
        <f>$P$9</f>
        <v>0.4</v>
      </c>
      <c r="G44">
        <v>120</v>
      </c>
      <c r="H44">
        <v>78</v>
      </c>
      <c r="I44">
        <f t="shared" si="2"/>
        <v>46.336633663366335</v>
      </c>
      <c r="J44">
        <v>400</v>
      </c>
      <c r="K44">
        <v>748.16777469834904</v>
      </c>
      <c r="L44" s="1">
        <v>0.755102041</v>
      </c>
      <c r="M44">
        <v>69.487750559999995</v>
      </c>
    </row>
    <row r="45" spans="1:13">
      <c r="A45" t="s">
        <v>36</v>
      </c>
      <c r="B45">
        <v>44</v>
      </c>
      <c r="C45">
        <v>168</v>
      </c>
      <c r="D45" s="2">
        <f>$X$9*$T$9 + $X$10*((C45-$C$176)/($C$177-$C$176))</f>
        <v>1.7566953881593645E-2</v>
      </c>
      <c r="E45">
        <f>$O$9</f>
        <v>142.79999999999998</v>
      </c>
      <c r="F45">
        <f>$P$9</f>
        <v>0.4</v>
      </c>
      <c r="G45">
        <v>120</v>
      </c>
      <c r="H45">
        <v>60</v>
      </c>
      <c r="I45">
        <f t="shared" si="2"/>
        <v>35.643564356435647</v>
      </c>
      <c r="J45">
        <v>80</v>
      </c>
      <c r="K45">
        <v>320.311281239479</v>
      </c>
      <c r="L45" s="1">
        <v>4.0404040000000002E-2</v>
      </c>
      <c r="M45">
        <v>42.857142860000003</v>
      </c>
    </row>
    <row r="46" spans="1:13">
      <c r="A46" t="s">
        <v>36</v>
      </c>
      <c r="B46">
        <v>45</v>
      </c>
      <c r="C46">
        <v>200</v>
      </c>
      <c r="D46" s="2">
        <f>$X$9*$T$9 + $X$10*((C46-$C$176)/($C$177-$C$176))</f>
        <v>2.2400790739599684E-2</v>
      </c>
      <c r="E46">
        <f>$O$9</f>
        <v>142.79999999999998</v>
      </c>
      <c r="F46">
        <f>$P$9</f>
        <v>0.4</v>
      </c>
      <c r="G46">
        <v>250</v>
      </c>
      <c r="H46">
        <v>96</v>
      </c>
      <c r="I46">
        <f t="shared" si="2"/>
        <v>118.81188118811882</v>
      </c>
      <c r="J46">
        <v>1200</v>
      </c>
      <c r="K46">
        <v>3086.8824824160902</v>
      </c>
      <c r="L46" s="1">
        <v>0.93650793700000001</v>
      </c>
      <c r="M46">
        <v>120</v>
      </c>
    </row>
    <row r="47" spans="1:13">
      <c r="A47" t="s">
        <v>36</v>
      </c>
      <c r="B47">
        <v>46</v>
      </c>
      <c r="C47">
        <v>155</v>
      </c>
      <c r="D47" s="2">
        <f>$X$9*$T$9 + $X$10*((C47-$C$176)/($C$177-$C$176))</f>
        <v>1.5603207658028688E-2</v>
      </c>
      <c r="E47">
        <f>$O$9</f>
        <v>142.79999999999998</v>
      </c>
      <c r="F47">
        <f>$P$9</f>
        <v>0.4</v>
      </c>
      <c r="G47">
        <v>190</v>
      </c>
      <c r="H47">
        <v>96</v>
      </c>
      <c r="I47">
        <f t="shared" si="2"/>
        <v>90.297029702970292</v>
      </c>
      <c r="J47">
        <v>600</v>
      </c>
      <c r="K47">
        <v>1957.2575399166001</v>
      </c>
      <c r="L47" s="1">
        <v>0.85714285700000004</v>
      </c>
      <c r="M47">
        <v>117.67741940000001</v>
      </c>
    </row>
    <row r="48" spans="1:13">
      <c r="A48" t="s">
        <v>36</v>
      </c>
      <c r="B48">
        <v>47</v>
      </c>
      <c r="C48">
        <v>236.2</v>
      </c>
      <c r="D48" s="2">
        <f>$X$9*$T$9 + $X$10*((C48-$C$176)/($C$177-$C$176))</f>
        <v>2.7869068685219021E-2</v>
      </c>
      <c r="E48">
        <f>$O$9</f>
        <v>142.79999999999998</v>
      </c>
      <c r="F48">
        <f>$P$9</f>
        <v>0.4</v>
      </c>
      <c r="G48">
        <v>110</v>
      </c>
      <c r="H48">
        <v>96</v>
      </c>
      <c r="I48">
        <f t="shared" si="2"/>
        <v>52.277227722772274</v>
      </c>
      <c r="J48">
        <v>340</v>
      </c>
      <c r="K48">
        <v>391.95329662320802</v>
      </c>
      <c r="L48" s="1">
        <v>0.20202020200000001</v>
      </c>
      <c r="M48">
        <v>44.707874680000003</v>
      </c>
    </row>
    <row r="49" spans="1:13">
      <c r="A49" t="s">
        <v>36</v>
      </c>
      <c r="B49">
        <v>48</v>
      </c>
      <c r="C49">
        <v>158</v>
      </c>
      <c r="D49" s="2">
        <f>$X$9*$T$9 + $X$10*((C49-$C$176)/($C$177-$C$176))</f>
        <v>1.6056379863466756E-2</v>
      </c>
      <c r="E49">
        <f>$O$9</f>
        <v>142.79999999999998</v>
      </c>
      <c r="F49">
        <f>$P$9</f>
        <v>0.4</v>
      </c>
      <c r="G49">
        <v>210</v>
      </c>
      <c r="H49">
        <v>96</v>
      </c>
      <c r="I49">
        <f t="shared" si="2"/>
        <v>99.801980198019805</v>
      </c>
      <c r="J49">
        <v>350</v>
      </c>
      <c r="K49">
        <v>1374.65694750087</v>
      </c>
      <c r="L49" s="1">
        <v>0.96825396799999996</v>
      </c>
      <c r="M49">
        <v>127.59493670000001</v>
      </c>
    </row>
    <row r="50" spans="1:13">
      <c r="A50" t="s">
        <v>36</v>
      </c>
      <c r="B50">
        <v>49</v>
      </c>
      <c r="C50">
        <v>209.6</v>
      </c>
      <c r="D50" s="2">
        <f>$X$9*$T$9 + $X$10*((C50-$C$176)/($C$177-$C$176))</f>
        <v>2.3850941797001497E-2</v>
      </c>
      <c r="E50">
        <f>$O$9</f>
        <v>142.79999999999998</v>
      </c>
      <c r="F50">
        <f>$P$9</f>
        <v>0.4</v>
      </c>
      <c r="G50">
        <v>130</v>
      </c>
      <c r="H50">
        <v>114</v>
      </c>
      <c r="I50">
        <f t="shared" si="2"/>
        <v>73.366336633663366</v>
      </c>
      <c r="J50">
        <v>450</v>
      </c>
      <c r="K50">
        <v>636.35768848749001</v>
      </c>
      <c r="L50" s="1">
        <v>0.41414141399999999</v>
      </c>
      <c r="M50">
        <v>70.706106869999999</v>
      </c>
    </row>
    <row r="51" spans="1:13">
      <c r="A51" t="s">
        <v>36</v>
      </c>
      <c r="B51">
        <v>50</v>
      </c>
      <c r="C51">
        <v>102</v>
      </c>
      <c r="D51" s="2">
        <f>$X$9*$T$9 + $X$10*((C51-$C$176)/($C$177-$C$176))</f>
        <v>7.5971653619561806E-3</v>
      </c>
      <c r="E51">
        <f>$O$9</f>
        <v>142.79999999999998</v>
      </c>
      <c r="F51">
        <f>$P$9</f>
        <v>0.4</v>
      </c>
      <c r="G51">
        <v>200</v>
      </c>
      <c r="H51">
        <v>96</v>
      </c>
      <c r="I51">
        <f t="shared" si="2"/>
        <v>95.049504950495049</v>
      </c>
      <c r="J51">
        <v>340</v>
      </c>
      <c r="K51">
        <v>4695.5690528473297</v>
      </c>
      <c r="L51" s="1">
        <v>0.82291666699999999</v>
      </c>
    </row>
    <row r="52" spans="1:13">
      <c r="A52" t="s">
        <v>36</v>
      </c>
      <c r="B52">
        <v>51</v>
      </c>
      <c r="C52">
        <v>165</v>
      </c>
      <c r="D52" s="2">
        <f>$X$9*$T$9 + $X$10*((C52-$C$176)/($C$177-$C$176))</f>
        <v>1.7113781676155577E-2</v>
      </c>
      <c r="E52">
        <f>$O$9</f>
        <v>142.79999999999998</v>
      </c>
      <c r="F52">
        <f>$P$9</f>
        <v>0.4</v>
      </c>
      <c r="G52">
        <v>155</v>
      </c>
      <c r="H52">
        <v>132</v>
      </c>
      <c r="I52">
        <f t="shared" si="2"/>
        <v>101.28712871287129</v>
      </c>
      <c r="J52">
        <v>120</v>
      </c>
      <c r="K52">
        <v>641.67590141701396</v>
      </c>
      <c r="L52" s="1">
        <v>0.402061856</v>
      </c>
      <c r="M52">
        <v>124</v>
      </c>
    </row>
    <row r="53" spans="1:13">
      <c r="A53" t="s">
        <v>36</v>
      </c>
      <c r="B53">
        <v>52</v>
      </c>
      <c r="C53">
        <v>146</v>
      </c>
      <c r="D53" s="2">
        <f>$X$9*$T$9 + $X$10*((C53-$C$176)/($C$177-$C$176))</f>
        <v>1.4243691041714489E-2</v>
      </c>
      <c r="E53">
        <f>$O$9</f>
        <v>142.79999999999998</v>
      </c>
      <c r="F53">
        <f>$P$9</f>
        <v>0.4</v>
      </c>
      <c r="G53">
        <v>180</v>
      </c>
      <c r="H53">
        <v>132</v>
      </c>
      <c r="I53">
        <f t="shared" si="2"/>
        <v>117.62376237623762</v>
      </c>
      <c r="J53">
        <v>400</v>
      </c>
      <c r="K53">
        <v>2565.0927251327298</v>
      </c>
      <c r="L53" s="1">
        <v>0.928571429</v>
      </c>
      <c r="M53">
        <v>162.73972599999999</v>
      </c>
    </row>
    <row r="54" spans="1:13">
      <c r="A54" t="s">
        <v>36</v>
      </c>
      <c r="B54">
        <v>53</v>
      </c>
      <c r="C54">
        <v>199</v>
      </c>
      <c r="D54" s="2">
        <f>$X$9*$T$9 + $X$10*((C54-$C$176)/($C$177-$C$176))</f>
        <v>2.2249733337786997E-2</v>
      </c>
      <c r="E54">
        <f>$O$9</f>
        <v>142.79999999999998</v>
      </c>
      <c r="F54">
        <f>$P$9</f>
        <v>0.4</v>
      </c>
      <c r="G54">
        <v>200</v>
      </c>
      <c r="H54">
        <v>114</v>
      </c>
      <c r="I54">
        <f t="shared" si="2"/>
        <v>112.87128712871286</v>
      </c>
      <c r="J54">
        <v>110</v>
      </c>
      <c r="K54">
        <v>507.15166051367999</v>
      </c>
      <c r="L54" s="1">
        <v>0.88888888899999996</v>
      </c>
      <c r="M54">
        <v>114.57286430000001</v>
      </c>
    </row>
    <row r="55" spans="1:13">
      <c r="A55" t="s">
        <v>36</v>
      </c>
      <c r="B55">
        <v>54</v>
      </c>
      <c r="C55">
        <v>152</v>
      </c>
      <c r="D55" s="2">
        <f>$X$9*$T$9 + $X$10*((C55-$C$176)/($C$177-$C$176))</f>
        <v>1.515003545259062E-2</v>
      </c>
      <c r="E55">
        <f>$O$9</f>
        <v>142.79999999999998</v>
      </c>
      <c r="F55">
        <f>$P$9</f>
        <v>0.4</v>
      </c>
      <c r="G55">
        <v>190</v>
      </c>
      <c r="H55">
        <v>60</v>
      </c>
      <c r="I55">
        <f t="shared" si="2"/>
        <v>56.435643564356432</v>
      </c>
      <c r="J55">
        <v>650</v>
      </c>
      <c r="K55">
        <v>1023.50870552231</v>
      </c>
      <c r="L55" s="1">
        <v>0.72631578900000004</v>
      </c>
      <c r="M55">
        <v>75</v>
      </c>
    </row>
    <row r="56" spans="1:13">
      <c r="A56" t="s">
        <v>36</v>
      </c>
      <c r="B56">
        <v>55</v>
      </c>
      <c r="C56">
        <v>141</v>
      </c>
      <c r="D56" s="2">
        <f>$X$9*$T$9 + $X$10*((C56-$C$176)/($C$177-$C$176))</f>
        <v>1.3488404032651044E-2</v>
      </c>
      <c r="E56">
        <f>$O$9</f>
        <v>142.79999999999998</v>
      </c>
      <c r="F56">
        <f>$P$9</f>
        <v>0.4</v>
      </c>
      <c r="G56">
        <v>160</v>
      </c>
      <c r="H56">
        <v>60</v>
      </c>
      <c r="I56">
        <f t="shared" si="2"/>
        <v>47.524752475247524</v>
      </c>
      <c r="J56">
        <v>390</v>
      </c>
      <c r="K56">
        <v>682.99742867186205</v>
      </c>
      <c r="L56" s="1">
        <v>0.47560975599999999</v>
      </c>
      <c r="M56">
        <v>68.085106379999999</v>
      </c>
    </row>
    <row r="57" spans="1:13">
      <c r="A57" t="s">
        <v>36</v>
      </c>
      <c r="B57">
        <v>56</v>
      </c>
      <c r="C57">
        <v>199</v>
      </c>
      <c r="D57" s="2">
        <f>$X$9*$T$9 + $X$10*((C57-$C$176)/($C$177-$C$176))</f>
        <v>2.2249733337786997E-2</v>
      </c>
      <c r="E57">
        <f>$O$9</f>
        <v>142.79999999999998</v>
      </c>
      <c r="F57">
        <f>$P$9</f>
        <v>0.4</v>
      </c>
      <c r="G57">
        <v>180</v>
      </c>
      <c r="H57">
        <v>114</v>
      </c>
      <c r="I57">
        <f t="shared" si="2"/>
        <v>101.58415841584159</v>
      </c>
      <c r="J57">
        <v>500</v>
      </c>
      <c r="K57">
        <v>1159.90607948707</v>
      </c>
      <c r="L57" s="1">
        <v>0.78151260499999997</v>
      </c>
      <c r="M57">
        <v>103.11557790000001</v>
      </c>
    </row>
    <row r="58" spans="1:13">
      <c r="A58" t="s">
        <v>36</v>
      </c>
      <c r="B58">
        <v>57</v>
      </c>
      <c r="C58">
        <v>200</v>
      </c>
      <c r="D58" s="2">
        <f>$X$9*$T$9 + $X$10*((C58-$C$176)/($C$177-$C$176))</f>
        <v>2.2400790739599684E-2</v>
      </c>
      <c r="E58">
        <f>$O$9</f>
        <v>142.79999999999998</v>
      </c>
      <c r="F58">
        <f>$P$9</f>
        <v>0.4</v>
      </c>
      <c r="G58">
        <v>190</v>
      </c>
      <c r="H58">
        <v>114</v>
      </c>
      <c r="I58">
        <f t="shared" si="2"/>
        <v>107.22772277227723</v>
      </c>
      <c r="J58">
        <v>500</v>
      </c>
      <c r="K58">
        <v>1241.6548585953899</v>
      </c>
      <c r="L58" s="1">
        <v>0.808510638</v>
      </c>
      <c r="M58">
        <v>108.3</v>
      </c>
    </row>
    <row r="59" spans="1:13">
      <c r="A59" t="s">
        <v>39</v>
      </c>
      <c r="B59">
        <v>58</v>
      </c>
      <c r="C59">
        <v>267</v>
      </c>
      <c r="D59" s="2">
        <f>$X$9*$T$11 + $X$10*((C59-$C$176)/($C$177-$C$176))</f>
        <v>3.4924471299093658E-2</v>
      </c>
      <c r="E59">
        <f>$O$11</f>
        <v>118.405</v>
      </c>
      <c r="F59">
        <f>$P$11</f>
        <v>2.2000000000000002</v>
      </c>
      <c r="G59">
        <v>210</v>
      </c>
      <c r="H59">
        <v>96</v>
      </c>
      <c r="I59">
        <f t="shared" si="2"/>
        <v>99.801980198019805</v>
      </c>
      <c r="J59">
        <v>150</v>
      </c>
      <c r="K59">
        <v>371.72429772057899</v>
      </c>
      <c r="L59" s="1">
        <v>0.174603175</v>
      </c>
      <c r="M59">
        <v>75.505617979999997</v>
      </c>
    </row>
    <row r="60" spans="1:13">
      <c r="A60" t="s">
        <v>39</v>
      </c>
      <c r="B60">
        <v>59</v>
      </c>
      <c r="C60">
        <v>240.8</v>
      </c>
      <c r="D60" s="2">
        <f>$X$9*$T$11 + $X$10*((C60-$C$176)/($C$177-$C$176))</f>
        <v>3.0966767371601214E-2</v>
      </c>
      <c r="E60">
        <f>$O$11</f>
        <v>118.405</v>
      </c>
      <c r="F60">
        <f>$P$11</f>
        <v>2.2000000000000002</v>
      </c>
      <c r="G60">
        <v>190</v>
      </c>
      <c r="H60">
        <v>114</v>
      </c>
      <c r="I60">
        <f t="shared" si="2"/>
        <v>107.22772277227723</v>
      </c>
      <c r="J60">
        <v>300</v>
      </c>
      <c r="K60">
        <v>539.48995941082705</v>
      </c>
      <c r="L60" s="1">
        <v>0.63333333300000005</v>
      </c>
      <c r="M60">
        <v>89.950166109999998</v>
      </c>
    </row>
    <row r="61" spans="1:13">
      <c r="A61" t="s">
        <v>39</v>
      </c>
      <c r="B61">
        <v>60</v>
      </c>
      <c r="C61">
        <v>220.5</v>
      </c>
      <c r="D61" s="2">
        <f>$X$9*$T$11 + $X$10*((C61-$C$176)/($C$177-$C$176))</f>
        <v>2.7900302114803627E-2</v>
      </c>
      <c r="E61">
        <f>$O$11</f>
        <v>118.405</v>
      </c>
      <c r="F61">
        <f>$P$11</f>
        <v>2.2000000000000002</v>
      </c>
      <c r="G61">
        <v>170</v>
      </c>
      <c r="H61">
        <v>96</v>
      </c>
      <c r="I61">
        <f t="shared" si="2"/>
        <v>80.792079207920793</v>
      </c>
      <c r="J61">
        <v>520</v>
      </c>
      <c r="K61">
        <v>592.41574160918594</v>
      </c>
      <c r="L61" s="1">
        <v>0.35833333299999998</v>
      </c>
      <c r="M61">
        <v>74.013605440000006</v>
      </c>
    </row>
    <row r="62" spans="1:13">
      <c r="A62" t="s">
        <v>39</v>
      </c>
      <c r="B62">
        <v>61</v>
      </c>
      <c r="C62">
        <v>337</v>
      </c>
      <c r="D62" s="2">
        <f>$X$9*$T$11 + $X$10*((C62-$C$176)/($C$177-$C$176))</f>
        <v>4.5498489425981878E-2</v>
      </c>
      <c r="E62">
        <f>$O$11</f>
        <v>118.405</v>
      </c>
      <c r="F62">
        <f>$P$11</f>
        <v>2.2000000000000002</v>
      </c>
      <c r="G62">
        <v>215</v>
      </c>
      <c r="H62">
        <v>150</v>
      </c>
      <c r="I62">
        <f t="shared" si="2"/>
        <v>159.65346534653466</v>
      </c>
      <c r="J62">
        <v>320</v>
      </c>
      <c r="K62">
        <v>563.54427897668199</v>
      </c>
      <c r="L62" s="1">
        <v>0.3</v>
      </c>
      <c r="M62">
        <v>95.697329379999999</v>
      </c>
    </row>
    <row r="63" spans="1:13">
      <c r="A63" t="s">
        <v>39</v>
      </c>
      <c r="B63">
        <v>62</v>
      </c>
      <c r="C63">
        <v>372</v>
      </c>
      <c r="D63" s="2">
        <f>$X$9*$T$11 + $X$10*((C63-$C$176)/($C$177-$C$176))</f>
        <v>5.0785498489425984E-2</v>
      </c>
      <c r="E63">
        <f>$O$11</f>
        <v>118.405</v>
      </c>
      <c r="F63">
        <f>$P$11</f>
        <v>2.2000000000000002</v>
      </c>
      <c r="G63">
        <v>220</v>
      </c>
      <c r="H63">
        <v>114</v>
      </c>
      <c r="I63">
        <f t="shared" si="2"/>
        <v>124.15841584158416</v>
      </c>
      <c r="J63">
        <v>430</v>
      </c>
      <c r="K63">
        <v>465.33362734296998</v>
      </c>
      <c r="L63" s="1">
        <v>0.20634920600000001</v>
      </c>
      <c r="M63">
        <v>67.419354839999997</v>
      </c>
    </row>
    <row r="64" spans="1:13">
      <c r="A64" t="s">
        <v>39</v>
      </c>
      <c r="B64">
        <v>63</v>
      </c>
      <c r="C64">
        <v>291</v>
      </c>
      <c r="D64" s="2">
        <f>$X$9*$T$11 + $X$10*((C64-$C$176)/($C$177-$C$176))</f>
        <v>3.8549848942598192E-2</v>
      </c>
      <c r="E64">
        <f>$O$11</f>
        <v>118.405</v>
      </c>
      <c r="F64">
        <f>$P$11</f>
        <v>2.2000000000000002</v>
      </c>
      <c r="G64">
        <v>195</v>
      </c>
      <c r="H64">
        <v>96</v>
      </c>
      <c r="I64">
        <f t="shared" si="2"/>
        <v>92.67326732673267</v>
      </c>
      <c r="J64">
        <v>124</v>
      </c>
      <c r="K64">
        <v>340.86996521924698</v>
      </c>
      <c r="L64" s="1">
        <v>0.52380952400000003</v>
      </c>
      <c r="M64">
        <v>64.329896910000002</v>
      </c>
    </row>
    <row r="65" spans="1:13">
      <c r="A65" t="s">
        <v>39</v>
      </c>
      <c r="B65">
        <v>64</v>
      </c>
      <c r="C65">
        <v>275</v>
      </c>
      <c r="D65" s="2">
        <f>$X$9*$T$11 + $X$10*((C65-$C$176)/($C$177-$C$176))</f>
        <v>3.6132930513595167E-2</v>
      </c>
      <c r="E65">
        <f>$O$11</f>
        <v>118.405</v>
      </c>
      <c r="F65">
        <f>$P$11</f>
        <v>2.2000000000000002</v>
      </c>
      <c r="G65">
        <v>175</v>
      </c>
      <c r="H65">
        <v>96</v>
      </c>
      <c r="I65">
        <f t="shared" si="2"/>
        <v>83.168316831683171</v>
      </c>
      <c r="J65">
        <v>65</v>
      </c>
      <c r="K65">
        <v>315.006277236009</v>
      </c>
      <c r="L65" s="1">
        <v>0.428571429</v>
      </c>
      <c r="M65">
        <v>61.090909089999997</v>
      </c>
    </row>
    <row r="66" spans="1:13">
      <c r="A66" t="s">
        <v>39</v>
      </c>
      <c r="B66">
        <v>65</v>
      </c>
      <c r="C66">
        <v>221</v>
      </c>
      <c r="D66" s="2">
        <f>$X$9*$T$11 + $X$10*((C66-$C$176)/($C$177-$C$176))</f>
        <v>2.7975830815709972E-2</v>
      </c>
      <c r="E66">
        <f>$O$11</f>
        <v>118.405</v>
      </c>
      <c r="F66">
        <f>$P$11</f>
        <v>2.2000000000000002</v>
      </c>
      <c r="G66">
        <v>200</v>
      </c>
      <c r="H66">
        <v>114</v>
      </c>
      <c r="I66">
        <f t="shared" si="2"/>
        <v>112.87128712871286</v>
      </c>
      <c r="J66">
        <v>189</v>
      </c>
      <c r="K66">
        <v>493.89851112539799</v>
      </c>
      <c r="L66" s="1">
        <v>0.65079365099999997</v>
      </c>
      <c r="M66">
        <v>103.1674208</v>
      </c>
    </row>
    <row r="67" spans="1:13">
      <c r="A67" t="s">
        <v>39</v>
      </c>
      <c r="B67">
        <v>66</v>
      </c>
      <c r="C67">
        <v>262</v>
      </c>
      <c r="D67" s="2">
        <f>$X$9*$T$11 + $X$10*((C67-$C$176)/($C$177-$C$176))</f>
        <v>3.4169184290030213E-2</v>
      </c>
      <c r="E67">
        <f>$O$11</f>
        <v>118.405</v>
      </c>
      <c r="F67">
        <f>$P$11</f>
        <v>2.2000000000000002</v>
      </c>
      <c r="G67">
        <v>185</v>
      </c>
      <c r="H67">
        <v>114</v>
      </c>
      <c r="I67">
        <f t="shared" ref="I67:I130" si="5">G67*H67/MAX($H$2:$H$175)</f>
        <v>104.4059405940594</v>
      </c>
      <c r="J67">
        <v>40</v>
      </c>
      <c r="K67">
        <v>318.73482493051699</v>
      </c>
      <c r="L67" s="1">
        <v>3.1746032E-2</v>
      </c>
      <c r="M67">
        <v>80.496183209999998</v>
      </c>
    </row>
    <row r="68" spans="1:13">
      <c r="A68" t="s">
        <v>39</v>
      </c>
      <c r="B68">
        <v>67</v>
      </c>
      <c r="C68">
        <v>183</v>
      </c>
      <c r="D68" s="2">
        <f>$X$9*$T$11 + $X$10*((C68-$C$176)/($C$177-$C$176))</f>
        <v>2.2235649546827795E-2</v>
      </c>
      <c r="E68">
        <f>$O$11</f>
        <v>118.405</v>
      </c>
      <c r="F68">
        <f>$P$11</f>
        <v>2.2000000000000002</v>
      </c>
      <c r="G68">
        <v>220</v>
      </c>
      <c r="H68">
        <v>132</v>
      </c>
      <c r="I68">
        <f t="shared" si="5"/>
        <v>143.76237623762376</v>
      </c>
      <c r="J68">
        <v>176</v>
      </c>
      <c r="K68">
        <v>753.71861742867395</v>
      </c>
      <c r="L68" s="1">
        <v>0.52380952400000003</v>
      </c>
      <c r="M68">
        <v>158.68852459999999</v>
      </c>
    </row>
    <row r="69" spans="1:13">
      <c r="A69" t="s">
        <v>39</v>
      </c>
      <c r="B69">
        <v>68</v>
      </c>
      <c r="C69">
        <v>217</v>
      </c>
      <c r="D69" s="2">
        <f>$X$9*$T$11 + $X$10*((C69-$C$176)/($C$177-$C$176))</f>
        <v>2.7371601208459218E-2</v>
      </c>
      <c r="E69">
        <f>$O$11</f>
        <v>118.405</v>
      </c>
      <c r="F69">
        <f>$P$11</f>
        <v>2.2000000000000002</v>
      </c>
      <c r="G69">
        <v>210</v>
      </c>
      <c r="H69">
        <v>96</v>
      </c>
      <c r="I69">
        <f t="shared" si="5"/>
        <v>99.801980198019805</v>
      </c>
      <c r="J69">
        <v>156</v>
      </c>
      <c r="K69">
        <v>420.62871557917498</v>
      </c>
      <c r="L69" s="1">
        <v>0.44444444399999999</v>
      </c>
      <c r="M69">
        <v>92.903225809999995</v>
      </c>
    </row>
    <row r="70" spans="1:13">
      <c r="A70" t="s">
        <v>39</v>
      </c>
      <c r="B70">
        <v>69</v>
      </c>
      <c r="C70">
        <v>284</v>
      </c>
      <c r="D70" s="2">
        <f>$X$9*$T$11 + $X$10*((C70-$C$176)/($C$177-$C$176))</f>
        <v>3.7492447129909366E-2</v>
      </c>
      <c r="E70">
        <f>$O$11</f>
        <v>118.405</v>
      </c>
      <c r="F70">
        <f>$P$11</f>
        <v>2.2000000000000002</v>
      </c>
      <c r="G70">
        <v>200</v>
      </c>
      <c r="H70">
        <v>96</v>
      </c>
      <c r="I70">
        <f t="shared" si="5"/>
        <v>95.049504950495049</v>
      </c>
      <c r="J70">
        <v>50</v>
      </c>
      <c r="K70">
        <v>310.78667421155399</v>
      </c>
      <c r="L70" s="1">
        <v>0.23809523799999999</v>
      </c>
      <c r="M70">
        <v>67.605633800000007</v>
      </c>
    </row>
    <row r="71" spans="1:13">
      <c r="A71" t="s">
        <v>39</v>
      </c>
      <c r="B71">
        <v>70</v>
      </c>
      <c r="C71">
        <v>272</v>
      </c>
      <c r="D71" s="2">
        <f>$X$9*$T$11 + $X$10*((C71-$C$176)/($C$177-$C$176))</f>
        <v>3.5679758308157103E-2</v>
      </c>
      <c r="E71">
        <f>$O$11</f>
        <v>118.405</v>
      </c>
      <c r="F71">
        <f>$P$11</f>
        <v>2.2000000000000002</v>
      </c>
      <c r="G71">
        <v>205</v>
      </c>
      <c r="H71">
        <v>114</v>
      </c>
      <c r="I71">
        <f t="shared" si="5"/>
        <v>115.6930693069307</v>
      </c>
      <c r="J71">
        <v>78</v>
      </c>
      <c r="K71">
        <v>336.39632076065499</v>
      </c>
      <c r="L71" s="1">
        <v>0.34920634900000003</v>
      </c>
      <c r="M71">
        <v>85.919117650000004</v>
      </c>
    </row>
    <row r="72" spans="1:13">
      <c r="A72" t="s">
        <v>39</v>
      </c>
      <c r="B72">
        <v>71</v>
      </c>
      <c r="C72">
        <v>242</v>
      </c>
      <c r="D72" s="2">
        <f>$X$9*$T$11 + $X$10*((C72-$C$176)/($C$177-$C$176))</f>
        <v>3.1148036253776434E-2</v>
      </c>
      <c r="E72">
        <f>$O$11</f>
        <v>118.405</v>
      </c>
      <c r="F72">
        <f>$P$11</f>
        <v>2.2000000000000002</v>
      </c>
      <c r="G72">
        <v>225</v>
      </c>
      <c r="H72">
        <v>114</v>
      </c>
      <c r="I72">
        <f t="shared" si="5"/>
        <v>126.98019801980197</v>
      </c>
      <c r="J72">
        <v>350</v>
      </c>
      <c r="K72">
        <v>682.14959705707395</v>
      </c>
      <c r="L72" s="1">
        <v>0.253968254</v>
      </c>
      <c r="M72">
        <v>105.9917355</v>
      </c>
    </row>
    <row r="73" spans="1:13">
      <c r="A73" t="s">
        <v>39</v>
      </c>
      <c r="B73">
        <v>72</v>
      </c>
      <c r="C73">
        <v>319</v>
      </c>
      <c r="D73" s="2">
        <f>$X$9*$T$11 + $X$10*((C73-$C$176)/($C$177-$C$176))</f>
        <v>4.2779456193353479E-2</v>
      </c>
      <c r="E73">
        <f>$O$11</f>
        <v>118.405</v>
      </c>
      <c r="F73">
        <f>$P$11</f>
        <v>2.2000000000000002</v>
      </c>
      <c r="G73">
        <v>225</v>
      </c>
      <c r="H73">
        <v>132</v>
      </c>
      <c r="I73">
        <f t="shared" si="5"/>
        <v>147.02970297029702</v>
      </c>
      <c r="J73">
        <v>168</v>
      </c>
      <c r="K73">
        <v>422.73717787174701</v>
      </c>
      <c r="L73" s="1">
        <v>0.26984127000000002</v>
      </c>
      <c r="M73">
        <v>93.103448279999995</v>
      </c>
    </row>
    <row r="74" spans="1:13">
      <c r="A74" t="s">
        <v>39</v>
      </c>
      <c r="B74">
        <v>73</v>
      </c>
      <c r="C74">
        <v>257</v>
      </c>
      <c r="D74" s="2">
        <f>$X$9*$T$11 + $X$10*((C74-$C$176)/($C$177-$C$176))</f>
        <v>3.3413897280966769E-2</v>
      </c>
      <c r="E74">
        <f>$O$11</f>
        <v>118.405</v>
      </c>
      <c r="F74">
        <f>$P$11</f>
        <v>2.2000000000000002</v>
      </c>
      <c r="G74">
        <v>215</v>
      </c>
      <c r="H74">
        <v>96</v>
      </c>
      <c r="I74">
        <f t="shared" si="5"/>
        <v>102.17821782178218</v>
      </c>
      <c r="J74">
        <v>195</v>
      </c>
      <c r="K74">
        <v>408.76714241548899</v>
      </c>
      <c r="L74" s="1">
        <v>0.126984127</v>
      </c>
      <c r="M74">
        <v>80.311284049999998</v>
      </c>
    </row>
    <row r="75" spans="1:13">
      <c r="A75" t="s">
        <v>39</v>
      </c>
      <c r="B75">
        <v>74</v>
      </c>
      <c r="C75">
        <v>235</v>
      </c>
      <c r="D75" s="2">
        <f>$X$9*$T$11 + $X$10*((C75-$C$176)/($C$177-$C$176))</f>
        <v>3.0090634441087616E-2</v>
      </c>
      <c r="E75">
        <f>$O$11</f>
        <v>118.405</v>
      </c>
      <c r="F75">
        <f>$P$11</f>
        <v>2.2000000000000002</v>
      </c>
      <c r="G75">
        <v>225</v>
      </c>
      <c r="H75">
        <v>96</v>
      </c>
      <c r="I75">
        <f t="shared" si="5"/>
        <v>106.93069306930693</v>
      </c>
      <c r="J75">
        <v>95</v>
      </c>
      <c r="K75">
        <v>362.44311525761901</v>
      </c>
      <c r="L75" s="1">
        <v>0.53968254000000004</v>
      </c>
      <c r="M75">
        <v>91.914893620000001</v>
      </c>
    </row>
    <row r="76" spans="1:13">
      <c r="A76" t="s">
        <v>39</v>
      </c>
      <c r="B76">
        <v>75</v>
      </c>
      <c r="C76">
        <v>266</v>
      </c>
      <c r="D76" s="2">
        <f>$X$9*$T$11 + $X$10*((C76-$C$176)/($C$177-$C$176))</f>
        <v>3.4773413897280968E-2</v>
      </c>
      <c r="E76">
        <f>$O$11</f>
        <v>118.405</v>
      </c>
      <c r="F76">
        <f>$P$11</f>
        <v>2.2000000000000002</v>
      </c>
      <c r="G76">
        <v>240</v>
      </c>
      <c r="H76">
        <v>114</v>
      </c>
      <c r="I76">
        <f t="shared" si="5"/>
        <v>135.44554455445544</v>
      </c>
      <c r="J76">
        <v>123</v>
      </c>
      <c r="K76">
        <v>417.90725529710397</v>
      </c>
      <c r="L76" s="1">
        <v>0.52525252499999997</v>
      </c>
      <c r="M76">
        <v>102.8571429</v>
      </c>
    </row>
    <row r="77" spans="1:13">
      <c r="A77" t="s">
        <v>39</v>
      </c>
      <c r="B77">
        <v>76</v>
      </c>
      <c r="C77">
        <v>261</v>
      </c>
      <c r="D77" s="2">
        <f>$X$9*$T$11 + $X$10*((C77-$C$176)/($C$177-$C$176))</f>
        <v>3.4018126888217523E-2</v>
      </c>
      <c r="E77">
        <f>$O$11</f>
        <v>118.405</v>
      </c>
      <c r="F77">
        <f>$P$11</f>
        <v>2.2000000000000002</v>
      </c>
      <c r="G77">
        <v>220</v>
      </c>
      <c r="H77">
        <v>114</v>
      </c>
      <c r="I77">
        <f t="shared" si="5"/>
        <v>124.15841584158416</v>
      </c>
      <c r="J77">
        <v>70</v>
      </c>
      <c r="K77">
        <v>348.06279912203399</v>
      </c>
      <c r="L77" s="1">
        <v>0.46464646500000001</v>
      </c>
      <c r="M77">
        <v>96.091954020000003</v>
      </c>
    </row>
    <row r="78" spans="1:13">
      <c r="A78" t="s">
        <v>39</v>
      </c>
      <c r="B78">
        <v>77</v>
      </c>
      <c r="C78">
        <v>309</v>
      </c>
      <c r="D78" s="2">
        <f>$X$9*$T$11 + $X$10*((C78-$C$176)/($C$177-$C$176))</f>
        <v>4.126888217522659E-2</v>
      </c>
      <c r="E78">
        <f>$O$11</f>
        <v>118.405</v>
      </c>
      <c r="F78">
        <f>$P$11</f>
        <v>2.2000000000000002</v>
      </c>
      <c r="G78">
        <v>235</v>
      </c>
      <c r="H78">
        <v>132</v>
      </c>
      <c r="I78">
        <f t="shared" si="5"/>
        <v>153.56435643564356</v>
      </c>
      <c r="J78">
        <v>192</v>
      </c>
      <c r="K78">
        <v>463.94312022822402</v>
      </c>
      <c r="L78" s="1">
        <v>0.53535353500000005</v>
      </c>
      <c r="M78">
        <v>100.3883495</v>
      </c>
    </row>
    <row r="79" spans="1:13">
      <c r="A79" t="s">
        <v>39</v>
      </c>
      <c r="B79">
        <v>78</v>
      </c>
      <c r="C79">
        <v>286</v>
      </c>
      <c r="D79" s="2">
        <f>$X$9*$T$11 + $X$10*((C79-$C$176)/($C$177-$C$176))</f>
        <v>3.7794561933534747E-2</v>
      </c>
      <c r="E79">
        <f>$O$11</f>
        <v>118.405</v>
      </c>
      <c r="F79">
        <f>$P$11</f>
        <v>2.2000000000000002</v>
      </c>
      <c r="G79">
        <v>210</v>
      </c>
      <c r="H79">
        <v>114</v>
      </c>
      <c r="I79">
        <f t="shared" si="5"/>
        <v>118.51485148514851</v>
      </c>
      <c r="J79">
        <v>350</v>
      </c>
      <c r="K79">
        <v>522.52951828333403</v>
      </c>
      <c r="L79" s="1">
        <v>0.66666666699999999</v>
      </c>
      <c r="M79">
        <v>83.706293709999997</v>
      </c>
    </row>
    <row r="80" spans="1:13">
      <c r="A80" t="s">
        <v>39</v>
      </c>
      <c r="B80">
        <v>79</v>
      </c>
      <c r="C80">
        <v>312.89999999999998</v>
      </c>
      <c r="D80" s="2">
        <f>$X$9*$T$11 + $X$10*((C80-$C$176)/($C$177-$C$176))</f>
        <v>4.1858006042296073E-2</v>
      </c>
      <c r="E80">
        <f>$O$11</f>
        <v>118.405</v>
      </c>
      <c r="F80">
        <f>$P$11</f>
        <v>2.2000000000000002</v>
      </c>
      <c r="G80">
        <v>220</v>
      </c>
      <c r="H80">
        <v>132</v>
      </c>
      <c r="I80">
        <f t="shared" si="5"/>
        <v>143.76237623762376</v>
      </c>
      <c r="J80">
        <v>500</v>
      </c>
      <c r="K80">
        <v>697.11481207613599</v>
      </c>
      <c r="L80" s="1">
        <v>0.55555555599999995</v>
      </c>
      <c r="M80">
        <v>92.809204219999998</v>
      </c>
    </row>
    <row r="81" spans="1:13">
      <c r="A81" t="s">
        <v>39</v>
      </c>
      <c r="B81">
        <v>80</v>
      </c>
      <c r="C81">
        <v>205.7</v>
      </c>
      <c r="D81" s="2">
        <f>$X$9*$T$11 + $X$10*((C81-$C$176)/($C$177-$C$176))</f>
        <v>2.5664652567975829E-2</v>
      </c>
      <c r="E81">
        <f>$O$11</f>
        <v>118.405</v>
      </c>
      <c r="F81">
        <f>$P$11</f>
        <v>2.2000000000000002</v>
      </c>
      <c r="G81">
        <v>185</v>
      </c>
      <c r="H81">
        <v>96</v>
      </c>
      <c r="I81">
        <f t="shared" si="5"/>
        <v>87.920792079207928</v>
      </c>
      <c r="J81">
        <v>400</v>
      </c>
      <c r="K81">
        <v>614.44450387697896</v>
      </c>
      <c r="L81" s="1">
        <v>0.31666666700000001</v>
      </c>
      <c r="M81">
        <v>86.339329120000002</v>
      </c>
    </row>
    <row r="82" spans="1:13">
      <c r="A82" t="s">
        <v>38</v>
      </c>
      <c r="B82">
        <v>81</v>
      </c>
      <c r="C82">
        <v>355.4</v>
      </c>
      <c r="D82" s="2">
        <f>$X$9*$T$10 + $X$10*((C82-$C$176)/($C$177-$C$176))</f>
        <v>4.7914076476816087E-2</v>
      </c>
      <c r="E82">
        <f>$O$10</f>
        <v>130.9</v>
      </c>
      <c r="F82">
        <f>$P$10</f>
        <v>1.2</v>
      </c>
      <c r="G82">
        <v>215</v>
      </c>
      <c r="H82">
        <v>132</v>
      </c>
      <c r="I82">
        <f t="shared" si="5"/>
        <v>140.49504950495049</v>
      </c>
      <c r="J82">
        <v>100</v>
      </c>
      <c r="K82">
        <v>358.422822732952</v>
      </c>
      <c r="L82" s="1">
        <v>0.31313131300000002</v>
      </c>
      <c r="M82">
        <v>79.853685990000002</v>
      </c>
    </row>
    <row r="83" spans="1:13">
      <c r="A83" t="s">
        <v>38</v>
      </c>
      <c r="B83">
        <v>82</v>
      </c>
      <c r="C83">
        <v>305.60000000000002</v>
      </c>
      <c r="D83" s="2">
        <f>$X$9*$T$10 + $X$10*((C83-$C$176)/($C$177-$C$176))</f>
        <v>4.0391417866544196E-2</v>
      </c>
      <c r="E83">
        <f>$O$10</f>
        <v>130.9</v>
      </c>
      <c r="F83">
        <f>$P$10</f>
        <v>1.2</v>
      </c>
      <c r="G83">
        <v>200</v>
      </c>
      <c r="H83">
        <v>78</v>
      </c>
      <c r="I83">
        <f t="shared" si="5"/>
        <v>77.227722772277232</v>
      </c>
      <c r="J83">
        <v>480</v>
      </c>
      <c r="K83">
        <v>426.22950822895001</v>
      </c>
      <c r="L83" s="1">
        <v>0.484848485</v>
      </c>
      <c r="M83">
        <v>51.047120419999999</v>
      </c>
    </row>
    <row r="84" spans="1:13">
      <c r="A84" t="s">
        <v>38</v>
      </c>
      <c r="B84">
        <v>83</v>
      </c>
      <c r="C84">
        <v>346.6</v>
      </c>
      <c r="D84" s="2">
        <f>$X$9*$T$10 + $X$10*((C84-$C$176)/($C$177-$C$176))</f>
        <v>4.6584771340864431E-2</v>
      </c>
      <c r="E84">
        <f>$O$10</f>
        <v>130.9</v>
      </c>
      <c r="F84">
        <f>$P$10</f>
        <v>1.2</v>
      </c>
      <c r="G84">
        <v>180</v>
      </c>
      <c r="H84">
        <v>118</v>
      </c>
      <c r="I84">
        <f t="shared" si="5"/>
        <v>105.14851485148515</v>
      </c>
      <c r="J84">
        <v>700</v>
      </c>
      <c r="K84">
        <v>563.54642777091397</v>
      </c>
      <c r="L84" s="1">
        <v>0.23232323199999999</v>
      </c>
      <c r="M84">
        <v>61.281015580000002</v>
      </c>
    </row>
    <row r="85" spans="1:13">
      <c r="A85" t="s">
        <v>38</v>
      </c>
      <c r="B85">
        <v>84</v>
      </c>
      <c r="C85">
        <v>214.7</v>
      </c>
      <c r="D85" s="2">
        <f>$X$9*$T$10 + $X$10*((C85-$C$176)/($C$177-$C$176))</f>
        <v>2.6660300041770772E-2</v>
      </c>
      <c r="E85">
        <f>$O$10</f>
        <v>130.9</v>
      </c>
      <c r="F85">
        <f>$P$10</f>
        <v>1.2</v>
      </c>
      <c r="G85">
        <v>200</v>
      </c>
      <c r="H85">
        <v>96</v>
      </c>
      <c r="I85">
        <f t="shared" si="5"/>
        <v>95.049504950495049</v>
      </c>
      <c r="J85">
        <v>420</v>
      </c>
      <c r="K85">
        <v>696.98862564640103</v>
      </c>
      <c r="L85" s="1">
        <v>0.56565656600000003</v>
      </c>
      <c r="M85">
        <v>89.427107590000006</v>
      </c>
    </row>
    <row r="86" spans="1:13">
      <c r="A86" t="s">
        <v>38</v>
      </c>
      <c r="B86">
        <v>85</v>
      </c>
      <c r="C86">
        <v>378.7</v>
      </c>
      <c r="D86" s="2">
        <f>$X$9*$T$10 + $X$10*((C86-$C$176)/($C$177-$C$176))</f>
        <v>5.1433713939051745E-2</v>
      </c>
      <c r="E86">
        <f>$O$10</f>
        <v>130.9</v>
      </c>
      <c r="F86">
        <f>$P$10</f>
        <v>1.2</v>
      </c>
      <c r="G86">
        <v>160</v>
      </c>
      <c r="H86">
        <v>150</v>
      </c>
      <c r="I86">
        <f t="shared" si="5"/>
        <v>118.81188118811882</v>
      </c>
      <c r="J86">
        <v>540</v>
      </c>
      <c r="K86">
        <v>512.06087567548298</v>
      </c>
      <c r="L86" s="1">
        <v>0.484848485</v>
      </c>
      <c r="M86">
        <v>63.374702929999998</v>
      </c>
    </row>
    <row r="87" spans="1:13">
      <c r="A87" t="s">
        <v>38</v>
      </c>
      <c r="B87">
        <v>86</v>
      </c>
      <c r="C87">
        <v>311.5</v>
      </c>
      <c r="D87" s="2">
        <f>$X$9*$T$10 + $X$10*((C87-$C$176)/($C$177-$C$176))</f>
        <v>4.1282656537239046E-2</v>
      </c>
      <c r="E87">
        <f>$O$10</f>
        <v>130.9</v>
      </c>
      <c r="F87">
        <f>$P$10</f>
        <v>1.2</v>
      </c>
      <c r="G87">
        <v>210</v>
      </c>
      <c r="H87">
        <v>118</v>
      </c>
      <c r="I87">
        <f t="shared" si="5"/>
        <v>122.67326732673267</v>
      </c>
      <c r="J87">
        <v>360</v>
      </c>
      <c r="K87">
        <v>534.12823012996103</v>
      </c>
      <c r="L87" s="1">
        <v>0.303030303</v>
      </c>
      <c r="M87">
        <v>79.550561799999997</v>
      </c>
    </row>
    <row r="88" spans="1:13">
      <c r="A88" t="s">
        <v>38</v>
      </c>
      <c r="B88">
        <v>87</v>
      </c>
      <c r="C88">
        <v>342</v>
      </c>
      <c r="D88" s="2">
        <f>$X$9*$T$10 + $X$10*((C88-$C$176)/($C$177-$C$176))</f>
        <v>4.5889907292526053E-2</v>
      </c>
      <c r="E88">
        <f>$O$10</f>
        <v>130.9</v>
      </c>
      <c r="F88">
        <f>$P$10</f>
        <v>1.2</v>
      </c>
      <c r="G88">
        <v>200</v>
      </c>
      <c r="H88">
        <v>132</v>
      </c>
      <c r="I88">
        <f t="shared" si="5"/>
        <v>130.69306930693068</v>
      </c>
      <c r="J88">
        <v>75</v>
      </c>
      <c r="K88">
        <v>330.05799767380302</v>
      </c>
      <c r="L88" s="1">
        <v>0.303030303</v>
      </c>
      <c r="M88">
        <v>77.192982459999996</v>
      </c>
    </row>
    <row r="89" spans="1:13">
      <c r="A89" t="s">
        <v>38</v>
      </c>
      <c r="B89">
        <v>88</v>
      </c>
      <c r="C89">
        <v>230</v>
      </c>
      <c r="D89" s="2">
        <f>$X$9*$T$10 + $X$10*((C89-$C$176)/($C$177-$C$176))</f>
        <v>2.8971478289504912E-2</v>
      </c>
      <c r="E89">
        <f>$O$10</f>
        <v>130.9</v>
      </c>
      <c r="F89">
        <f>$P$10</f>
        <v>1.2</v>
      </c>
      <c r="G89">
        <v>120</v>
      </c>
      <c r="H89">
        <v>78</v>
      </c>
      <c r="I89">
        <f t="shared" si="5"/>
        <v>46.336633663366335</v>
      </c>
      <c r="J89">
        <v>50</v>
      </c>
      <c r="K89">
        <v>300.89836240300298</v>
      </c>
      <c r="L89" s="1">
        <v>0</v>
      </c>
      <c r="M89">
        <v>40.695652170000002</v>
      </c>
    </row>
    <row r="90" spans="1:13">
      <c r="A90" t="s">
        <v>38</v>
      </c>
      <c r="B90">
        <v>89</v>
      </c>
      <c r="C90">
        <v>257</v>
      </c>
      <c r="D90" s="2">
        <f>$X$9*$T$10 + $X$10*((C90-$C$176)/($C$177-$C$176))</f>
        <v>3.3050028138447513E-2</v>
      </c>
      <c r="E90">
        <f>$O$10</f>
        <v>130.9</v>
      </c>
      <c r="F90">
        <f>$P$10</f>
        <v>1.2</v>
      </c>
      <c r="G90">
        <v>210</v>
      </c>
      <c r="H90">
        <v>96</v>
      </c>
      <c r="I90">
        <f t="shared" si="5"/>
        <v>99.801980198019805</v>
      </c>
      <c r="J90">
        <v>360</v>
      </c>
      <c r="K90">
        <v>541.46343345912101</v>
      </c>
      <c r="L90" s="1">
        <v>0.52525252499999997</v>
      </c>
      <c r="M90">
        <v>78.443579769999999</v>
      </c>
    </row>
    <row r="91" spans="1:13">
      <c r="A91" t="s">
        <v>38</v>
      </c>
      <c r="B91">
        <v>90</v>
      </c>
      <c r="C91">
        <v>204</v>
      </c>
      <c r="D91" s="2">
        <f>$X$9*$T$10 + $X$10*((C91-$C$176)/($C$177-$C$176))</f>
        <v>2.5043985842375001E-2</v>
      </c>
      <c r="E91">
        <f>$O$10</f>
        <v>130.9</v>
      </c>
      <c r="F91">
        <f>$P$10</f>
        <v>1.2</v>
      </c>
      <c r="G91">
        <v>220</v>
      </c>
      <c r="H91">
        <v>114</v>
      </c>
      <c r="I91">
        <f t="shared" si="5"/>
        <v>124.15841584158416</v>
      </c>
      <c r="J91">
        <v>560</v>
      </c>
      <c r="K91">
        <v>1341.0689702087</v>
      </c>
      <c r="L91" s="1">
        <v>0.303030303</v>
      </c>
      <c r="M91">
        <v>122.9411765</v>
      </c>
    </row>
    <row r="92" spans="1:13">
      <c r="A92" t="s">
        <v>38</v>
      </c>
      <c r="B92">
        <v>91</v>
      </c>
      <c r="C92">
        <v>293</v>
      </c>
      <c r="D92" s="2">
        <f>$X$9*$T$10 + $X$10*((C92-$C$176)/($C$177-$C$176))</f>
        <v>3.8488094603704309E-2</v>
      </c>
      <c r="E92">
        <f>$O$10</f>
        <v>130.9</v>
      </c>
      <c r="F92">
        <f>$P$10</f>
        <v>1.2</v>
      </c>
      <c r="G92">
        <v>215</v>
      </c>
      <c r="H92">
        <v>150</v>
      </c>
      <c r="I92">
        <f t="shared" si="5"/>
        <v>159.65346534653466</v>
      </c>
      <c r="J92">
        <v>90</v>
      </c>
      <c r="K92">
        <v>397.53244122677802</v>
      </c>
      <c r="L92" s="1">
        <v>0.74747474700000005</v>
      </c>
      <c r="M92">
        <v>110.0682594</v>
      </c>
    </row>
    <row r="93" spans="1:13">
      <c r="A93" t="s">
        <v>38</v>
      </c>
      <c r="B93">
        <v>92</v>
      </c>
      <c r="C93">
        <v>227</v>
      </c>
      <c r="D93" s="2">
        <f>$X$9*$T$10 + $X$10*((C93-$C$176)/($C$177-$C$176))</f>
        <v>2.8518306084066847E-2</v>
      </c>
      <c r="E93">
        <f>$O$10</f>
        <v>130.9</v>
      </c>
      <c r="F93">
        <f>$P$10</f>
        <v>1.2</v>
      </c>
      <c r="G93">
        <v>120</v>
      </c>
      <c r="H93">
        <v>60</v>
      </c>
      <c r="I93">
        <f t="shared" si="5"/>
        <v>35.643564356435647</v>
      </c>
      <c r="J93">
        <v>40</v>
      </c>
      <c r="K93">
        <v>297.89691198149899</v>
      </c>
      <c r="L93" s="1">
        <v>0</v>
      </c>
      <c r="M93">
        <v>31.718061670000001</v>
      </c>
    </row>
    <row r="94" spans="1:13">
      <c r="A94" t="s">
        <v>38</v>
      </c>
      <c r="B94">
        <v>93</v>
      </c>
      <c r="C94">
        <v>204</v>
      </c>
      <c r="D94" s="2">
        <f>$X$9*$T$10 + $X$10*((C94-$C$176)/($C$177-$C$176))</f>
        <v>2.5043985842375001E-2</v>
      </c>
      <c r="E94">
        <f>$O$10</f>
        <v>130.9</v>
      </c>
      <c r="F94">
        <f>$P$10</f>
        <v>1.2</v>
      </c>
      <c r="G94">
        <v>190</v>
      </c>
      <c r="H94">
        <v>132</v>
      </c>
      <c r="I94">
        <f t="shared" si="5"/>
        <v>124.15841584158416</v>
      </c>
      <c r="J94">
        <v>50</v>
      </c>
      <c r="K94">
        <v>368.00800240602803</v>
      </c>
      <c r="L94" s="1">
        <v>0.43434343399999997</v>
      </c>
      <c r="M94">
        <v>122.9411765</v>
      </c>
    </row>
    <row r="95" spans="1:13">
      <c r="A95" t="s">
        <v>38</v>
      </c>
      <c r="B95">
        <v>94</v>
      </c>
      <c r="C95">
        <v>391</v>
      </c>
      <c r="D95" s="2">
        <f>$X$9*$T$10 + $X$10*((C95-$C$176)/($C$177-$C$176))</f>
        <v>5.329171998134781E-2</v>
      </c>
      <c r="E95">
        <f>$O$10</f>
        <v>130.9</v>
      </c>
      <c r="F95">
        <f>$P$10</f>
        <v>1.2</v>
      </c>
      <c r="G95">
        <v>130</v>
      </c>
      <c r="H95">
        <v>60</v>
      </c>
      <c r="I95">
        <f t="shared" si="5"/>
        <v>38.613861386138616</v>
      </c>
      <c r="J95">
        <v>100</v>
      </c>
      <c r="K95">
        <v>297.13214547530799</v>
      </c>
      <c r="L95" s="1">
        <v>0</v>
      </c>
      <c r="M95">
        <v>19.9488491</v>
      </c>
    </row>
    <row r="96" spans="1:13">
      <c r="A96" t="s">
        <v>38</v>
      </c>
      <c r="B96">
        <v>95</v>
      </c>
      <c r="C96">
        <v>223.4</v>
      </c>
      <c r="D96" s="2">
        <f>$X$9*$T$10 + $X$10*((C96-$C$176)/($C$177-$C$176))</f>
        <v>2.7974499437541166E-2</v>
      </c>
      <c r="E96">
        <f>$O$10</f>
        <v>130.9</v>
      </c>
      <c r="F96">
        <f>$P$10</f>
        <v>1.2</v>
      </c>
      <c r="G96">
        <v>185</v>
      </c>
      <c r="H96">
        <v>114</v>
      </c>
      <c r="I96">
        <f t="shared" si="5"/>
        <v>104.4059405940594</v>
      </c>
      <c r="J96">
        <v>110</v>
      </c>
      <c r="K96">
        <v>398.64510317026202</v>
      </c>
      <c r="L96" s="1">
        <v>0.72727272700000001</v>
      </c>
      <c r="M96">
        <v>94.404655329999997</v>
      </c>
    </row>
    <row r="97" spans="1:13">
      <c r="A97" t="s">
        <v>38</v>
      </c>
      <c r="B97">
        <v>96</v>
      </c>
      <c r="C97">
        <v>257.2</v>
      </c>
      <c r="D97" s="2">
        <f>$X$9*$T$10 + $X$10*((C97-$C$176)/($C$177-$C$176))</f>
        <v>3.3080239618810049E-2</v>
      </c>
      <c r="E97">
        <f>$O$10</f>
        <v>130.9</v>
      </c>
      <c r="F97">
        <f>$P$10</f>
        <v>1.2</v>
      </c>
      <c r="G97">
        <v>220</v>
      </c>
      <c r="H97">
        <v>96</v>
      </c>
      <c r="I97">
        <f t="shared" si="5"/>
        <v>104.55445544554455</v>
      </c>
      <c r="J97">
        <v>275</v>
      </c>
      <c r="K97">
        <v>489.97443993201898</v>
      </c>
      <c r="L97" s="1">
        <v>0.49494949500000002</v>
      </c>
      <c r="M97">
        <v>82.115085539999995</v>
      </c>
    </row>
    <row r="98" spans="1:13">
      <c r="A98" t="s">
        <v>38</v>
      </c>
      <c r="B98">
        <v>97</v>
      </c>
      <c r="C98">
        <v>297</v>
      </c>
      <c r="D98" s="2">
        <f>$X$9*$T$10 + $X$10*((C98-$C$176)/($C$177-$C$176))</f>
        <v>3.9092324210955064E-2</v>
      </c>
      <c r="E98">
        <f>$O$10</f>
        <v>130.9</v>
      </c>
      <c r="F98">
        <f>$P$10</f>
        <v>1.2</v>
      </c>
      <c r="G98">
        <v>184</v>
      </c>
      <c r="H98">
        <v>132</v>
      </c>
      <c r="I98">
        <f t="shared" si="5"/>
        <v>120.23762376237623</v>
      </c>
      <c r="J98">
        <v>332</v>
      </c>
      <c r="K98">
        <v>522.752903389734</v>
      </c>
      <c r="L98" s="1">
        <v>0.62626262600000004</v>
      </c>
      <c r="M98">
        <v>81.777777779999994</v>
      </c>
    </row>
    <row r="99" spans="1:13">
      <c r="A99" t="s">
        <v>38</v>
      </c>
      <c r="B99">
        <v>98</v>
      </c>
      <c r="C99">
        <v>354</v>
      </c>
      <c r="D99" s="2">
        <f>$X$9*$T$10 + $X$10*((C99-$C$176)/($C$177-$C$176))</f>
        <v>4.7702596114278323E-2</v>
      </c>
      <c r="E99">
        <f>$O$10</f>
        <v>130.9</v>
      </c>
      <c r="F99">
        <f>$P$10</f>
        <v>1.2</v>
      </c>
      <c r="G99">
        <v>200</v>
      </c>
      <c r="H99">
        <v>114</v>
      </c>
      <c r="I99">
        <f t="shared" si="5"/>
        <v>112.87128712871286</v>
      </c>
      <c r="J99">
        <v>244</v>
      </c>
      <c r="K99">
        <v>395.10958319162501</v>
      </c>
      <c r="L99" s="1">
        <v>0.76767676799999995</v>
      </c>
      <c r="M99">
        <v>64.406779659999998</v>
      </c>
    </row>
    <row r="100" spans="1:13">
      <c r="A100" t="s">
        <v>38</v>
      </c>
      <c r="B100">
        <v>99</v>
      </c>
      <c r="C100">
        <v>358</v>
      </c>
      <c r="D100" s="2">
        <f>$X$9*$T$10 + $X$10*((C100-$C$176)/($C$177-$C$176))</f>
        <v>4.8306825721529084E-2</v>
      </c>
      <c r="E100">
        <f>$O$10</f>
        <v>130.9</v>
      </c>
      <c r="F100">
        <f>$P$10</f>
        <v>1.2</v>
      </c>
      <c r="G100">
        <v>198</v>
      </c>
      <c r="H100">
        <v>150</v>
      </c>
      <c r="I100">
        <f t="shared" si="5"/>
        <v>147.02970297029702</v>
      </c>
      <c r="J100">
        <v>227</v>
      </c>
      <c r="K100">
        <v>447.82304948436303</v>
      </c>
      <c r="L100" s="1">
        <v>0.77777777800000003</v>
      </c>
      <c r="M100">
        <v>82.960893850000005</v>
      </c>
    </row>
    <row r="101" spans="1:13">
      <c r="A101" t="s">
        <v>38</v>
      </c>
      <c r="B101">
        <v>100</v>
      </c>
      <c r="C101">
        <v>257</v>
      </c>
      <c r="D101" s="2">
        <f>$X$9*$T$10 + $X$10*((C101-$C$176)/($C$177-$C$176))</f>
        <v>3.3050028138447513E-2</v>
      </c>
      <c r="E101">
        <f>$O$10</f>
        <v>130.9</v>
      </c>
      <c r="F101">
        <f>$P$10</f>
        <v>1.2</v>
      </c>
      <c r="G101">
        <v>189</v>
      </c>
      <c r="H101">
        <v>114</v>
      </c>
      <c r="I101">
        <f t="shared" si="5"/>
        <v>106.66336633663366</v>
      </c>
      <c r="J101">
        <v>203</v>
      </c>
      <c r="K101">
        <v>450.72353152088698</v>
      </c>
      <c r="L101" s="1">
        <v>0.43434343399999997</v>
      </c>
      <c r="M101">
        <v>83.836575879999998</v>
      </c>
    </row>
    <row r="102" spans="1:13">
      <c r="A102" t="s">
        <v>38</v>
      </c>
      <c r="B102">
        <v>101</v>
      </c>
      <c r="C102">
        <v>302</v>
      </c>
      <c r="D102" s="2">
        <f>$X$9*$T$10 + $X$10*((C102-$C$176)/($C$177-$C$176))</f>
        <v>3.9847611220018508E-2</v>
      </c>
      <c r="E102">
        <f>$O$10</f>
        <v>130.9</v>
      </c>
      <c r="F102">
        <f>$P$10</f>
        <v>1.2</v>
      </c>
      <c r="G102">
        <v>211</v>
      </c>
      <c r="H102">
        <v>168</v>
      </c>
      <c r="I102">
        <f t="shared" si="5"/>
        <v>175.48514851485149</v>
      </c>
      <c r="J102">
        <v>187</v>
      </c>
      <c r="K102">
        <v>558.64515290950305</v>
      </c>
      <c r="L102" s="1">
        <v>0.82828282799999997</v>
      </c>
      <c r="M102">
        <v>117.3774834</v>
      </c>
    </row>
    <row r="103" spans="1:13">
      <c r="A103" t="s">
        <v>38</v>
      </c>
      <c r="B103">
        <v>102</v>
      </c>
      <c r="C103">
        <v>237</v>
      </c>
      <c r="D103" s="2">
        <f>$X$9*$T$10 + $X$10*((C103-$C$176)/($C$177-$C$176))</f>
        <v>3.0028880102193733E-2</v>
      </c>
      <c r="E103">
        <f>$O$10</f>
        <v>130.9</v>
      </c>
      <c r="F103">
        <f>$P$10</f>
        <v>1.2</v>
      </c>
      <c r="G103">
        <v>189</v>
      </c>
      <c r="H103">
        <v>150</v>
      </c>
      <c r="I103">
        <f t="shared" si="5"/>
        <v>140.34653465346534</v>
      </c>
      <c r="J103">
        <v>332</v>
      </c>
      <c r="K103">
        <v>824.43862621113396</v>
      </c>
      <c r="L103" s="1">
        <v>0.84848484800000001</v>
      </c>
      <c r="M103">
        <v>119.62025319999999</v>
      </c>
    </row>
    <row r="104" spans="1:13">
      <c r="A104" t="s">
        <v>38</v>
      </c>
      <c r="B104">
        <v>103</v>
      </c>
      <c r="C104">
        <v>313</v>
      </c>
      <c r="D104" s="2">
        <f>$X$9*$T$10 + $X$10*((C104-$C$176)/($C$177-$C$176))</f>
        <v>4.1509242639958088E-2</v>
      </c>
      <c r="E104">
        <f>$O$10</f>
        <v>130.9</v>
      </c>
      <c r="F104">
        <f>$P$10</f>
        <v>1.2</v>
      </c>
      <c r="G104">
        <v>183</v>
      </c>
      <c r="H104">
        <v>96</v>
      </c>
      <c r="I104">
        <f t="shared" si="5"/>
        <v>86.970297029702976</v>
      </c>
      <c r="J104">
        <v>190</v>
      </c>
      <c r="K104">
        <v>353.12949708180599</v>
      </c>
      <c r="L104" s="1">
        <v>0.73737373699999997</v>
      </c>
      <c r="M104">
        <v>56.12779553</v>
      </c>
    </row>
    <row r="105" spans="1:13">
      <c r="A105" t="s">
        <v>38</v>
      </c>
      <c r="B105">
        <v>104</v>
      </c>
      <c r="C105">
        <v>222</v>
      </c>
      <c r="D105" s="2">
        <f>$X$9*$T$10 + $X$10*((C105-$C$176)/($C$177-$C$176))</f>
        <v>2.7763019075003399E-2</v>
      </c>
      <c r="E105">
        <f>$O$10</f>
        <v>130.9</v>
      </c>
      <c r="F105">
        <f>$P$10</f>
        <v>1.2</v>
      </c>
      <c r="G105">
        <v>215</v>
      </c>
      <c r="H105">
        <v>114</v>
      </c>
      <c r="I105">
        <f t="shared" si="5"/>
        <v>121.33663366336634</v>
      </c>
      <c r="J105">
        <v>178</v>
      </c>
      <c r="K105">
        <v>524.41565434176198</v>
      </c>
      <c r="L105" s="1">
        <v>0.72727272700000001</v>
      </c>
      <c r="M105">
        <v>110.40540540000001</v>
      </c>
    </row>
    <row r="106" spans="1:13">
      <c r="A106" t="s">
        <v>38</v>
      </c>
      <c r="B106">
        <v>105</v>
      </c>
      <c r="C106">
        <v>233</v>
      </c>
      <c r="D106" s="2">
        <f>$X$9*$T$10 + $X$10*((C106-$C$176)/($C$177-$C$176))</f>
        <v>2.9424650494942979E-2</v>
      </c>
      <c r="E106">
        <f>$O$10</f>
        <v>130.9</v>
      </c>
      <c r="F106">
        <f>$P$10</f>
        <v>1.2</v>
      </c>
      <c r="G106">
        <v>195</v>
      </c>
      <c r="H106">
        <v>168</v>
      </c>
      <c r="I106">
        <f t="shared" si="5"/>
        <v>162.17821782178217</v>
      </c>
      <c r="J106">
        <v>190</v>
      </c>
      <c r="K106">
        <v>708.70278017091903</v>
      </c>
      <c r="L106" s="1">
        <v>0.49494949500000002</v>
      </c>
      <c r="M106">
        <v>140.60085839999999</v>
      </c>
    </row>
    <row r="107" spans="1:13">
      <c r="A107" t="s">
        <v>38</v>
      </c>
      <c r="B107">
        <v>106</v>
      </c>
      <c r="C107">
        <v>269</v>
      </c>
      <c r="D107" s="2">
        <f>$X$9*$T$10 + $X$10*((C107-$C$176)/($C$177-$C$176))</f>
        <v>3.4862716960199783E-2</v>
      </c>
      <c r="E107">
        <f>$O$10</f>
        <v>130.9</v>
      </c>
      <c r="F107">
        <f>$P$10</f>
        <v>1.2</v>
      </c>
      <c r="G107">
        <v>194</v>
      </c>
      <c r="H107">
        <v>132</v>
      </c>
      <c r="I107">
        <f t="shared" si="5"/>
        <v>126.77227722772277</v>
      </c>
      <c r="J107">
        <v>253</v>
      </c>
      <c r="K107">
        <v>533.41628249811697</v>
      </c>
      <c r="L107" s="1">
        <v>0.82828282799999997</v>
      </c>
      <c r="M107">
        <v>95.197026019999996</v>
      </c>
    </row>
    <row r="108" spans="1:13">
      <c r="A108" t="s">
        <v>38</v>
      </c>
      <c r="B108">
        <v>107</v>
      </c>
      <c r="C108">
        <v>270</v>
      </c>
      <c r="D108" s="2">
        <f>$X$9*$T$10 + $X$10*((C108-$C$176)/($C$177-$C$176))</f>
        <v>3.5013774362012466E-2</v>
      </c>
      <c r="E108">
        <f>$O$10</f>
        <v>130.9</v>
      </c>
      <c r="F108">
        <f>$P$10</f>
        <v>1.2</v>
      </c>
      <c r="G108">
        <v>181</v>
      </c>
      <c r="H108">
        <v>186</v>
      </c>
      <c r="I108">
        <f t="shared" si="5"/>
        <v>166.66336633663366</v>
      </c>
      <c r="J108">
        <v>277</v>
      </c>
      <c r="K108">
        <v>740.356817506384</v>
      </c>
      <c r="L108" s="1">
        <v>0.80808080800000004</v>
      </c>
      <c r="M108">
        <v>124.68888889999999</v>
      </c>
    </row>
    <row r="109" spans="1:13">
      <c r="A109" t="s">
        <v>38</v>
      </c>
      <c r="B109">
        <v>108</v>
      </c>
      <c r="C109">
        <v>292</v>
      </c>
      <c r="D109" s="2">
        <f>$X$9*$T$10 + $X$10*((C109-$C$176)/($C$177-$C$176))</f>
        <v>3.8337037201891619E-2</v>
      </c>
      <c r="E109">
        <f>$O$10</f>
        <v>130.9</v>
      </c>
      <c r="F109">
        <f>$P$10</f>
        <v>1.2</v>
      </c>
      <c r="G109">
        <v>203</v>
      </c>
      <c r="H109">
        <v>96</v>
      </c>
      <c r="I109">
        <f t="shared" si="5"/>
        <v>96.475247524752476</v>
      </c>
      <c r="J109">
        <v>164</v>
      </c>
      <c r="K109">
        <v>370.17596921509198</v>
      </c>
      <c r="L109" s="1">
        <v>0.62626262600000004</v>
      </c>
      <c r="M109">
        <v>66.73972603</v>
      </c>
    </row>
    <row r="110" spans="1:13">
      <c r="A110" t="s">
        <v>38</v>
      </c>
      <c r="B110">
        <v>109</v>
      </c>
      <c r="C110">
        <v>267</v>
      </c>
      <c r="D110" s="2">
        <f>$X$9*$T$10 + $X$10*((C110-$C$176)/($C$177-$C$176))</f>
        <v>3.4560602156574402E-2</v>
      </c>
      <c r="E110">
        <f>$O$10</f>
        <v>130.9</v>
      </c>
      <c r="F110">
        <f>$P$10</f>
        <v>1.2</v>
      </c>
      <c r="G110">
        <v>216</v>
      </c>
      <c r="H110">
        <v>96</v>
      </c>
      <c r="I110">
        <f t="shared" si="5"/>
        <v>102.65346534653466</v>
      </c>
      <c r="J110">
        <v>301</v>
      </c>
      <c r="K110">
        <v>493.491547604414</v>
      </c>
      <c r="L110" s="1">
        <v>0.75757575799999999</v>
      </c>
      <c r="M110">
        <v>77.662921350000005</v>
      </c>
    </row>
    <row r="111" spans="1:13">
      <c r="A111" t="s">
        <v>38</v>
      </c>
      <c r="B111">
        <v>110</v>
      </c>
      <c r="C111">
        <v>277</v>
      </c>
      <c r="D111" s="2">
        <f>$X$9*$T$10 + $X$10*((C111-$C$176)/($C$177-$C$176))</f>
        <v>3.6071176174701292E-2</v>
      </c>
      <c r="E111">
        <f>$O$10</f>
        <v>130.9</v>
      </c>
      <c r="F111">
        <f>$P$10</f>
        <v>1.2</v>
      </c>
      <c r="G111">
        <v>207</v>
      </c>
      <c r="H111">
        <v>114</v>
      </c>
      <c r="I111">
        <f t="shared" si="5"/>
        <v>116.82178217821782</v>
      </c>
      <c r="J111">
        <v>155</v>
      </c>
      <c r="K111">
        <v>404.38667456570602</v>
      </c>
      <c r="L111" s="1">
        <v>0.61616161599999997</v>
      </c>
      <c r="M111">
        <v>85.19133574</v>
      </c>
    </row>
    <row r="112" spans="1:13">
      <c r="A112" t="s">
        <v>38</v>
      </c>
      <c r="B112">
        <v>111</v>
      </c>
      <c r="C112">
        <v>273</v>
      </c>
      <c r="D112" s="2">
        <f>$X$9*$T$10 + $X$10*((C112-$C$176)/($C$177-$C$176))</f>
        <v>3.546694656745053E-2</v>
      </c>
      <c r="E112">
        <f>$O$10</f>
        <v>130.9</v>
      </c>
      <c r="F112">
        <f>$P$10</f>
        <v>1.2</v>
      </c>
      <c r="G112">
        <v>209</v>
      </c>
      <c r="H112">
        <v>132</v>
      </c>
      <c r="I112">
        <f t="shared" si="5"/>
        <v>136.57425742574259</v>
      </c>
      <c r="J112">
        <v>198</v>
      </c>
      <c r="K112">
        <v>495.27520004066599</v>
      </c>
      <c r="L112" s="1">
        <v>0.787878788</v>
      </c>
      <c r="M112">
        <v>101.0549451</v>
      </c>
    </row>
    <row r="113" spans="1:13">
      <c r="A113" t="s">
        <v>38</v>
      </c>
      <c r="B113">
        <v>112</v>
      </c>
      <c r="C113">
        <v>348</v>
      </c>
      <c r="D113" s="2">
        <f>$X$9*$T$10 + $X$10*((C113-$C$176)/($C$177-$C$176))</f>
        <v>4.6796251703402195E-2</v>
      </c>
      <c r="E113">
        <f>$O$10</f>
        <v>130.9</v>
      </c>
      <c r="F113">
        <f>$P$10</f>
        <v>1.2</v>
      </c>
      <c r="G113">
        <v>209</v>
      </c>
      <c r="H113">
        <v>150</v>
      </c>
      <c r="I113">
        <f t="shared" si="5"/>
        <v>155.19801980198019</v>
      </c>
      <c r="J113">
        <v>202</v>
      </c>
      <c r="K113">
        <v>460.02391259415498</v>
      </c>
      <c r="L113" s="1">
        <v>0.70707070699999996</v>
      </c>
      <c r="M113">
        <v>90.086206899999993</v>
      </c>
    </row>
    <row r="114" spans="1:13">
      <c r="A114" t="s">
        <v>38</v>
      </c>
      <c r="B114">
        <v>113</v>
      </c>
      <c r="C114">
        <v>310</v>
      </c>
      <c r="D114" s="2">
        <f>$X$9*$T$10 + $X$10*((C114-$C$176)/($C$177-$C$176))</f>
        <v>4.1056070434520017E-2</v>
      </c>
      <c r="E114">
        <f>$O$10</f>
        <v>130.9</v>
      </c>
      <c r="F114">
        <f>$P$10</f>
        <v>1.2</v>
      </c>
      <c r="G114">
        <v>196</v>
      </c>
      <c r="H114">
        <v>114</v>
      </c>
      <c r="I114">
        <f t="shared" si="5"/>
        <v>110.61386138613861</v>
      </c>
      <c r="J114">
        <v>179</v>
      </c>
      <c r="K114">
        <v>381.08007811254902</v>
      </c>
      <c r="L114" s="1">
        <v>0.87878787899999999</v>
      </c>
      <c r="M114">
        <v>72.07741935</v>
      </c>
    </row>
    <row r="115" spans="1:13">
      <c r="A115" t="s">
        <v>38</v>
      </c>
      <c r="B115">
        <v>114</v>
      </c>
      <c r="C115">
        <v>245</v>
      </c>
      <c r="D115" s="2">
        <f>$X$9*$T$10 + $X$10*((C115-$C$176)/($C$177-$C$176))</f>
        <v>3.1237339316695246E-2</v>
      </c>
      <c r="E115">
        <f>$O$10</f>
        <v>130.9</v>
      </c>
      <c r="F115">
        <f>$P$10</f>
        <v>1.2</v>
      </c>
      <c r="G115">
        <v>204</v>
      </c>
      <c r="H115">
        <v>186</v>
      </c>
      <c r="I115">
        <f t="shared" si="5"/>
        <v>187.84158415841586</v>
      </c>
      <c r="J115">
        <v>305</v>
      </c>
      <c r="K115">
        <v>1118.2118314837501</v>
      </c>
      <c r="L115" s="1">
        <v>0.70707070699999996</v>
      </c>
      <c r="M115">
        <v>154.8734694</v>
      </c>
    </row>
    <row r="116" spans="1:13">
      <c r="A116" t="s">
        <v>38</v>
      </c>
      <c r="B116">
        <v>115</v>
      </c>
      <c r="C116">
        <v>212</v>
      </c>
      <c r="D116" s="2">
        <f>$X$9*$T$10 + $X$10*((C116-$C$176)/($C$177-$C$176))</f>
        <v>2.6252445056876513E-2</v>
      </c>
      <c r="E116">
        <f>$O$10</f>
        <v>130.9</v>
      </c>
      <c r="F116">
        <f>$P$10</f>
        <v>1.2</v>
      </c>
      <c r="G116">
        <v>180</v>
      </c>
      <c r="H116">
        <v>114</v>
      </c>
      <c r="I116">
        <f t="shared" si="5"/>
        <v>101.58415841584159</v>
      </c>
      <c r="J116">
        <v>500</v>
      </c>
      <c r="K116">
        <v>859.11374755634301</v>
      </c>
      <c r="L116" s="1">
        <v>0.76923076899999998</v>
      </c>
      <c r="M116">
        <v>96.792452830000002</v>
      </c>
    </row>
    <row r="117" spans="1:13">
      <c r="A117" t="s">
        <v>38</v>
      </c>
      <c r="B117">
        <v>116</v>
      </c>
      <c r="C117">
        <v>321</v>
      </c>
      <c r="D117" s="2">
        <f>$X$9*$T$10 + $X$10*((C117-$C$176)/($C$177-$C$176))</f>
        <v>4.2717701854459597E-2</v>
      </c>
      <c r="E117">
        <f>$O$10</f>
        <v>130.9</v>
      </c>
      <c r="F117">
        <f>$P$10</f>
        <v>1.2</v>
      </c>
      <c r="G117">
        <v>160</v>
      </c>
      <c r="H117">
        <v>114</v>
      </c>
      <c r="I117">
        <f t="shared" si="5"/>
        <v>90.297029702970292</v>
      </c>
      <c r="J117">
        <v>220</v>
      </c>
      <c r="K117">
        <v>367.79511995187198</v>
      </c>
      <c r="L117" s="1">
        <v>0.49275362299999997</v>
      </c>
      <c r="M117">
        <v>56.822429909999997</v>
      </c>
    </row>
    <row r="118" spans="1:13">
      <c r="A118" t="s">
        <v>39</v>
      </c>
      <c r="B118">
        <v>117</v>
      </c>
      <c r="C118">
        <v>302</v>
      </c>
      <c r="D118" s="2">
        <f>$X$9*$T$11 + $X$10*((C118-$C$176)/($C$177-$C$176))</f>
        <v>4.0211480362537765E-2</v>
      </c>
      <c r="E118">
        <f>$O$11</f>
        <v>118.405</v>
      </c>
      <c r="F118">
        <f>$P$11</f>
        <v>2.2000000000000002</v>
      </c>
      <c r="G118">
        <v>217</v>
      </c>
      <c r="H118">
        <v>114</v>
      </c>
      <c r="I118">
        <f t="shared" si="5"/>
        <v>122.46534653465346</v>
      </c>
      <c r="J118">
        <v>178</v>
      </c>
      <c r="K118">
        <v>395.05876025709898</v>
      </c>
      <c r="L118" s="1">
        <v>0.303030303</v>
      </c>
      <c r="M118">
        <v>81.913907280000004</v>
      </c>
    </row>
    <row r="119" spans="1:13">
      <c r="A119" t="s">
        <v>39</v>
      </c>
      <c r="B119">
        <v>118</v>
      </c>
      <c r="C119">
        <v>268</v>
      </c>
      <c r="D119" s="2">
        <f>$X$9*$T$11 + $X$10*((C119-$C$176)/($C$177-$C$176))</f>
        <v>3.5075528700906349E-2</v>
      </c>
      <c r="E119">
        <f>$O$11</f>
        <v>118.405</v>
      </c>
      <c r="F119">
        <f>$P$11</f>
        <v>2.2000000000000002</v>
      </c>
      <c r="G119">
        <v>205</v>
      </c>
      <c r="H119">
        <v>132</v>
      </c>
      <c r="I119">
        <f t="shared" si="5"/>
        <v>133.96039603960395</v>
      </c>
      <c r="J119">
        <v>142</v>
      </c>
      <c r="K119">
        <v>433.104742400904</v>
      </c>
      <c r="L119" s="1">
        <v>0.35353535400000002</v>
      </c>
      <c r="M119">
        <v>100.9701493</v>
      </c>
    </row>
    <row r="120" spans="1:13">
      <c r="A120" t="s">
        <v>39</v>
      </c>
      <c r="B120">
        <v>119</v>
      </c>
      <c r="C120">
        <v>288</v>
      </c>
      <c r="D120" s="2">
        <f>$X$9*$T$11 + $X$10*((C120-$C$176)/($C$177-$C$176))</f>
        <v>3.8096676737160121E-2</v>
      </c>
      <c r="E120">
        <f>$O$11</f>
        <v>118.405</v>
      </c>
      <c r="F120">
        <f>$P$11</f>
        <v>2.2000000000000002</v>
      </c>
      <c r="G120">
        <v>196</v>
      </c>
      <c r="H120">
        <v>96</v>
      </c>
      <c r="I120">
        <f t="shared" si="5"/>
        <v>93.148514851485146</v>
      </c>
      <c r="J120">
        <v>168</v>
      </c>
      <c r="K120">
        <v>358.78703414589597</v>
      </c>
      <c r="L120" s="1">
        <v>0.53535353500000005</v>
      </c>
      <c r="M120">
        <v>65.333333330000002</v>
      </c>
    </row>
    <row r="121" spans="1:13">
      <c r="A121" t="s">
        <v>39</v>
      </c>
      <c r="B121">
        <v>120</v>
      </c>
      <c r="C121">
        <v>303</v>
      </c>
      <c r="D121" s="2">
        <f>$X$9*$T$11 + $X$10*((C121-$C$176)/($C$177-$C$176))</f>
        <v>4.0362537764350455E-2</v>
      </c>
      <c r="E121">
        <f>$O$11</f>
        <v>118.405</v>
      </c>
      <c r="F121">
        <f>$P$11</f>
        <v>2.2000000000000002</v>
      </c>
      <c r="G121">
        <v>182</v>
      </c>
      <c r="H121">
        <v>114</v>
      </c>
      <c r="I121">
        <f t="shared" si="5"/>
        <v>102.71287128712871</v>
      </c>
      <c r="J121">
        <v>194</v>
      </c>
      <c r="K121">
        <v>373.00102151355702</v>
      </c>
      <c r="L121" s="1">
        <v>0.16161616200000001</v>
      </c>
      <c r="M121">
        <v>68.475247519999996</v>
      </c>
    </row>
    <row r="122" spans="1:13">
      <c r="A122" t="s">
        <v>39</v>
      </c>
      <c r="B122">
        <v>121</v>
      </c>
      <c r="C122">
        <v>339</v>
      </c>
      <c r="D122" s="2">
        <f>$X$9*$T$11 + $X$10*((C122-$C$176)/($C$177-$C$176))</f>
        <v>4.5800604229607259E-2</v>
      </c>
      <c r="E122">
        <f>$O$11</f>
        <v>118.405</v>
      </c>
      <c r="F122">
        <f>$P$11</f>
        <v>2.2000000000000002</v>
      </c>
      <c r="G122">
        <v>216</v>
      </c>
      <c r="H122">
        <v>96</v>
      </c>
      <c r="I122">
        <f t="shared" si="5"/>
        <v>102.65346534653466</v>
      </c>
      <c r="J122">
        <v>115</v>
      </c>
      <c r="K122">
        <v>327.62751522281098</v>
      </c>
      <c r="L122" s="1">
        <v>0.40404040400000002</v>
      </c>
      <c r="M122">
        <v>61.168141589999998</v>
      </c>
    </row>
    <row r="123" spans="1:13">
      <c r="A123" t="s">
        <v>39</v>
      </c>
      <c r="B123">
        <v>122</v>
      </c>
      <c r="C123">
        <v>304</v>
      </c>
      <c r="D123" s="2">
        <f>$X$9*$T$11 + $X$10*((C123-$C$176)/($C$177-$C$176))</f>
        <v>4.0513595166163145E-2</v>
      </c>
      <c r="E123">
        <f>$O$11</f>
        <v>118.405</v>
      </c>
      <c r="F123">
        <f>$P$11</f>
        <v>2.2000000000000002</v>
      </c>
      <c r="G123">
        <v>188</v>
      </c>
      <c r="H123">
        <v>132</v>
      </c>
      <c r="I123">
        <f t="shared" si="5"/>
        <v>122.85148514851485</v>
      </c>
      <c r="J123">
        <v>193</v>
      </c>
      <c r="K123">
        <v>406.81936300877999</v>
      </c>
      <c r="L123" s="1">
        <v>9.0909090999999997E-2</v>
      </c>
      <c r="M123">
        <v>81.631578950000005</v>
      </c>
    </row>
    <row r="124" spans="1:13">
      <c r="A124" t="s">
        <v>39</v>
      </c>
      <c r="B124">
        <v>123</v>
      </c>
      <c r="C124">
        <v>271</v>
      </c>
      <c r="D124" s="2">
        <f>$X$9*$T$11 + $X$10*((C124-$C$176)/($C$177-$C$176))</f>
        <v>3.5528700906344413E-2</v>
      </c>
      <c r="E124">
        <f>$O$11</f>
        <v>118.405</v>
      </c>
      <c r="F124">
        <f>$P$11</f>
        <v>2.2000000000000002</v>
      </c>
      <c r="G124">
        <v>194</v>
      </c>
      <c r="H124">
        <v>114</v>
      </c>
      <c r="I124">
        <f t="shared" si="5"/>
        <v>109.48514851485149</v>
      </c>
      <c r="J124">
        <v>105</v>
      </c>
      <c r="K124">
        <v>358.42870674825099</v>
      </c>
      <c r="L124" s="1">
        <v>0.38383838399999998</v>
      </c>
      <c r="M124">
        <v>81.608856090000003</v>
      </c>
    </row>
    <row r="125" spans="1:13">
      <c r="A125" t="s">
        <v>39</v>
      </c>
      <c r="B125">
        <v>124</v>
      </c>
      <c r="C125">
        <v>273</v>
      </c>
      <c r="D125" s="2">
        <f>$X$9*$T$11 + $X$10*((C125-$C$176)/($C$177-$C$176))</f>
        <v>3.5830815709969793E-2</v>
      </c>
      <c r="E125">
        <f>$O$11</f>
        <v>118.405</v>
      </c>
      <c r="F125">
        <f>$P$11</f>
        <v>2.2000000000000002</v>
      </c>
      <c r="G125">
        <v>214</v>
      </c>
      <c r="H125">
        <v>96</v>
      </c>
      <c r="I125">
        <f t="shared" si="5"/>
        <v>101.70297029702971</v>
      </c>
      <c r="J125">
        <v>238</v>
      </c>
      <c r="K125">
        <v>415.00541784804602</v>
      </c>
      <c r="L125" s="1">
        <v>0.29292929299999998</v>
      </c>
      <c r="M125">
        <v>75.252747249999999</v>
      </c>
    </row>
    <row r="126" spans="1:13">
      <c r="A126" t="s">
        <v>39</v>
      </c>
      <c r="B126">
        <v>125</v>
      </c>
      <c r="C126">
        <v>283</v>
      </c>
      <c r="D126" s="2">
        <f>$X$9*$T$11 + $X$10*((C126-$C$176)/($C$177-$C$176))</f>
        <v>3.7341389728096676E-2</v>
      </c>
      <c r="E126">
        <f>$O$11</f>
        <v>118.405</v>
      </c>
      <c r="F126">
        <f>$P$11</f>
        <v>2.2000000000000002</v>
      </c>
      <c r="G126">
        <v>225</v>
      </c>
      <c r="H126">
        <v>114</v>
      </c>
      <c r="I126">
        <f t="shared" si="5"/>
        <v>126.98019801980197</v>
      </c>
      <c r="J126">
        <v>137</v>
      </c>
      <c r="K126">
        <v>388.59493938915301</v>
      </c>
      <c r="L126" s="1">
        <v>0.43434343399999997</v>
      </c>
      <c r="M126">
        <v>90.636042399999994</v>
      </c>
    </row>
    <row r="127" spans="1:13">
      <c r="A127" t="s">
        <v>39</v>
      </c>
      <c r="B127">
        <v>126</v>
      </c>
      <c r="C127">
        <v>246</v>
      </c>
      <c r="D127" s="2">
        <f>$X$9*$T$11 + $X$10*((C127-$C$176)/($C$177-$C$176))</f>
        <v>3.1752265861027189E-2</v>
      </c>
      <c r="E127">
        <f>$O$11</f>
        <v>118.405</v>
      </c>
      <c r="F127">
        <f>$P$11</f>
        <v>2.2000000000000002</v>
      </c>
      <c r="G127">
        <v>200</v>
      </c>
      <c r="H127">
        <v>96</v>
      </c>
      <c r="I127">
        <f t="shared" si="5"/>
        <v>95.049504950495049</v>
      </c>
      <c r="J127">
        <v>71</v>
      </c>
      <c r="K127">
        <v>329.93942895405502</v>
      </c>
      <c r="L127" s="1">
        <v>0.16161616200000001</v>
      </c>
      <c r="M127">
        <v>78.048780489999999</v>
      </c>
    </row>
    <row r="128" spans="1:13">
      <c r="A128" t="s">
        <v>39</v>
      </c>
      <c r="B128">
        <v>127</v>
      </c>
      <c r="C128">
        <v>282</v>
      </c>
      <c r="D128" s="2">
        <f>$X$9*$T$11 + $X$10*((C128-$C$176)/($C$177-$C$176))</f>
        <v>3.7190332326283992E-2</v>
      </c>
      <c r="E128">
        <f>$O$11</f>
        <v>118.405</v>
      </c>
      <c r="F128">
        <f>$P$11</f>
        <v>2.2000000000000002</v>
      </c>
      <c r="G128">
        <v>211</v>
      </c>
      <c r="H128">
        <v>132</v>
      </c>
      <c r="I128">
        <f t="shared" si="5"/>
        <v>137.88118811881188</v>
      </c>
      <c r="J128">
        <v>136</v>
      </c>
      <c r="K128">
        <v>406.291305421267</v>
      </c>
      <c r="L128" s="1">
        <v>0.484848485</v>
      </c>
      <c r="M128">
        <v>98.765957450000002</v>
      </c>
    </row>
    <row r="129" spans="1:13">
      <c r="A129" t="s">
        <v>39</v>
      </c>
      <c r="B129">
        <v>128</v>
      </c>
      <c r="C129">
        <v>261</v>
      </c>
      <c r="D129" s="2">
        <f>$X$9*$T$11 + $X$10*((C129-$C$176)/($C$177-$C$176))</f>
        <v>3.4018126888217523E-2</v>
      </c>
      <c r="E129">
        <f>$O$11</f>
        <v>118.405</v>
      </c>
      <c r="F129">
        <f>$P$11</f>
        <v>2.2000000000000002</v>
      </c>
      <c r="G129">
        <v>218</v>
      </c>
      <c r="H129">
        <v>114</v>
      </c>
      <c r="I129">
        <f t="shared" si="5"/>
        <v>123.02970297029702</v>
      </c>
      <c r="J129">
        <v>179</v>
      </c>
      <c r="K129">
        <v>436.933339704074</v>
      </c>
      <c r="L129" s="1">
        <v>0.45454545499999999</v>
      </c>
      <c r="M129">
        <v>95.218390799999995</v>
      </c>
    </row>
    <row r="130" spans="1:13">
      <c r="A130" t="s">
        <v>39</v>
      </c>
      <c r="B130">
        <v>129</v>
      </c>
      <c r="C130">
        <v>302</v>
      </c>
      <c r="D130" s="2">
        <f>$X$9*$T$11 + $X$10*((C130-$C$176)/($C$177-$C$176))</f>
        <v>4.0211480362537765E-2</v>
      </c>
      <c r="E130">
        <f>$O$11</f>
        <v>118.405</v>
      </c>
      <c r="F130">
        <f>$P$11</f>
        <v>2.2000000000000002</v>
      </c>
      <c r="G130">
        <v>185</v>
      </c>
      <c r="H130">
        <v>96</v>
      </c>
      <c r="I130">
        <f t="shared" si="5"/>
        <v>87.920792079207928</v>
      </c>
      <c r="J130">
        <v>298</v>
      </c>
      <c r="K130">
        <v>385.070081928702</v>
      </c>
      <c r="L130" s="1">
        <v>0.38383838399999998</v>
      </c>
      <c r="M130">
        <v>58.80794702</v>
      </c>
    </row>
    <row r="131" spans="1:13">
      <c r="A131" t="s">
        <v>39</v>
      </c>
      <c r="B131">
        <v>130</v>
      </c>
      <c r="C131">
        <v>258</v>
      </c>
      <c r="D131" s="2">
        <f>$X$9*$T$11 + $X$10*((C131-$C$176)/($C$177-$C$176))</f>
        <v>3.3564954682779459E-2</v>
      </c>
      <c r="E131">
        <f>$O$11</f>
        <v>118.405</v>
      </c>
      <c r="F131">
        <f>$P$11</f>
        <v>2.2000000000000002</v>
      </c>
      <c r="G131">
        <v>210</v>
      </c>
      <c r="H131">
        <v>96</v>
      </c>
      <c r="I131">
        <f t="shared" ref="I131:I175" si="6">G131*H131/MAX($H$2:$H$175)</f>
        <v>99.801980198019805</v>
      </c>
      <c r="J131">
        <v>212</v>
      </c>
      <c r="K131">
        <v>414.25303138193601</v>
      </c>
      <c r="L131" s="1">
        <v>0.20202020200000001</v>
      </c>
      <c r="M131">
        <v>78.139534879999999</v>
      </c>
    </row>
    <row r="132" spans="1:13">
      <c r="A132" t="s">
        <v>39</v>
      </c>
      <c r="B132">
        <v>131</v>
      </c>
      <c r="C132">
        <v>311</v>
      </c>
      <c r="D132" s="2">
        <f>$X$9*$T$11 + $X$10*((C132-$C$176)/($C$177-$C$176))</f>
        <v>4.1570996978851964E-2</v>
      </c>
      <c r="E132">
        <f>$O$11</f>
        <v>118.405</v>
      </c>
      <c r="F132">
        <f>$P$11</f>
        <v>2.2000000000000002</v>
      </c>
      <c r="G132">
        <v>207</v>
      </c>
      <c r="H132">
        <v>96</v>
      </c>
      <c r="I132">
        <f t="shared" si="6"/>
        <v>98.376237623762378</v>
      </c>
      <c r="J132">
        <v>185</v>
      </c>
      <c r="K132">
        <v>362.23554736959397</v>
      </c>
      <c r="L132" s="1">
        <v>0.43434343399999997</v>
      </c>
      <c r="M132">
        <v>63.897106110000003</v>
      </c>
    </row>
    <row r="133" spans="1:13">
      <c r="A133" t="s">
        <v>39</v>
      </c>
      <c r="B133">
        <v>132</v>
      </c>
      <c r="C133">
        <v>327</v>
      </c>
      <c r="D133" s="2">
        <f>$X$9*$T$11 + $X$10*((C133-$C$176)/($C$177-$C$176))</f>
        <v>4.3987915407854988E-2</v>
      </c>
      <c r="E133">
        <f>$O$11</f>
        <v>118.405</v>
      </c>
      <c r="F133">
        <f>$P$11</f>
        <v>2.2000000000000002</v>
      </c>
      <c r="G133">
        <v>204</v>
      </c>
      <c r="H133">
        <v>132</v>
      </c>
      <c r="I133">
        <f t="shared" si="6"/>
        <v>133.30693069306932</v>
      </c>
      <c r="J133">
        <v>242</v>
      </c>
      <c r="K133">
        <v>444.34240698893302</v>
      </c>
      <c r="L133" s="1">
        <v>0.43434343399999997</v>
      </c>
      <c r="M133">
        <v>82.348623849999996</v>
      </c>
    </row>
    <row r="134" spans="1:13">
      <c r="A134" t="s">
        <v>39</v>
      </c>
      <c r="B134">
        <v>133</v>
      </c>
      <c r="C134">
        <v>287</v>
      </c>
      <c r="D134" s="2">
        <f>$X$9*$T$11 + $X$10*((C134-$C$176)/($C$177-$C$176))</f>
        <v>3.7945619335347437E-2</v>
      </c>
      <c r="E134">
        <f>$O$11</f>
        <v>118.405</v>
      </c>
      <c r="F134">
        <f>$P$11</f>
        <v>2.2000000000000002</v>
      </c>
      <c r="G134">
        <v>213</v>
      </c>
      <c r="H134">
        <v>96</v>
      </c>
      <c r="I134">
        <f t="shared" si="6"/>
        <v>101.22772277227723</v>
      </c>
      <c r="J134">
        <v>54</v>
      </c>
      <c r="K134">
        <v>312.73420376272799</v>
      </c>
      <c r="L134" s="1">
        <v>0.24242424200000001</v>
      </c>
      <c r="M134">
        <v>71.247386759999998</v>
      </c>
    </row>
    <row r="135" spans="1:13">
      <c r="A135" t="s">
        <v>39</v>
      </c>
      <c r="B135">
        <v>134</v>
      </c>
      <c r="C135">
        <v>281</v>
      </c>
      <c r="D135" s="2">
        <f>$X$9*$T$11 + $X$10*((C135-$C$176)/($C$177-$C$176))</f>
        <v>3.7039274924471302E-2</v>
      </c>
      <c r="E135">
        <f>$O$11</f>
        <v>118.405</v>
      </c>
      <c r="F135">
        <f>$P$11</f>
        <v>2.2000000000000002</v>
      </c>
      <c r="G135">
        <v>182</v>
      </c>
      <c r="H135">
        <v>114</v>
      </c>
      <c r="I135">
        <f t="shared" si="6"/>
        <v>102.71287128712871</v>
      </c>
      <c r="J135">
        <v>147</v>
      </c>
      <c r="K135">
        <v>367.19471080360302</v>
      </c>
      <c r="L135" s="1">
        <v>0.18181818199999999</v>
      </c>
      <c r="M135">
        <v>73.836298929999998</v>
      </c>
    </row>
    <row r="136" spans="1:13">
      <c r="A136" t="s">
        <v>39</v>
      </c>
      <c r="B136">
        <v>135</v>
      </c>
      <c r="C136">
        <v>303</v>
      </c>
      <c r="D136" s="2">
        <f>$X$9*$T$11 + $X$10*((C136-$C$176)/($C$177-$C$176))</f>
        <v>4.0362537764350455E-2</v>
      </c>
      <c r="E136">
        <f>$O$11</f>
        <v>118.405</v>
      </c>
      <c r="F136">
        <f>$P$11</f>
        <v>2.2000000000000002</v>
      </c>
      <c r="G136">
        <v>189</v>
      </c>
      <c r="H136">
        <v>96</v>
      </c>
      <c r="I136">
        <f t="shared" si="6"/>
        <v>89.821782178217816</v>
      </c>
      <c r="J136">
        <v>263</v>
      </c>
      <c r="K136">
        <v>381.35558431573298</v>
      </c>
      <c r="L136" s="1">
        <v>0.58585858599999996</v>
      </c>
      <c r="M136">
        <v>59.881188119999997</v>
      </c>
    </row>
    <row r="137" spans="1:13">
      <c r="A137" t="s">
        <v>39</v>
      </c>
      <c r="B137">
        <v>136</v>
      </c>
      <c r="C137">
        <v>268</v>
      </c>
      <c r="D137" s="2">
        <f>$X$9*$T$11 + $X$10*((C137-$C$176)/($C$177-$C$176))</f>
        <v>3.5075528700906349E-2</v>
      </c>
      <c r="E137">
        <f>$O$11</f>
        <v>118.405</v>
      </c>
      <c r="F137">
        <f>$P$11</f>
        <v>2.2000000000000002</v>
      </c>
      <c r="G137">
        <v>170</v>
      </c>
      <c r="H137">
        <v>114</v>
      </c>
      <c r="I137">
        <f t="shared" si="6"/>
        <v>95.940594059405939</v>
      </c>
      <c r="J137">
        <v>330</v>
      </c>
      <c r="K137">
        <v>457.23261084645299</v>
      </c>
      <c r="L137" s="1">
        <v>0.14141414099999999</v>
      </c>
      <c r="M137">
        <v>72.313432840000004</v>
      </c>
    </row>
    <row r="138" spans="1:13">
      <c r="A138" t="s">
        <v>39</v>
      </c>
      <c r="B138">
        <v>137</v>
      </c>
      <c r="C138">
        <v>204</v>
      </c>
      <c r="D138" s="2">
        <f>$X$9*$T$11 + $X$10*((C138-$C$176)/($C$177-$C$176))</f>
        <v>2.540785498489426E-2</v>
      </c>
      <c r="E138">
        <f>$O$11</f>
        <v>118.405</v>
      </c>
      <c r="F138">
        <f>$P$11</f>
        <v>2.2000000000000002</v>
      </c>
      <c r="G138">
        <v>180</v>
      </c>
      <c r="H138">
        <v>114</v>
      </c>
      <c r="I138">
        <f t="shared" si="6"/>
        <v>101.58415841584159</v>
      </c>
      <c r="J138">
        <v>500</v>
      </c>
      <c r="K138">
        <v>842.034356042029</v>
      </c>
      <c r="L138" s="1">
        <v>0.42268041200000001</v>
      </c>
      <c r="M138">
        <v>100.58823529999999</v>
      </c>
    </row>
    <row r="139" spans="1:13">
      <c r="A139" t="s">
        <v>40</v>
      </c>
      <c r="B139">
        <v>138</v>
      </c>
      <c r="C139">
        <v>329</v>
      </c>
      <c r="D139" s="2">
        <f>$X$9*$T$12 + $X$10*((C139-$C$176)/($C$177-$C$176))</f>
        <v>4.3597111689964198E-2</v>
      </c>
      <c r="E139">
        <f>$O$12</f>
        <v>113.05</v>
      </c>
      <c r="F139">
        <f>$P$12</f>
        <v>2.7</v>
      </c>
      <c r="G139">
        <v>206</v>
      </c>
      <c r="H139">
        <v>150</v>
      </c>
      <c r="I139">
        <f t="shared" si="6"/>
        <v>152.97029702970298</v>
      </c>
      <c r="J139">
        <v>225</v>
      </c>
      <c r="K139">
        <v>470.60340836517599</v>
      </c>
      <c r="L139" s="1">
        <v>0.25252525300000001</v>
      </c>
      <c r="M139">
        <v>93.920972640000002</v>
      </c>
    </row>
    <row r="140" spans="1:13">
      <c r="A140" t="s">
        <v>40</v>
      </c>
      <c r="B140">
        <v>139</v>
      </c>
      <c r="C140">
        <v>382</v>
      </c>
      <c r="D140" s="2">
        <f>$X$9*$T$12 + $X$10*((C140-$C$176)/($C$177-$C$176))</f>
        <v>5.1603153986036709E-2</v>
      </c>
      <c r="E140">
        <f>$O$12</f>
        <v>113.05</v>
      </c>
      <c r="F140">
        <f>$P$12</f>
        <v>2.7</v>
      </c>
      <c r="G140">
        <v>151</v>
      </c>
      <c r="H140">
        <v>132</v>
      </c>
      <c r="I140">
        <f t="shared" si="6"/>
        <v>98.67326732673267</v>
      </c>
      <c r="J140">
        <v>190</v>
      </c>
      <c r="K140">
        <v>336.281082291914</v>
      </c>
      <c r="L140" s="1">
        <v>0.14141414099999999</v>
      </c>
      <c r="M140">
        <v>52.178010469999997</v>
      </c>
    </row>
    <row r="141" spans="1:13">
      <c r="A141" t="s">
        <v>40</v>
      </c>
      <c r="B141">
        <v>140</v>
      </c>
      <c r="C141">
        <v>433</v>
      </c>
      <c r="D141" s="2">
        <f>$X$9*$T$12 + $X$10*((C141-$C$176)/($C$177-$C$176))</f>
        <v>5.930708147848384E-2</v>
      </c>
      <c r="E141">
        <f>$O$12</f>
        <v>113.05</v>
      </c>
      <c r="F141">
        <f>$P$12</f>
        <v>2.7</v>
      </c>
      <c r="G141">
        <v>199</v>
      </c>
      <c r="H141">
        <v>150</v>
      </c>
      <c r="I141">
        <f t="shared" si="6"/>
        <v>147.77227722772278</v>
      </c>
      <c r="J141">
        <v>68</v>
      </c>
      <c r="K141">
        <v>317.56434000354</v>
      </c>
      <c r="L141" s="1">
        <v>6.0606061000000003E-2</v>
      </c>
      <c r="M141">
        <v>68.937644340000006</v>
      </c>
    </row>
    <row r="142" spans="1:13">
      <c r="A142" t="s">
        <v>40</v>
      </c>
      <c r="B142">
        <v>141</v>
      </c>
      <c r="C142">
        <v>299</v>
      </c>
      <c r="D142" s="2">
        <f>$X$9*$T$12 + $X$10*((C142-$C$176)/($C$177-$C$176))</f>
        <v>3.9065389635583536E-2</v>
      </c>
      <c r="E142">
        <f>$O$12</f>
        <v>113.05</v>
      </c>
      <c r="F142">
        <f>$P$12</f>
        <v>2.7</v>
      </c>
      <c r="G142">
        <v>171</v>
      </c>
      <c r="H142">
        <v>114</v>
      </c>
      <c r="I142">
        <f t="shared" si="6"/>
        <v>96.504950495049499</v>
      </c>
      <c r="J142">
        <v>196</v>
      </c>
      <c r="K142">
        <v>365.00330567637002</v>
      </c>
      <c r="L142" s="1">
        <v>7.0707070999999996E-2</v>
      </c>
      <c r="M142">
        <v>65.197324409999993</v>
      </c>
    </row>
    <row r="143" spans="1:13">
      <c r="A143" t="s">
        <v>40</v>
      </c>
      <c r="B143">
        <v>142</v>
      </c>
      <c r="C143">
        <v>286</v>
      </c>
      <c r="D143" s="2">
        <f>$X$9*$T$12 + $X$10*((C143-$C$176)/($C$177-$C$176))</f>
        <v>3.7101643412018583E-2</v>
      </c>
      <c r="E143">
        <f>$O$12</f>
        <v>113.05</v>
      </c>
      <c r="F143">
        <f>$P$12</f>
        <v>2.7</v>
      </c>
      <c r="G143">
        <v>214</v>
      </c>
      <c r="H143">
        <v>60</v>
      </c>
      <c r="I143">
        <f t="shared" si="6"/>
        <v>63.564356435643568</v>
      </c>
      <c r="J143">
        <v>339</v>
      </c>
      <c r="K143">
        <v>354.70379581004403</v>
      </c>
      <c r="L143" s="1">
        <v>0.28282828300000001</v>
      </c>
      <c r="M143">
        <v>44.8951049</v>
      </c>
    </row>
    <row r="144" spans="1:13">
      <c r="A144" t="s">
        <v>40</v>
      </c>
      <c r="B144">
        <v>143</v>
      </c>
      <c r="C144">
        <v>313</v>
      </c>
      <c r="D144" s="2">
        <f>$X$9*$T$12 + $X$10*((C144-$C$176)/($C$177-$C$176))</f>
        <v>4.118019326096118E-2</v>
      </c>
      <c r="E144">
        <f>$O$12</f>
        <v>113.05</v>
      </c>
      <c r="F144">
        <f>$P$12</f>
        <v>2.7</v>
      </c>
      <c r="G144">
        <v>158</v>
      </c>
      <c r="H144">
        <v>132</v>
      </c>
      <c r="I144">
        <f t="shared" si="6"/>
        <v>103.24752475247524</v>
      </c>
      <c r="J144">
        <v>361</v>
      </c>
      <c r="K144">
        <v>441.29556030579897</v>
      </c>
      <c r="L144" s="1">
        <v>0.45454545499999999</v>
      </c>
      <c r="M144">
        <v>66.632587860000001</v>
      </c>
    </row>
    <row r="145" spans="1:13">
      <c r="A145" t="s">
        <v>40</v>
      </c>
      <c r="B145">
        <v>144</v>
      </c>
      <c r="C145">
        <v>378</v>
      </c>
      <c r="D145" s="2">
        <f>$X$9*$T$12 + $X$10*((C145-$C$176)/($C$177-$C$176))</f>
        <v>5.0998924378785955E-2</v>
      </c>
      <c r="E145">
        <f>$O$12</f>
        <v>113.05</v>
      </c>
      <c r="F145">
        <f>$P$12</f>
        <v>2.7</v>
      </c>
      <c r="G145">
        <v>229</v>
      </c>
      <c r="H145">
        <v>150</v>
      </c>
      <c r="I145">
        <f t="shared" si="6"/>
        <v>170.04950495049505</v>
      </c>
      <c r="J145">
        <v>81</v>
      </c>
      <c r="K145">
        <v>351.43016526782901</v>
      </c>
      <c r="L145" s="1">
        <v>0.32323232299999999</v>
      </c>
      <c r="M145">
        <v>90.873015870000003</v>
      </c>
    </row>
    <row r="146" spans="1:13">
      <c r="A146" t="s">
        <v>40</v>
      </c>
      <c r="B146">
        <v>145</v>
      </c>
      <c r="C146">
        <v>361</v>
      </c>
      <c r="D146" s="2">
        <f>$X$9*$T$12 + $X$10*((C146-$C$176)/($C$177-$C$176))</f>
        <v>4.8430948547970247E-2</v>
      </c>
      <c r="E146">
        <f>$O$12</f>
        <v>113.05</v>
      </c>
      <c r="F146">
        <f>$P$12</f>
        <v>2.7</v>
      </c>
      <c r="G146">
        <v>197</v>
      </c>
      <c r="H146">
        <v>78</v>
      </c>
      <c r="I146">
        <f t="shared" si="6"/>
        <v>76.069306930693074</v>
      </c>
      <c r="J146">
        <v>405</v>
      </c>
      <c r="K146">
        <v>357.89551805610301</v>
      </c>
      <c r="L146" s="1">
        <v>0.54545454500000001</v>
      </c>
      <c r="M146">
        <v>42.565096949999997</v>
      </c>
    </row>
    <row r="147" spans="1:13">
      <c r="A147" t="s">
        <v>40</v>
      </c>
      <c r="B147">
        <v>146</v>
      </c>
      <c r="C147">
        <v>301</v>
      </c>
      <c r="D147" s="2">
        <f>$X$9*$T$12 + $X$10*((C147-$C$176)/($C$177-$C$176))</f>
        <v>3.936750443920891E-2</v>
      </c>
      <c r="E147">
        <f>$O$12</f>
        <v>113.05</v>
      </c>
      <c r="F147">
        <f>$P$12</f>
        <v>2.7</v>
      </c>
      <c r="G147">
        <v>213</v>
      </c>
      <c r="H147">
        <v>78</v>
      </c>
      <c r="I147">
        <f t="shared" si="6"/>
        <v>82.247524752475243</v>
      </c>
      <c r="J147">
        <v>234</v>
      </c>
      <c r="K147">
        <v>355.97009890459702</v>
      </c>
      <c r="L147" s="1">
        <v>0.46464646500000001</v>
      </c>
      <c r="M147">
        <v>55.196013290000003</v>
      </c>
    </row>
    <row r="148" spans="1:13">
      <c r="A148" t="s">
        <v>40</v>
      </c>
      <c r="B148">
        <v>147</v>
      </c>
      <c r="C148">
        <v>415</v>
      </c>
      <c r="D148" s="2">
        <f>$X$9*$T$12 + $X$10*((C148-$C$176)/($C$177-$C$176))</f>
        <v>5.6588048245855442E-2</v>
      </c>
      <c r="E148">
        <f>$O$12</f>
        <v>113.05</v>
      </c>
      <c r="F148">
        <f>$P$12</f>
        <v>2.7</v>
      </c>
      <c r="G148">
        <v>194</v>
      </c>
      <c r="H148">
        <v>132</v>
      </c>
      <c r="I148">
        <f t="shared" si="6"/>
        <v>126.77227722772277</v>
      </c>
      <c r="J148">
        <v>434</v>
      </c>
      <c r="K148">
        <v>431.21455689431599</v>
      </c>
      <c r="L148" s="1">
        <v>0.42424242400000001</v>
      </c>
      <c r="M148">
        <v>61.7060241</v>
      </c>
    </row>
    <row r="149" spans="1:13">
      <c r="A149" t="s">
        <v>40</v>
      </c>
      <c r="B149">
        <v>148</v>
      </c>
      <c r="C149">
        <v>267</v>
      </c>
      <c r="D149" s="2">
        <f>$X$9*$T$12 + $X$10*((C149-$C$176)/($C$177-$C$176))</f>
        <v>3.4231552777577494E-2</v>
      </c>
      <c r="E149">
        <f>$O$12</f>
        <v>113.05</v>
      </c>
      <c r="F149">
        <f>$P$12</f>
        <v>2.7</v>
      </c>
      <c r="G149">
        <v>209</v>
      </c>
      <c r="H149">
        <v>150</v>
      </c>
      <c r="I149">
        <f t="shared" si="6"/>
        <v>155.19801980198019</v>
      </c>
      <c r="J149">
        <v>275</v>
      </c>
      <c r="K149">
        <v>643.99250909743603</v>
      </c>
      <c r="L149" s="1">
        <v>0.50505050500000004</v>
      </c>
      <c r="M149">
        <v>117.41573030000001</v>
      </c>
    </row>
    <row r="150" spans="1:13">
      <c r="A150" t="s">
        <v>40</v>
      </c>
      <c r="B150">
        <v>149</v>
      </c>
      <c r="C150">
        <v>398</v>
      </c>
      <c r="D150" s="2">
        <f>$X$9*$T$12 + $X$10*((C150-$C$176)/($C$177-$C$176))</f>
        <v>5.4020072415039734E-2</v>
      </c>
      <c r="E150">
        <f>$O$12</f>
        <v>113.05</v>
      </c>
      <c r="F150">
        <f>$P$12</f>
        <v>2.7</v>
      </c>
      <c r="G150">
        <v>187</v>
      </c>
      <c r="H150">
        <v>168</v>
      </c>
      <c r="I150">
        <f t="shared" si="6"/>
        <v>155.52475247524754</v>
      </c>
      <c r="J150">
        <v>265</v>
      </c>
      <c r="K150">
        <v>434.47028421430798</v>
      </c>
      <c r="L150" s="1">
        <v>0.18181818199999999</v>
      </c>
      <c r="M150">
        <v>78.934673369999999</v>
      </c>
    </row>
    <row r="151" spans="1:13">
      <c r="A151" t="s">
        <v>40</v>
      </c>
      <c r="B151">
        <v>150</v>
      </c>
      <c r="C151">
        <v>265</v>
      </c>
      <c r="D151" s="2">
        <f>$X$9*$T$12 + $X$10*((C151-$C$176)/($C$177-$C$176))</f>
        <v>3.3929437973952113E-2</v>
      </c>
      <c r="E151">
        <f>$O$12</f>
        <v>113.05</v>
      </c>
      <c r="F151">
        <f>$P$12</f>
        <v>2.7</v>
      </c>
      <c r="G151">
        <v>153</v>
      </c>
      <c r="H151">
        <v>78</v>
      </c>
      <c r="I151">
        <f t="shared" si="6"/>
        <v>59.079207920792079</v>
      </c>
      <c r="J151">
        <v>510</v>
      </c>
      <c r="K151">
        <v>392.658601242722</v>
      </c>
      <c r="L151" s="1">
        <v>0.35353535400000002</v>
      </c>
      <c r="M151">
        <v>45.033962260000003</v>
      </c>
    </row>
    <row r="152" spans="1:13">
      <c r="A152" t="s">
        <v>40</v>
      </c>
      <c r="B152">
        <v>151</v>
      </c>
      <c r="C152">
        <v>419</v>
      </c>
      <c r="D152" s="2">
        <f>$X$9*$T$12 + $X$10*((C152-$C$176)/($C$177-$C$176))</f>
        <v>5.7192277853106196E-2</v>
      </c>
      <c r="E152">
        <f>$O$12</f>
        <v>113.05</v>
      </c>
      <c r="F152">
        <f>$P$12</f>
        <v>2.7</v>
      </c>
      <c r="G152">
        <v>198</v>
      </c>
      <c r="H152">
        <v>96</v>
      </c>
      <c r="I152">
        <f t="shared" si="6"/>
        <v>94.099009900990097</v>
      </c>
      <c r="J152">
        <v>372</v>
      </c>
      <c r="K152">
        <v>356.99123219275498</v>
      </c>
      <c r="L152" s="1">
        <v>0.54545454500000001</v>
      </c>
      <c r="M152">
        <v>45.365155129999998</v>
      </c>
    </row>
    <row r="153" spans="1:13">
      <c r="A153" t="s">
        <v>40</v>
      </c>
      <c r="B153">
        <v>152</v>
      </c>
      <c r="C153">
        <v>340</v>
      </c>
      <c r="D153" s="2">
        <f>$X$9*$T$12 + $X$10*((C153-$C$176)/($C$177-$C$176))</f>
        <v>4.5258743109903778E-2</v>
      </c>
      <c r="E153">
        <f>$O$12</f>
        <v>113.05</v>
      </c>
      <c r="F153">
        <f>$P$12</f>
        <v>2.7</v>
      </c>
      <c r="G153">
        <v>193</v>
      </c>
      <c r="H153">
        <v>114</v>
      </c>
      <c r="I153">
        <f t="shared" si="6"/>
        <v>108.92079207920793</v>
      </c>
      <c r="J153">
        <v>377</v>
      </c>
      <c r="K153">
        <v>429.529903509902</v>
      </c>
      <c r="L153" s="1">
        <v>0.28282828300000001</v>
      </c>
      <c r="M153">
        <v>64.711764709999997</v>
      </c>
    </row>
    <row r="154" spans="1:13">
      <c r="A154" t="s">
        <v>40</v>
      </c>
      <c r="B154">
        <v>153</v>
      </c>
      <c r="C154">
        <v>357</v>
      </c>
      <c r="D154" s="2">
        <f>$X$9*$T$12 + $X$10*((C154-$C$176)/($C$177-$C$176))</f>
        <v>4.7826718940719493E-2</v>
      </c>
      <c r="E154">
        <f>$O$12</f>
        <v>113.05</v>
      </c>
      <c r="F154">
        <f>$P$12</f>
        <v>2.7</v>
      </c>
      <c r="G154">
        <v>196</v>
      </c>
      <c r="H154">
        <v>78</v>
      </c>
      <c r="I154">
        <f t="shared" si="6"/>
        <v>75.683168316831683</v>
      </c>
      <c r="J154">
        <v>357</v>
      </c>
      <c r="K154">
        <v>349.00288433895798</v>
      </c>
      <c r="L154" s="1">
        <v>0.47474747499999997</v>
      </c>
      <c r="M154">
        <v>42.823529409999999</v>
      </c>
    </row>
    <row r="155" spans="1:13">
      <c r="A155" t="s">
        <v>40</v>
      </c>
      <c r="B155">
        <v>154</v>
      </c>
      <c r="C155">
        <v>421</v>
      </c>
      <c r="D155" s="2">
        <f>$X$9*$T$12 + $X$10*((C155-$C$176)/($C$177-$C$176))</f>
        <v>5.749439265673157E-2</v>
      </c>
      <c r="E155">
        <f>$O$12</f>
        <v>113.05</v>
      </c>
      <c r="F155">
        <f>$P$12</f>
        <v>2.7</v>
      </c>
      <c r="G155">
        <v>197</v>
      </c>
      <c r="H155">
        <v>96</v>
      </c>
      <c r="I155">
        <f t="shared" si="6"/>
        <v>93.623762376237622</v>
      </c>
      <c r="J155">
        <v>373</v>
      </c>
      <c r="K155">
        <v>355.68999855884499</v>
      </c>
      <c r="L155" s="1">
        <v>0.18181818199999999</v>
      </c>
      <c r="M155">
        <v>44.921615199999998</v>
      </c>
    </row>
    <row r="156" spans="1:13">
      <c r="A156" t="s">
        <v>40</v>
      </c>
      <c r="B156">
        <v>155</v>
      </c>
      <c r="C156">
        <v>270</v>
      </c>
      <c r="D156" s="2">
        <f>$X$9*$T$12 + $X$10*((C156-$C$176)/($C$177-$C$176))</f>
        <v>3.4684724983015558E-2</v>
      </c>
      <c r="E156">
        <f>$O$12</f>
        <v>113.05</v>
      </c>
      <c r="F156">
        <f>$P$12</f>
        <v>2.7</v>
      </c>
      <c r="G156">
        <v>208</v>
      </c>
      <c r="H156">
        <v>150</v>
      </c>
      <c r="I156">
        <f t="shared" si="6"/>
        <v>154.45544554455446</v>
      </c>
      <c r="J156">
        <v>283</v>
      </c>
      <c r="K156">
        <v>656.65392841678499</v>
      </c>
      <c r="L156" s="1">
        <v>0.52525252499999997</v>
      </c>
      <c r="M156">
        <v>115.55555560000001</v>
      </c>
    </row>
    <row r="157" spans="1:13">
      <c r="A157" t="s">
        <v>40</v>
      </c>
      <c r="B157">
        <v>156</v>
      </c>
      <c r="C157">
        <v>419</v>
      </c>
      <c r="D157" s="2">
        <f>$X$9*$T$12 + $X$10*((C157-$C$176)/($C$177-$C$176))</f>
        <v>5.7192277853106196E-2</v>
      </c>
      <c r="E157">
        <f>$O$12</f>
        <v>113.05</v>
      </c>
      <c r="F157">
        <f>$P$12</f>
        <v>2.7</v>
      </c>
      <c r="G157">
        <v>198</v>
      </c>
      <c r="H157">
        <v>96</v>
      </c>
      <c r="I157">
        <f t="shared" si="6"/>
        <v>94.099009900990097</v>
      </c>
      <c r="J157">
        <v>319</v>
      </c>
      <c r="K157">
        <v>346.35108636733702</v>
      </c>
      <c r="L157" s="1">
        <v>0.35353535400000002</v>
      </c>
      <c r="M157">
        <v>45.365155129999998</v>
      </c>
    </row>
    <row r="158" spans="1:13">
      <c r="A158" t="s">
        <v>40</v>
      </c>
      <c r="B158">
        <v>157</v>
      </c>
      <c r="C158">
        <v>278</v>
      </c>
      <c r="D158" s="2">
        <f>$X$9*$T$12 + $X$10*((C158-$C$176)/($C$177-$C$176))</f>
        <v>3.5893184197517074E-2</v>
      </c>
      <c r="E158">
        <f>$O$12</f>
        <v>113.05</v>
      </c>
      <c r="F158">
        <f>$P$12</f>
        <v>2.7</v>
      </c>
      <c r="G158">
        <v>208</v>
      </c>
      <c r="H158">
        <v>150</v>
      </c>
      <c r="I158">
        <f t="shared" si="6"/>
        <v>154.45544554455446</v>
      </c>
      <c r="J158">
        <v>287</v>
      </c>
      <c r="K158">
        <v>632.76585869584801</v>
      </c>
      <c r="L158" s="1">
        <v>0.41414141399999999</v>
      </c>
      <c r="M158">
        <v>112.2302158</v>
      </c>
    </row>
    <row r="159" spans="1:13">
      <c r="A159" t="s">
        <v>40</v>
      </c>
      <c r="B159">
        <v>158</v>
      </c>
      <c r="C159">
        <v>419</v>
      </c>
      <c r="D159" s="2">
        <f>$X$9*$T$12 + $X$10*((C159-$C$176)/($C$177-$C$176))</f>
        <v>5.7192277853106196E-2</v>
      </c>
      <c r="E159">
        <f>$O$12</f>
        <v>113.05</v>
      </c>
      <c r="F159">
        <f>$P$12</f>
        <v>2.7</v>
      </c>
      <c r="G159">
        <v>202</v>
      </c>
      <c r="H159">
        <v>96</v>
      </c>
      <c r="I159">
        <f t="shared" si="6"/>
        <v>96</v>
      </c>
      <c r="J159">
        <v>372</v>
      </c>
      <c r="K159">
        <v>359.596725444973</v>
      </c>
      <c r="L159" s="1">
        <v>0.171717172</v>
      </c>
      <c r="M159">
        <v>46.281622910000003</v>
      </c>
    </row>
    <row r="160" spans="1:13">
      <c r="A160" t="s">
        <v>40</v>
      </c>
      <c r="B160">
        <v>159</v>
      </c>
      <c r="C160">
        <v>238</v>
      </c>
      <c r="D160" s="2">
        <f>$X$9*$T$12 + $X$10*((C160-$C$176)/($C$177-$C$176))</f>
        <v>2.9850888125009516E-2</v>
      </c>
      <c r="E160">
        <f>$O$12</f>
        <v>113.05</v>
      </c>
      <c r="F160">
        <f>$P$12</f>
        <v>2.7</v>
      </c>
      <c r="G160">
        <v>209</v>
      </c>
      <c r="H160">
        <v>150</v>
      </c>
      <c r="I160">
        <f t="shared" si="6"/>
        <v>155.19801980198019</v>
      </c>
      <c r="J160">
        <v>272</v>
      </c>
      <c r="K160">
        <v>752.16373700966005</v>
      </c>
      <c r="L160" s="1">
        <v>0.80808080800000004</v>
      </c>
      <c r="M160">
        <v>131.7226891</v>
      </c>
    </row>
    <row r="161" spans="1:13">
      <c r="A161" t="s">
        <v>40</v>
      </c>
      <c r="B161">
        <v>160</v>
      </c>
      <c r="C161">
        <v>239</v>
      </c>
      <c r="D161" s="2">
        <f>$X$9*$T$12 + $X$10*((C161-$C$176)/($C$177-$C$176))</f>
        <v>3.0001945526822206E-2</v>
      </c>
      <c r="E161">
        <f>$O$12</f>
        <v>113.05</v>
      </c>
      <c r="F161">
        <f>$P$12</f>
        <v>2.7</v>
      </c>
      <c r="G161">
        <v>209</v>
      </c>
      <c r="H161">
        <v>150</v>
      </c>
      <c r="I161">
        <f t="shared" si="6"/>
        <v>155.19801980198019</v>
      </c>
      <c r="J161">
        <v>269</v>
      </c>
      <c r="K161">
        <v>749.09341292754198</v>
      </c>
      <c r="L161" s="1">
        <v>0.76767676799999995</v>
      </c>
      <c r="M161">
        <v>131.1715481</v>
      </c>
    </row>
    <row r="162" spans="1:13">
      <c r="A162" t="s">
        <v>40</v>
      </c>
      <c r="B162">
        <v>161</v>
      </c>
      <c r="C162">
        <v>200</v>
      </c>
      <c r="D162" s="2">
        <f>$X$9*$T$12 + $X$10*((C162-$C$176)/($C$177-$C$176))</f>
        <v>2.4110706856127338E-2</v>
      </c>
      <c r="E162">
        <f>$O$12</f>
        <v>113.05</v>
      </c>
      <c r="F162">
        <f>$P$12</f>
        <v>2.7</v>
      </c>
      <c r="G162">
        <v>211</v>
      </c>
      <c r="H162">
        <v>150</v>
      </c>
      <c r="I162">
        <f t="shared" si="6"/>
        <v>156.68316831683168</v>
      </c>
      <c r="J162">
        <v>270</v>
      </c>
      <c r="K162">
        <v>1013.28431968826</v>
      </c>
      <c r="L162" s="1">
        <v>0.80808080800000004</v>
      </c>
      <c r="M162">
        <v>158.25</v>
      </c>
    </row>
    <row r="163" spans="1:13">
      <c r="A163" t="s">
        <v>40</v>
      </c>
      <c r="B163">
        <v>162</v>
      </c>
      <c r="C163">
        <v>232</v>
      </c>
      <c r="D163" s="2">
        <f>$X$9*$T$12 + $X$10*((C163-$C$176)/($C$177-$C$176))</f>
        <v>2.8944543714133388E-2</v>
      </c>
      <c r="E163">
        <f>$O$12</f>
        <v>113.05</v>
      </c>
      <c r="F163">
        <f>$P$12</f>
        <v>2.7</v>
      </c>
      <c r="G163">
        <v>212</v>
      </c>
      <c r="H163">
        <v>150</v>
      </c>
      <c r="I163">
        <f t="shared" si="6"/>
        <v>157.42574257425741</v>
      </c>
      <c r="J163">
        <v>268</v>
      </c>
      <c r="K163">
        <v>798.62517302094898</v>
      </c>
      <c r="L163" s="1">
        <v>0.82828282799999997</v>
      </c>
      <c r="M163">
        <v>137.06896549999999</v>
      </c>
    </row>
    <row r="164" spans="1:13">
      <c r="A164" t="s">
        <v>40</v>
      </c>
      <c r="B164">
        <v>163</v>
      </c>
      <c r="C164">
        <v>227</v>
      </c>
      <c r="D164" s="2">
        <f>$X$9*$T$12 + $X$10*((C164-$C$176)/($C$177-$C$176))</f>
        <v>2.8189256705069943E-2</v>
      </c>
      <c r="E164">
        <f>$O$12</f>
        <v>113.05</v>
      </c>
      <c r="F164">
        <f>$P$12</f>
        <v>2.7</v>
      </c>
      <c r="G164">
        <v>212</v>
      </c>
      <c r="H164">
        <v>150</v>
      </c>
      <c r="I164">
        <f t="shared" si="6"/>
        <v>157.42574257425741</v>
      </c>
      <c r="J164">
        <v>267</v>
      </c>
      <c r="K164">
        <v>824.04356138827495</v>
      </c>
      <c r="L164" s="1">
        <v>0.47474747499999997</v>
      </c>
      <c r="M164">
        <v>140.0881057</v>
      </c>
    </row>
    <row r="165" spans="1:13">
      <c r="A165" t="s">
        <v>40</v>
      </c>
      <c r="B165">
        <v>164</v>
      </c>
      <c r="C165">
        <v>231</v>
      </c>
      <c r="D165" s="2">
        <f>$X$9*$T$12 + $X$10*((C165-$C$176)/($C$177-$C$176))</f>
        <v>2.8793486312320697E-2</v>
      </c>
      <c r="E165">
        <f>$O$12</f>
        <v>113.05</v>
      </c>
      <c r="F165">
        <f>$P$12</f>
        <v>2.7</v>
      </c>
      <c r="G165">
        <v>209</v>
      </c>
      <c r="H165">
        <v>150</v>
      </c>
      <c r="I165">
        <f t="shared" si="6"/>
        <v>155.19801980198019</v>
      </c>
      <c r="J165">
        <v>273</v>
      </c>
      <c r="K165">
        <v>787.897863949922</v>
      </c>
      <c r="L165" s="1">
        <v>0.64646464599999998</v>
      </c>
      <c r="M165">
        <v>135.7142857</v>
      </c>
    </row>
    <row r="166" spans="1:13">
      <c r="A166" t="s">
        <v>40</v>
      </c>
      <c r="B166">
        <v>165</v>
      </c>
      <c r="C166">
        <v>284</v>
      </c>
      <c r="D166" s="2">
        <f>$X$9*$T$12 + $X$10*((C166-$C$176)/($C$177-$C$176))</f>
        <v>3.6799528608393202E-2</v>
      </c>
      <c r="E166">
        <f>$O$12</f>
        <v>113.05</v>
      </c>
      <c r="F166">
        <f>$P$12</f>
        <v>2.7</v>
      </c>
      <c r="G166">
        <v>200</v>
      </c>
      <c r="H166">
        <v>96</v>
      </c>
      <c r="I166">
        <f t="shared" si="6"/>
        <v>95.049504950495049</v>
      </c>
      <c r="J166">
        <v>160</v>
      </c>
      <c r="K166">
        <v>363.09383569787599</v>
      </c>
      <c r="L166" s="1">
        <v>0.65217391300000005</v>
      </c>
      <c r="M166">
        <v>67.605633800000007</v>
      </c>
    </row>
    <row r="167" spans="1:13">
      <c r="A167" t="s">
        <v>40</v>
      </c>
      <c r="B167">
        <v>166</v>
      </c>
      <c r="C167">
        <v>320</v>
      </c>
      <c r="D167" s="2">
        <f>$X$9*$T$12 + $X$10*((C167-$C$176)/($C$177-$C$176))</f>
        <v>4.2237595073649999E-2</v>
      </c>
      <c r="E167">
        <f>$O$12</f>
        <v>113.05</v>
      </c>
      <c r="F167">
        <f>$P$12</f>
        <v>2.7</v>
      </c>
      <c r="G167">
        <v>220</v>
      </c>
      <c r="H167">
        <v>132</v>
      </c>
      <c r="I167">
        <f t="shared" si="6"/>
        <v>143.76237623762376</v>
      </c>
      <c r="J167">
        <v>700</v>
      </c>
      <c r="K167">
        <v>825.45296546996701</v>
      </c>
      <c r="L167" s="1">
        <v>0.69230769199999997</v>
      </c>
      <c r="M167">
        <v>90.75</v>
      </c>
    </row>
    <row r="168" spans="1:13">
      <c r="A168" t="s">
        <v>40</v>
      </c>
      <c r="B168">
        <v>167</v>
      </c>
      <c r="C168">
        <v>276</v>
      </c>
      <c r="D168" s="2">
        <f>$X$9*$T$12 + $X$10*((C168-$C$176)/($C$177-$C$176))</f>
        <v>3.5591069393891693E-2</v>
      </c>
      <c r="E168">
        <f>$O$12</f>
        <v>113.05</v>
      </c>
      <c r="F168">
        <f>$P$12</f>
        <v>2.7</v>
      </c>
      <c r="G168">
        <v>175</v>
      </c>
      <c r="H168">
        <v>150</v>
      </c>
      <c r="I168">
        <f t="shared" si="6"/>
        <v>129.95049504950495</v>
      </c>
      <c r="J168">
        <v>340</v>
      </c>
      <c r="K168">
        <v>590.01196503558901</v>
      </c>
      <c r="L168" s="1">
        <v>0.63157894699999995</v>
      </c>
      <c r="M168">
        <v>95.108695650000001</v>
      </c>
    </row>
    <row r="169" spans="1:13">
      <c r="A169" t="s">
        <v>40</v>
      </c>
      <c r="B169">
        <v>168</v>
      </c>
      <c r="C169">
        <v>376</v>
      </c>
      <c r="D169" s="2">
        <f>$X$9*$T$12 + $X$10*((C169-$C$176)/($C$177-$C$176))</f>
        <v>5.0696809575160574E-2</v>
      </c>
      <c r="E169">
        <f>$O$12</f>
        <v>113.05</v>
      </c>
      <c r="F169">
        <f>$P$12</f>
        <v>2.7</v>
      </c>
      <c r="G169">
        <v>185</v>
      </c>
      <c r="H169">
        <v>114</v>
      </c>
      <c r="I169">
        <f t="shared" si="6"/>
        <v>104.4059405940594</v>
      </c>
      <c r="J169">
        <v>460</v>
      </c>
      <c r="K169">
        <v>420.97357634997798</v>
      </c>
      <c r="L169" s="1">
        <v>0.10666666700000001</v>
      </c>
      <c r="M169">
        <v>56.090425529999997</v>
      </c>
    </row>
    <row r="170" spans="1:13">
      <c r="A170" t="s">
        <v>40</v>
      </c>
      <c r="B170">
        <v>169</v>
      </c>
      <c r="C170">
        <v>265</v>
      </c>
      <c r="D170" s="2">
        <f>$X$9*$T$12 + $X$10*((C170-$C$176)/($C$177-$C$176))</f>
        <v>3.3929437973952113E-2</v>
      </c>
      <c r="E170">
        <f>$O$12</f>
        <v>113.05</v>
      </c>
      <c r="F170">
        <f>$P$12</f>
        <v>2.7</v>
      </c>
      <c r="G170">
        <v>180</v>
      </c>
      <c r="H170">
        <v>78</v>
      </c>
      <c r="I170">
        <f t="shared" si="6"/>
        <v>69.504950495049499</v>
      </c>
      <c r="J170">
        <v>110</v>
      </c>
      <c r="K170">
        <v>320.69591147978201</v>
      </c>
      <c r="L170" s="1">
        <v>0.484848485</v>
      </c>
      <c r="M170">
        <v>52.981132080000002</v>
      </c>
    </row>
    <row r="171" spans="1:13">
      <c r="A171" t="s">
        <v>40</v>
      </c>
      <c r="B171">
        <v>170</v>
      </c>
      <c r="C171">
        <v>360</v>
      </c>
      <c r="D171" s="2">
        <f>$X$9*$T$12 + $X$10*((C171-$C$176)/($C$177-$C$176))</f>
        <v>4.8279891146157557E-2</v>
      </c>
      <c r="E171">
        <f>$O$12</f>
        <v>113.05</v>
      </c>
      <c r="F171">
        <f>$P$12</f>
        <v>2.7</v>
      </c>
      <c r="G171">
        <v>175</v>
      </c>
      <c r="H171">
        <v>78</v>
      </c>
      <c r="I171">
        <f t="shared" si="6"/>
        <v>67.574257425742573</v>
      </c>
      <c r="J171">
        <v>220</v>
      </c>
      <c r="K171">
        <v>321.367151179411</v>
      </c>
      <c r="L171" s="1">
        <v>0.53488372100000003</v>
      </c>
      <c r="M171">
        <v>37.916666669999998</v>
      </c>
    </row>
    <row r="172" spans="1:13">
      <c r="A172" t="s">
        <v>40</v>
      </c>
      <c r="B172">
        <v>171</v>
      </c>
      <c r="C172">
        <v>321</v>
      </c>
      <c r="D172" s="2">
        <f>$X$9*$T$12 + $X$10*((C172-$C$176)/($C$177-$C$176))</f>
        <v>4.2388652475462696E-2</v>
      </c>
      <c r="E172">
        <f>$O$12</f>
        <v>113.05</v>
      </c>
      <c r="F172">
        <f>$P$12</f>
        <v>2.7</v>
      </c>
      <c r="G172">
        <v>160</v>
      </c>
      <c r="H172">
        <v>96</v>
      </c>
      <c r="I172">
        <f t="shared" si="6"/>
        <v>76.039603960396036</v>
      </c>
      <c r="J172">
        <v>430</v>
      </c>
      <c r="K172">
        <v>381.66541766004002</v>
      </c>
      <c r="L172" s="1">
        <v>0.63636363600000001</v>
      </c>
      <c r="M172">
        <v>47.850467289999997</v>
      </c>
    </row>
    <row r="173" spans="1:13">
      <c r="A173" t="s">
        <v>40</v>
      </c>
      <c r="B173">
        <v>172</v>
      </c>
      <c r="C173">
        <v>345</v>
      </c>
      <c r="D173" s="2">
        <f>$X$9*$T$12 + $X$10*((C173-$C$176)/($C$177-$C$176))</f>
        <v>4.6014030118967222E-2</v>
      </c>
      <c r="E173">
        <f>$O$12</f>
        <v>113.05</v>
      </c>
      <c r="F173">
        <f>$P$12</f>
        <v>2.7</v>
      </c>
      <c r="G173">
        <v>150</v>
      </c>
      <c r="H173">
        <v>132</v>
      </c>
      <c r="I173">
        <f t="shared" si="6"/>
        <v>98.019801980198025</v>
      </c>
      <c r="J173">
        <v>530</v>
      </c>
      <c r="K173">
        <v>447.86542899299201</v>
      </c>
      <c r="L173" s="1">
        <v>0.5</v>
      </c>
      <c r="M173">
        <v>57.391304349999999</v>
      </c>
    </row>
    <row r="174" spans="1:13">
      <c r="A174" t="s">
        <v>40</v>
      </c>
      <c r="B174">
        <v>173</v>
      </c>
      <c r="C174">
        <v>275</v>
      </c>
      <c r="D174" s="2">
        <f>$X$9*$T$12 + $X$10*((C174-$C$176)/($C$177-$C$176))</f>
        <v>3.5440011992079003E-2</v>
      </c>
      <c r="E174">
        <f>$O$12</f>
        <v>113.05</v>
      </c>
      <c r="F174">
        <f>$P$12</f>
        <v>2.7</v>
      </c>
      <c r="G174">
        <v>170</v>
      </c>
      <c r="H174">
        <v>60</v>
      </c>
      <c r="I174">
        <f t="shared" si="6"/>
        <v>50.495049504950494</v>
      </c>
      <c r="J174">
        <v>390</v>
      </c>
      <c r="K174">
        <v>343.81395921749998</v>
      </c>
      <c r="L174" s="1">
        <v>0.47191011199999999</v>
      </c>
      <c r="M174">
        <v>37.090909089999997</v>
      </c>
    </row>
    <row r="175" spans="1:13">
      <c r="A175" t="s">
        <v>40</v>
      </c>
      <c r="B175">
        <v>174</v>
      </c>
      <c r="C175">
        <v>294</v>
      </c>
      <c r="D175" s="2">
        <f>$X$9*$T$12 + $X$10*((C175-$C$176)/($C$177-$C$176))</f>
        <v>3.8310102626520091E-2</v>
      </c>
      <c r="E175">
        <f>$O$12</f>
        <v>113.05</v>
      </c>
      <c r="F175">
        <f>$P$12</f>
        <v>2.7</v>
      </c>
      <c r="G175">
        <v>180</v>
      </c>
      <c r="H175">
        <v>60</v>
      </c>
      <c r="I175">
        <f t="shared" si="6"/>
        <v>53.465346534653463</v>
      </c>
      <c r="J175">
        <v>70</v>
      </c>
      <c r="K175">
        <v>300.81160345008902</v>
      </c>
      <c r="L175" s="1">
        <v>0.27058823500000001</v>
      </c>
      <c r="M175">
        <v>36.734693880000002</v>
      </c>
    </row>
    <row r="176" spans="1:13">
      <c r="C176">
        <f>MIN(C1:C175)</f>
        <v>102</v>
      </c>
      <c r="D176" s="2">
        <f>MIN(D2:D175)</f>
        <v>7.5971653619561806E-3</v>
      </c>
      <c r="H176">
        <f>MIN(H1:H173)</f>
        <v>60</v>
      </c>
      <c r="I176">
        <f>MIN(I1:I173)</f>
        <v>35.643564356435647</v>
      </c>
      <c r="J176">
        <f>MAX(J1:J173)</f>
        <v>1200</v>
      </c>
      <c r="K176"/>
    </row>
    <row r="177" spans="3:9">
      <c r="C177">
        <f>MAX(C2:C175)</f>
        <v>433</v>
      </c>
      <c r="D177" s="2">
        <f>MAX(D2:D175)</f>
        <v>5.930708147848384E-2</v>
      </c>
      <c r="H177">
        <f>MAX(H2:H174)</f>
        <v>202</v>
      </c>
      <c r="I177">
        <f>MAX(I2:I174)</f>
        <v>240</v>
      </c>
    </row>
    <row r="178" spans="3:9">
      <c r="D178" s="2">
        <f>AVERAGE(D2:D175)</f>
        <v>3.2463341338485933E-2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R177"/>
  <sheetViews>
    <sheetView zoomScale="75" zoomScaleNormal="75" workbookViewId="0">
      <selection activeCell="A2" sqref="A2:FR2"/>
    </sheetView>
  </sheetViews>
  <sheetFormatPr defaultColWidth="8.5703125" defaultRowHeight="15"/>
  <cols>
    <col min="1" max="1" width="13.42578125" customWidth="1"/>
  </cols>
  <sheetData>
    <row r="1" spans="1:174">
      <c r="A1">
        <v>2.2400790739599684E-2</v>
      </c>
      <c r="B1">
        <v>1.6645503730536242E-2</v>
      </c>
      <c r="C1">
        <v>2.2400790739599684E-2</v>
      </c>
      <c r="D1">
        <v>2.2400790739599684E-2</v>
      </c>
      <c r="E1">
        <v>2.0437044516034734E-2</v>
      </c>
      <c r="F1">
        <v>2.2400790739599684E-2</v>
      </c>
      <c r="G1">
        <v>1.9077527899720531E-2</v>
      </c>
      <c r="H1">
        <v>3.7506530920868572E-2</v>
      </c>
      <c r="I1">
        <v>3.7506530920868572E-2</v>
      </c>
      <c r="J1">
        <v>1.9681757506971289E-2</v>
      </c>
      <c r="K1">
        <v>3.7506530920868572E-2</v>
      </c>
      <c r="L1">
        <v>3.7506530920868572E-2</v>
      </c>
      <c r="M1">
        <v>1.0014083790959201E-2</v>
      </c>
      <c r="N1">
        <v>1.1826772612711468E-2</v>
      </c>
      <c r="O1">
        <v>2.0739159319660107E-2</v>
      </c>
      <c r="P1">
        <v>2.2400790739599684E-2</v>
      </c>
      <c r="Q1">
        <v>1.9681757506971289E-2</v>
      </c>
      <c r="R1">
        <v>2.6932512793980349E-2</v>
      </c>
      <c r="S1">
        <v>3.1464234848361021E-2</v>
      </c>
      <c r="T1">
        <v>2.2400790739599684E-2</v>
      </c>
      <c r="U1">
        <v>2.2400790739599684E-2</v>
      </c>
      <c r="V1">
        <v>2.2400790739599684E-2</v>
      </c>
      <c r="W1">
        <v>1.4847920648965245E-2</v>
      </c>
      <c r="X1">
        <v>1.4847920648965245E-2</v>
      </c>
      <c r="Y1">
        <v>1.4847920648965245E-2</v>
      </c>
      <c r="Z1">
        <v>2.2400790739599684E-2</v>
      </c>
      <c r="AA1">
        <v>2.5920428201835335E-2</v>
      </c>
      <c r="AB1">
        <v>2.3609249954101196E-2</v>
      </c>
      <c r="AC1">
        <v>1.4847920648965245E-2</v>
      </c>
      <c r="AD1">
        <v>2.2400790739599684E-2</v>
      </c>
      <c r="AE1">
        <v>2.5950639682197872E-2</v>
      </c>
      <c r="AF1">
        <v>2.2400790739599684E-2</v>
      </c>
      <c r="AG1">
        <v>9.2587967818957579E-3</v>
      </c>
      <c r="AH1">
        <v>1.5437044516034733E-2</v>
      </c>
      <c r="AI1">
        <v>2.1343388926910862E-2</v>
      </c>
      <c r="AJ1">
        <v>1.0618313398209957E-2</v>
      </c>
      <c r="AK1">
        <v>1.5799582280385187E-2</v>
      </c>
      <c r="AL1">
        <v>1.3941576238089112E-2</v>
      </c>
      <c r="AM1">
        <v>2.7687799803043794E-2</v>
      </c>
      <c r="AN1">
        <v>1.4364536963164642E-2</v>
      </c>
      <c r="AO1">
        <v>2.2400790739599684E-2</v>
      </c>
      <c r="AP1">
        <v>1.5754265059841378E-2</v>
      </c>
      <c r="AQ1">
        <v>1.2536742401231104E-2</v>
      </c>
      <c r="AR1">
        <v>1.7566953881593645E-2</v>
      </c>
      <c r="AS1">
        <v>2.2400790739599684E-2</v>
      </c>
      <c r="AT1">
        <v>1.5603207658028688E-2</v>
      </c>
      <c r="AU1">
        <v>2.7869068685219021E-2</v>
      </c>
      <c r="AV1">
        <v>1.6056379863466756E-2</v>
      </c>
      <c r="AW1">
        <v>2.3850941797001497E-2</v>
      </c>
      <c r="AX1">
        <v>7.5971653619561806E-3</v>
      </c>
      <c r="AY1">
        <v>1.7113781676155577E-2</v>
      </c>
      <c r="AZ1">
        <v>1.4243691041714489E-2</v>
      </c>
      <c r="BA1">
        <v>2.2249733337786997E-2</v>
      </c>
      <c r="BB1">
        <v>1.515003545259062E-2</v>
      </c>
      <c r="BC1">
        <v>1.3488404032651044E-2</v>
      </c>
      <c r="BD1">
        <v>2.2249733337786997E-2</v>
      </c>
      <c r="BE1">
        <v>2.2400790739599684E-2</v>
      </c>
      <c r="BF1">
        <v>3.4924471299093658E-2</v>
      </c>
      <c r="BG1">
        <v>3.0966767371601214E-2</v>
      </c>
      <c r="BH1">
        <v>2.7900302114803627E-2</v>
      </c>
      <c r="BI1">
        <v>4.5498489425981878E-2</v>
      </c>
      <c r="BJ1">
        <v>5.0785498489425984E-2</v>
      </c>
      <c r="BK1">
        <v>3.8549848942598192E-2</v>
      </c>
      <c r="BL1">
        <v>3.6132930513595167E-2</v>
      </c>
      <c r="BM1">
        <v>2.7975830815709972E-2</v>
      </c>
      <c r="BN1">
        <v>3.4169184290030213E-2</v>
      </c>
      <c r="BO1">
        <v>2.2235649546827795E-2</v>
      </c>
      <c r="BP1">
        <v>2.7371601208459218E-2</v>
      </c>
      <c r="BQ1">
        <v>3.7492447129909366E-2</v>
      </c>
      <c r="BR1">
        <v>3.5679758308157103E-2</v>
      </c>
      <c r="BS1">
        <v>3.1148036253776434E-2</v>
      </c>
      <c r="BT1">
        <v>4.2779456193353479E-2</v>
      </c>
      <c r="BU1">
        <v>3.3413897280966769E-2</v>
      </c>
      <c r="BV1">
        <v>3.0090634441087616E-2</v>
      </c>
      <c r="BW1">
        <v>3.4773413897280968E-2</v>
      </c>
      <c r="BX1">
        <v>3.4018126888217523E-2</v>
      </c>
      <c r="BY1">
        <v>4.126888217522659E-2</v>
      </c>
      <c r="BZ1">
        <v>3.7794561933534747E-2</v>
      </c>
      <c r="CA1">
        <v>4.1858006042296073E-2</v>
      </c>
      <c r="CB1">
        <v>2.5664652567975829E-2</v>
      </c>
      <c r="CC1">
        <v>4.7914076476816087E-2</v>
      </c>
      <c r="CD1">
        <v>4.0391417866544196E-2</v>
      </c>
      <c r="CE1">
        <v>4.6584771340864431E-2</v>
      </c>
      <c r="CF1">
        <v>2.6660300041770772E-2</v>
      </c>
      <c r="CG1">
        <v>5.1433713939051745E-2</v>
      </c>
      <c r="CH1">
        <v>4.1282656537239046E-2</v>
      </c>
      <c r="CI1">
        <v>4.5889907292526053E-2</v>
      </c>
      <c r="CJ1">
        <v>2.8971478289504912E-2</v>
      </c>
      <c r="CK1">
        <v>3.3050028138447513E-2</v>
      </c>
      <c r="CL1">
        <v>2.5043985842375001E-2</v>
      </c>
      <c r="CM1">
        <v>3.8488094603704309E-2</v>
      </c>
      <c r="CN1">
        <v>2.8518306084066847E-2</v>
      </c>
      <c r="CO1">
        <v>2.5043985842375001E-2</v>
      </c>
      <c r="CP1">
        <v>5.329171998134781E-2</v>
      </c>
      <c r="CQ1">
        <v>2.7974499437541166E-2</v>
      </c>
      <c r="CR1">
        <v>3.3080239618810049E-2</v>
      </c>
      <c r="CS1">
        <v>3.9092324210955064E-2</v>
      </c>
      <c r="CT1">
        <v>4.7702596114278323E-2</v>
      </c>
      <c r="CU1">
        <v>4.8306825721529084E-2</v>
      </c>
      <c r="CV1">
        <v>3.3050028138447513E-2</v>
      </c>
      <c r="CW1">
        <v>3.9847611220018508E-2</v>
      </c>
      <c r="CX1">
        <v>3.0028880102193733E-2</v>
      </c>
      <c r="CY1">
        <v>4.1509242639958088E-2</v>
      </c>
      <c r="CZ1">
        <v>2.7763019075003399E-2</v>
      </c>
      <c r="DA1">
        <v>2.9424650494942979E-2</v>
      </c>
      <c r="DB1">
        <v>3.4862716960199783E-2</v>
      </c>
      <c r="DC1">
        <v>3.5013774362012466E-2</v>
      </c>
      <c r="DD1">
        <v>3.8337037201891619E-2</v>
      </c>
      <c r="DE1">
        <v>3.4560602156574402E-2</v>
      </c>
      <c r="DF1">
        <v>3.6071176174701292E-2</v>
      </c>
      <c r="DG1">
        <v>3.546694656745053E-2</v>
      </c>
      <c r="DH1">
        <v>4.6796251703402195E-2</v>
      </c>
      <c r="DI1">
        <v>4.1056070434520017E-2</v>
      </c>
      <c r="DJ1">
        <v>3.1237339316695246E-2</v>
      </c>
      <c r="DK1">
        <v>2.6252445056876513E-2</v>
      </c>
      <c r="DL1">
        <v>4.2717701854459597E-2</v>
      </c>
      <c r="DM1">
        <v>4.0211480362537765E-2</v>
      </c>
      <c r="DN1">
        <v>3.5075528700906349E-2</v>
      </c>
      <c r="DO1">
        <v>3.8096676737160121E-2</v>
      </c>
      <c r="DP1">
        <v>4.0362537764350455E-2</v>
      </c>
      <c r="DQ1">
        <v>4.5800604229607259E-2</v>
      </c>
      <c r="DR1">
        <v>4.0513595166163145E-2</v>
      </c>
      <c r="DS1">
        <v>3.5528700906344413E-2</v>
      </c>
      <c r="DT1">
        <v>3.5830815709969793E-2</v>
      </c>
      <c r="DU1">
        <v>3.7341389728096676E-2</v>
      </c>
      <c r="DV1">
        <v>3.1752265861027189E-2</v>
      </c>
      <c r="DW1">
        <v>3.7190332326283992E-2</v>
      </c>
      <c r="DX1">
        <v>3.4018126888217523E-2</v>
      </c>
      <c r="DY1">
        <v>4.0211480362537765E-2</v>
      </c>
      <c r="DZ1">
        <v>3.3564954682779459E-2</v>
      </c>
      <c r="EA1">
        <v>4.1570996978851964E-2</v>
      </c>
      <c r="EB1">
        <v>4.3987915407854988E-2</v>
      </c>
      <c r="EC1">
        <v>3.7945619335347437E-2</v>
      </c>
      <c r="ED1">
        <v>3.7039274924471302E-2</v>
      </c>
      <c r="EE1">
        <v>4.0362537764350455E-2</v>
      </c>
      <c r="EF1">
        <v>3.5075528700906349E-2</v>
      </c>
      <c r="EG1">
        <v>2.540785498489426E-2</v>
      </c>
      <c r="EH1">
        <v>4.3597111689964198E-2</v>
      </c>
      <c r="EI1">
        <v>5.1603153986036709E-2</v>
      </c>
      <c r="EJ1">
        <v>5.930708147848384E-2</v>
      </c>
      <c r="EK1">
        <v>3.9065389635583536E-2</v>
      </c>
      <c r="EL1">
        <v>3.7101643412018583E-2</v>
      </c>
      <c r="EM1">
        <v>4.118019326096118E-2</v>
      </c>
      <c r="EN1">
        <v>5.0998924378785955E-2</v>
      </c>
      <c r="EO1">
        <v>4.8430948547970247E-2</v>
      </c>
      <c r="EP1">
        <v>3.936750443920891E-2</v>
      </c>
      <c r="EQ1">
        <v>5.6588048245855442E-2</v>
      </c>
      <c r="ER1">
        <v>3.4231552777577494E-2</v>
      </c>
      <c r="ES1">
        <v>5.4020072415039734E-2</v>
      </c>
      <c r="ET1">
        <v>3.3929437973952113E-2</v>
      </c>
      <c r="EU1">
        <v>5.7192277853106196E-2</v>
      </c>
      <c r="EV1">
        <v>4.5258743109903778E-2</v>
      </c>
      <c r="EW1">
        <v>4.7826718940719493E-2</v>
      </c>
      <c r="EX1">
        <v>5.749439265673157E-2</v>
      </c>
      <c r="EY1">
        <v>3.4684724983015558E-2</v>
      </c>
      <c r="EZ1">
        <v>5.7192277853106196E-2</v>
      </c>
      <c r="FA1">
        <v>3.5893184197517074E-2</v>
      </c>
      <c r="FB1">
        <v>5.7192277853106196E-2</v>
      </c>
      <c r="FC1">
        <v>2.9850888125009516E-2</v>
      </c>
      <c r="FD1">
        <v>3.0001945526822206E-2</v>
      </c>
      <c r="FE1">
        <v>2.4110706856127338E-2</v>
      </c>
      <c r="FF1">
        <v>2.8944543714133388E-2</v>
      </c>
      <c r="FG1">
        <v>2.8189256705069943E-2</v>
      </c>
      <c r="FH1">
        <v>2.8793486312320697E-2</v>
      </c>
      <c r="FI1">
        <v>3.6799528608393202E-2</v>
      </c>
      <c r="FJ1">
        <v>4.2237595073649999E-2</v>
      </c>
      <c r="FK1">
        <v>3.5591069393891693E-2</v>
      </c>
      <c r="FL1">
        <v>5.0696809575160574E-2</v>
      </c>
      <c r="FM1">
        <v>3.3929437973952113E-2</v>
      </c>
      <c r="FN1">
        <v>4.8279891146157557E-2</v>
      </c>
      <c r="FO1">
        <v>4.2388652475462696E-2</v>
      </c>
      <c r="FP1">
        <v>4.6014030118967222E-2</v>
      </c>
      <c r="FQ1">
        <v>3.5440011992079003E-2</v>
      </c>
      <c r="FR1">
        <v>3.8310102626520091E-2</v>
      </c>
    </row>
    <row r="2" spans="1:174">
      <c r="A2" t="str">
        <f>ROUND(A1, 4)&amp;","</f>
        <v>0.0224,</v>
      </c>
      <c r="B2" t="str">
        <f t="shared" ref="B2:AF2" si="0">ROUND(B1, 4)&amp;","</f>
        <v>0.0166,</v>
      </c>
      <c r="C2" t="str">
        <f t="shared" si="0"/>
        <v>0.0224,</v>
      </c>
      <c r="D2" t="str">
        <f t="shared" si="0"/>
        <v>0.0224,</v>
      </c>
      <c r="E2" t="str">
        <f t="shared" si="0"/>
        <v>0.0204,</v>
      </c>
      <c r="F2" t="str">
        <f t="shared" si="0"/>
        <v>0.0224,</v>
      </c>
      <c r="G2" t="str">
        <f t="shared" si="0"/>
        <v>0.0191,</v>
      </c>
      <c r="H2" t="str">
        <f t="shared" si="0"/>
        <v>0.0375,</v>
      </c>
      <c r="I2" t="str">
        <f t="shared" si="0"/>
        <v>0.0375,</v>
      </c>
      <c r="J2" t="str">
        <f t="shared" si="0"/>
        <v>0.0197,</v>
      </c>
      <c r="K2" t="str">
        <f t="shared" si="0"/>
        <v>0.0375,</v>
      </c>
      <c r="L2" t="str">
        <f t="shared" si="0"/>
        <v>0.0375,</v>
      </c>
      <c r="M2" t="str">
        <f t="shared" si="0"/>
        <v>0.01,</v>
      </c>
      <c r="N2" t="str">
        <f t="shared" si="0"/>
        <v>0.0118,</v>
      </c>
      <c r="O2" t="str">
        <f t="shared" si="0"/>
        <v>0.0207,</v>
      </c>
      <c r="P2" t="str">
        <f t="shared" si="0"/>
        <v>0.0224,</v>
      </c>
      <c r="Q2" t="str">
        <f t="shared" si="0"/>
        <v>0.0197,</v>
      </c>
      <c r="R2" t="str">
        <f t="shared" si="0"/>
        <v>0.0269,</v>
      </c>
      <c r="S2" t="str">
        <f t="shared" si="0"/>
        <v>0.0315,</v>
      </c>
      <c r="T2" t="str">
        <f t="shared" si="0"/>
        <v>0.0224,</v>
      </c>
      <c r="U2" t="str">
        <f t="shared" si="0"/>
        <v>0.0224,</v>
      </c>
      <c r="V2" t="str">
        <f t="shared" si="0"/>
        <v>0.0224,</v>
      </c>
      <c r="W2" t="str">
        <f t="shared" si="0"/>
        <v>0.0148,</v>
      </c>
      <c r="X2" t="str">
        <f t="shared" si="0"/>
        <v>0.0148,</v>
      </c>
      <c r="Y2" t="str">
        <f t="shared" si="0"/>
        <v>0.0148,</v>
      </c>
      <c r="Z2" t="str">
        <f t="shared" si="0"/>
        <v>0.0224,</v>
      </c>
      <c r="AA2" t="str">
        <f t="shared" si="0"/>
        <v>0.0259,</v>
      </c>
      <c r="AB2" t="str">
        <f t="shared" si="0"/>
        <v>0.0236,</v>
      </c>
      <c r="AC2" t="str">
        <f t="shared" si="0"/>
        <v>0.0148,</v>
      </c>
      <c r="AD2" t="str">
        <f t="shared" si="0"/>
        <v>0.0224,</v>
      </c>
      <c r="AE2" t="str">
        <f t="shared" si="0"/>
        <v>0.026,</v>
      </c>
      <c r="AF2" t="str">
        <f t="shared" si="0"/>
        <v>0.0224,</v>
      </c>
      <c r="AG2" t="str">
        <f t="shared" ref="AG2:BL2" si="1">ROUND(AG1, 4)&amp;","</f>
        <v>0.0093,</v>
      </c>
      <c r="AH2" t="str">
        <f t="shared" si="1"/>
        <v>0.0154,</v>
      </c>
      <c r="AI2" t="str">
        <f t="shared" si="1"/>
        <v>0.0213,</v>
      </c>
      <c r="AJ2" t="str">
        <f t="shared" si="1"/>
        <v>0.0106,</v>
      </c>
      <c r="AK2" t="str">
        <f t="shared" si="1"/>
        <v>0.0158,</v>
      </c>
      <c r="AL2" t="str">
        <f t="shared" si="1"/>
        <v>0.0139,</v>
      </c>
      <c r="AM2" t="str">
        <f t="shared" si="1"/>
        <v>0.0277,</v>
      </c>
      <c r="AN2" t="str">
        <f t="shared" si="1"/>
        <v>0.0144,</v>
      </c>
      <c r="AO2" t="str">
        <f t="shared" si="1"/>
        <v>0.0224,</v>
      </c>
      <c r="AP2" t="str">
        <f t="shared" si="1"/>
        <v>0.0158,</v>
      </c>
      <c r="AQ2" t="str">
        <f t="shared" si="1"/>
        <v>0.0125,</v>
      </c>
      <c r="AR2" t="str">
        <f t="shared" si="1"/>
        <v>0.0176,</v>
      </c>
      <c r="AS2" t="str">
        <f t="shared" si="1"/>
        <v>0.0224,</v>
      </c>
      <c r="AT2" t="str">
        <f t="shared" si="1"/>
        <v>0.0156,</v>
      </c>
      <c r="AU2" t="str">
        <f t="shared" si="1"/>
        <v>0.0279,</v>
      </c>
      <c r="AV2" t="str">
        <f t="shared" si="1"/>
        <v>0.0161,</v>
      </c>
      <c r="AW2" t="str">
        <f t="shared" si="1"/>
        <v>0.0239,</v>
      </c>
      <c r="AX2" t="str">
        <f t="shared" si="1"/>
        <v>0.0076,</v>
      </c>
      <c r="AY2" t="str">
        <f t="shared" si="1"/>
        <v>0.0171,</v>
      </c>
      <c r="AZ2" t="str">
        <f t="shared" si="1"/>
        <v>0.0142,</v>
      </c>
      <c r="BA2" t="str">
        <f t="shared" si="1"/>
        <v>0.0222,</v>
      </c>
      <c r="BB2" t="str">
        <f t="shared" si="1"/>
        <v>0.0152,</v>
      </c>
      <c r="BC2" t="str">
        <f t="shared" si="1"/>
        <v>0.0135,</v>
      </c>
      <c r="BD2" t="str">
        <f t="shared" si="1"/>
        <v>0.0222,</v>
      </c>
      <c r="BE2" t="str">
        <f t="shared" si="1"/>
        <v>0.0224,</v>
      </c>
      <c r="BF2" t="str">
        <f t="shared" si="1"/>
        <v>0.0349,</v>
      </c>
      <c r="BG2" t="str">
        <f t="shared" si="1"/>
        <v>0.031,</v>
      </c>
      <c r="BH2" t="str">
        <f t="shared" si="1"/>
        <v>0.0279,</v>
      </c>
      <c r="BI2" t="str">
        <f t="shared" si="1"/>
        <v>0.0455,</v>
      </c>
      <c r="BJ2" t="str">
        <f t="shared" si="1"/>
        <v>0.0508,</v>
      </c>
      <c r="BK2" t="str">
        <f t="shared" si="1"/>
        <v>0.0385,</v>
      </c>
      <c r="BL2" t="str">
        <f t="shared" si="1"/>
        <v>0.0361,</v>
      </c>
      <c r="BM2" t="str">
        <f t="shared" ref="BM2:CR2" si="2">ROUND(BM1, 4)&amp;","</f>
        <v>0.028,</v>
      </c>
      <c r="BN2" t="str">
        <f t="shared" si="2"/>
        <v>0.0342,</v>
      </c>
      <c r="BO2" t="str">
        <f t="shared" si="2"/>
        <v>0.0222,</v>
      </c>
      <c r="BP2" t="str">
        <f t="shared" si="2"/>
        <v>0.0274,</v>
      </c>
      <c r="BQ2" t="str">
        <f t="shared" si="2"/>
        <v>0.0375,</v>
      </c>
      <c r="BR2" t="str">
        <f t="shared" si="2"/>
        <v>0.0357,</v>
      </c>
      <c r="BS2" t="str">
        <f t="shared" si="2"/>
        <v>0.0311,</v>
      </c>
      <c r="BT2" t="str">
        <f t="shared" si="2"/>
        <v>0.0428,</v>
      </c>
      <c r="BU2" t="str">
        <f t="shared" si="2"/>
        <v>0.0334,</v>
      </c>
      <c r="BV2" t="str">
        <f t="shared" si="2"/>
        <v>0.0301,</v>
      </c>
      <c r="BW2" t="str">
        <f t="shared" si="2"/>
        <v>0.0348,</v>
      </c>
      <c r="BX2" t="str">
        <f t="shared" si="2"/>
        <v>0.034,</v>
      </c>
      <c r="BY2" t="str">
        <f t="shared" si="2"/>
        <v>0.0413,</v>
      </c>
      <c r="BZ2" t="str">
        <f t="shared" si="2"/>
        <v>0.0378,</v>
      </c>
      <c r="CA2" t="str">
        <f t="shared" si="2"/>
        <v>0.0419,</v>
      </c>
      <c r="CB2" t="str">
        <f t="shared" si="2"/>
        <v>0.0257,</v>
      </c>
      <c r="CC2" t="str">
        <f t="shared" si="2"/>
        <v>0.0479,</v>
      </c>
      <c r="CD2" t="str">
        <f t="shared" si="2"/>
        <v>0.0404,</v>
      </c>
      <c r="CE2" t="str">
        <f t="shared" si="2"/>
        <v>0.0466,</v>
      </c>
      <c r="CF2" t="str">
        <f t="shared" si="2"/>
        <v>0.0267,</v>
      </c>
      <c r="CG2" t="str">
        <f t="shared" si="2"/>
        <v>0.0514,</v>
      </c>
      <c r="CH2" t="str">
        <f t="shared" si="2"/>
        <v>0.0413,</v>
      </c>
      <c r="CI2" t="str">
        <f t="shared" si="2"/>
        <v>0.0459,</v>
      </c>
      <c r="CJ2" t="str">
        <f t="shared" si="2"/>
        <v>0.029,</v>
      </c>
      <c r="CK2" t="str">
        <f t="shared" si="2"/>
        <v>0.0331,</v>
      </c>
      <c r="CL2" t="str">
        <f t="shared" si="2"/>
        <v>0.025,</v>
      </c>
      <c r="CM2" t="str">
        <f t="shared" si="2"/>
        <v>0.0385,</v>
      </c>
      <c r="CN2" t="str">
        <f t="shared" si="2"/>
        <v>0.0285,</v>
      </c>
      <c r="CO2" t="str">
        <f t="shared" si="2"/>
        <v>0.025,</v>
      </c>
      <c r="CP2" t="str">
        <f t="shared" si="2"/>
        <v>0.0533,</v>
      </c>
      <c r="CQ2" t="str">
        <f t="shared" si="2"/>
        <v>0.028,</v>
      </c>
      <c r="CR2" t="str">
        <f t="shared" si="2"/>
        <v>0.0331,</v>
      </c>
      <c r="CS2" t="str">
        <f t="shared" ref="CS2:DX2" si="3">ROUND(CS1, 4)&amp;","</f>
        <v>0.0391,</v>
      </c>
      <c r="CT2" t="str">
        <f t="shared" si="3"/>
        <v>0.0477,</v>
      </c>
      <c r="CU2" t="str">
        <f t="shared" si="3"/>
        <v>0.0483,</v>
      </c>
      <c r="CV2" t="str">
        <f t="shared" si="3"/>
        <v>0.0331,</v>
      </c>
      <c r="CW2" t="str">
        <f t="shared" si="3"/>
        <v>0.0398,</v>
      </c>
      <c r="CX2" t="str">
        <f t="shared" si="3"/>
        <v>0.03,</v>
      </c>
      <c r="CY2" t="str">
        <f t="shared" si="3"/>
        <v>0.0415,</v>
      </c>
      <c r="CZ2" t="str">
        <f t="shared" si="3"/>
        <v>0.0278,</v>
      </c>
      <c r="DA2" t="str">
        <f t="shared" si="3"/>
        <v>0.0294,</v>
      </c>
      <c r="DB2" t="str">
        <f t="shared" si="3"/>
        <v>0.0349,</v>
      </c>
      <c r="DC2" t="str">
        <f t="shared" si="3"/>
        <v>0.035,</v>
      </c>
      <c r="DD2" t="str">
        <f t="shared" si="3"/>
        <v>0.0383,</v>
      </c>
      <c r="DE2" t="str">
        <f t="shared" si="3"/>
        <v>0.0346,</v>
      </c>
      <c r="DF2" t="str">
        <f t="shared" si="3"/>
        <v>0.0361,</v>
      </c>
      <c r="DG2" t="str">
        <f t="shared" si="3"/>
        <v>0.0355,</v>
      </c>
      <c r="DH2" t="str">
        <f t="shared" si="3"/>
        <v>0.0468,</v>
      </c>
      <c r="DI2" t="str">
        <f t="shared" si="3"/>
        <v>0.0411,</v>
      </c>
      <c r="DJ2" t="str">
        <f t="shared" si="3"/>
        <v>0.0312,</v>
      </c>
      <c r="DK2" t="str">
        <f t="shared" si="3"/>
        <v>0.0263,</v>
      </c>
      <c r="DL2" t="str">
        <f t="shared" si="3"/>
        <v>0.0427,</v>
      </c>
      <c r="DM2" t="str">
        <f t="shared" si="3"/>
        <v>0.0402,</v>
      </c>
      <c r="DN2" t="str">
        <f t="shared" si="3"/>
        <v>0.0351,</v>
      </c>
      <c r="DO2" t="str">
        <f t="shared" si="3"/>
        <v>0.0381,</v>
      </c>
      <c r="DP2" t="str">
        <f t="shared" si="3"/>
        <v>0.0404,</v>
      </c>
      <c r="DQ2" t="str">
        <f t="shared" si="3"/>
        <v>0.0458,</v>
      </c>
      <c r="DR2" t="str">
        <f t="shared" si="3"/>
        <v>0.0405,</v>
      </c>
      <c r="DS2" t="str">
        <f t="shared" si="3"/>
        <v>0.0355,</v>
      </c>
      <c r="DT2" t="str">
        <f t="shared" si="3"/>
        <v>0.0358,</v>
      </c>
      <c r="DU2" t="str">
        <f t="shared" si="3"/>
        <v>0.0373,</v>
      </c>
      <c r="DV2" t="str">
        <f t="shared" si="3"/>
        <v>0.0318,</v>
      </c>
      <c r="DW2" t="str">
        <f t="shared" si="3"/>
        <v>0.0372,</v>
      </c>
      <c r="DX2" t="str">
        <f t="shared" si="3"/>
        <v>0.034,</v>
      </c>
      <c r="DY2" t="str">
        <f t="shared" ref="DY2:FD2" si="4">ROUND(DY1, 4)&amp;","</f>
        <v>0.0402,</v>
      </c>
      <c r="DZ2" t="str">
        <f t="shared" si="4"/>
        <v>0.0336,</v>
      </c>
      <c r="EA2" t="str">
        <f t="shared" si="4"/>
        <v>0.0416,</v>
      </c>
      <c r="EB2" t="str">
        <f t="shared" si="4"/>
        <v>0.044,</v>
      </c>
      <c r="EC2" t="str">
        <f t="shared" si="4"/>
        <v>0.0379,</v>
      </c>
      <c r="ED2" t="str">
        <f t="shared" si="4"/>
        <v>0.037,</v>
      </c>
      <c r="EE2" t="str">
        <f t="shared" si="4"/>
        <v>0.0404,</v>
      </c>
      <c r="EF2" t="str">
        <f t="shared" si="4"/>
        <v>0.0351,</v>
      </c>
      <c r="EG2" t="str">
        <f t="shared" si="4"/>
        <v>0.0254,</v>
      </c>
      <c r="EH2" t="str">
        <f t="shared" si="4"/>
        <v>0.0436,</v>
      </c>
      <c r="EI2" t="str">
        <f t="shared" si="4"/>
        <v>0.0516,</v>
      </c>
      <c r="EJ2" t="str">
        <f t="shared" si="4"/>
        <v>0.0593,</v>
      </c>
      <c r="EK2" t="str">
        <f t="shared" si="4"/>
        <v>0.0391,</v>
      </c>
      <c r="EL2" t="str">
        <f t="shared" si="4"/>
        <v>0.0371,</v>
      </c>
      <c r="EM2" t="str">
        <f t="shared" si="4"/>
        <v>0.0412,</v>
      </c>
      <c r="EN2" t="str">
        <f t="shared" si="4"/>
        <v>0.051,</v>
      </c>
      <c r="EO2" t="str">
        <f t="shared" si="4"/>
        <v>0.0484,</v>
      </c>
      <c r="EP2" t="str">
        <f t="shared" si="4"/>
        <v>0.0394,</v>
      </c>
      <c r="EQ2" t="str">
        <f t="shared" si="4"/>
        <v>0.0566,</v>
      </c>
      <c r="ER2" t="str">
        <f t="shared" si="4"/>
        <v>0.0342,</v>
      </c>
      <c r="ES2" t="str">
        <f t="shared" si="4"/>
        <v>0.054,</v>
      </c>
      <c r="ET2" t="str">
        <f t="shared" si="4"/>
        <v>0.0339,</v>
      </c>
      <c r="EU2" t="str">
        <f t="shared" si="4"/>
        <v>0.0572,</v>
      </c>
      <c r="EV2" t="str">
        <f t="shared" si="4"/>
        <v>0.0453,</v>
      </c>
      <c r="EW2" t="str">
        <f t="shared" si="4"/>
        <v>0.0478,</v>
      </c>
      <c r="EX2" t="str">
        <f t="shared" si="4"/>
        <v>0.0575,</v>
      </c>
      <c r="EY2" t="str">
        <f t="shared" si="4"/>
        <v>0.0347,</v>
      </c>
      <c r="EZ2" t="str">
        <f t="shared" si="4"/>
        <v>0.0572,</v>
      </c>
      <c r="FA2" t="str">
        <f t="shared" si="4"/>
        <v>0.0359,</v>
      </c>
      <c r="FB2" t="str">
        <f t="shared" si="4"/>
        <v>0.0572,</v>
      </c>
      <c r="FC2" t="str">
        <f t="shared" si="4"/>
        <v>0.0299,</v>
      </c>
      <c r="FD2" t="str">
        <f t="shared" si="4"/>
        <v>0.03,</v>
      </c>
      <c r="FE2" t="str">
        <f t="shared" ref="FE2:FQ2" si="5">ROUND(FE1, 4)&amp;","</f>
        <v>0.0241,</v>
      </c>
      <c r="FF2" t="str">
        <f t="shared" si="5"/>
        <v>0.0289,</v>
      </c>
      <c r="FG2" t="str">
        <f t="shared" si="5"/>
        <v>0.0282,</v>
      </c>
      <c r="FH2" t="str">
        <f t="shared" si="5"/>
        <v>0.0288,</v>
      </c>
      <c r="FI2" t="str">
        <f t="shared" si="5"/>
        <v>0.0368,</v>
      </c>
      <c r="FJ2" t="str">
        <f t="shared" si="5"/>
        <v>0.0422,</v>
      </c>
      <c r="FK2" t="str">
        <f t="shared" si="5"/>
        <v>0.0356,</v>
      </c>
      <c r="FL2" t="str">
        <f t="shared" si="5"/>
        <v>0.0507,</v>
      </c>
      <c r="FM2" t="str">
        <f t="shared" si="5"/>
        <v>0.0339,</v>
      </c>
      <c r="FN2" t="str">
        <f t="shared" si="5"/>
        <v>0.0483,</v>
      </c>
      <c r="FO2" t="str">
        <f t="shared" si="5"/>
        <v>0.0424,</v>
      </c>
      <c r="FP2" t="str">
        <f t="shared" si="5"/>
        <v>0.046,</v>
      </c>
      <c r="FQ2" t="str">
        <f t="shared" si="5"/>
        <v>0.0354,</v>
      </c>
      <c r="FR2">
        <f>ROUND(FR1, 4)</f>
        <v>3.8300000000000001E-2</v>
      </c>
    </row>
    <row r="4" spans="1:174">
      <c r="A4">
        <v>2.2400790739599684E-2</v>
      </c>
    </row>
    <row r="5" spans="1:174">
      <c r="A5">
        <v>1.6645503730536242E-2</v>
      </c>
    </row>
    <row r="6" spans="1:174">
      <c r="A6">
        <v>2.2400790739599684E-2</v>
      </c>
    </row>
    <row r="7" spans="1:174">
      <c r="A7">
        <v>2.2400790739599684E-2</v>
      </c>
    </row>
    <row r="8" spans="1:174">
      <c r="A8">
        <v>2.0437044516034734E-2</v>
      </c>
    </row>
    <row r="9" spans="1:174">
      <c r="A9">
        <v>2.2400790739599684E-2</v>
      </c>
    </row>
    <row r="10" spans="1:174">
      <c r="A10">
        <v>1.9077527899720531E-2</v>
      </c>
    </row>
    <row r="11" spans="1:174">
      <c r="A11">
        <v>3.7506530920868572E-2</v>
      </c>
    </row>
    <row r="12" spans="1:174">
      <c r="A12">
        <v>3.7506530920868572E-2</v>
      </c>
    </row>
    <row r="13" spans="1:174">
      <c r="A13">
        <v>1.9681757506971289E-2</v>
      </c>
    </row>
    <row r="14" spans="1:174">
      <c r="A14">
        <v>3.7506530920868572E-2</v>
      </c>
    </row>
    <row r="15" spans="1:174">
      <c r="A15">
        <v>3.7506530920868572E-2</v>
      </c>
    </row>
    <row r="16" spans="1:174">
      <c r="A16">
        <v>1.0014083790959201E-2</v>
      </c>
    </row>
    <row r="17" spans="1:1">
      <c r="A17">
        <v>1.1826772612711468E-2</v>
      </c>
    </row>
    <row r="18" spans="1:1">
      <c r="A18">
        <v>2.0739159319660107E-2</v>
      </c>
    </row>
    <row r="19" spans="1:1">
      <c r="A19">
        <v>2.2400790739599684E-2</v>
      </c>
    </row>
    <row r="20" spans="1:1">
      <c r="A20">
        <v>1.9681757506971289E-2</v>
      </c>
    </row>
    <row r="21" spans="1:1">
      <c r="A21">
        <v>2.6932512793980349E-2</v>
      </c>
    </row>
    <row r="22" spans="1:1">
      <c r="A22">
        <v>3.1464234848361021E-2</v>
      </c>
    </row>
    <row r="23" spans="1:1">
      <c r="A23">
        <v>2.2400790739599684E-2</v>
      </c>
    </row>
    <row r="24" spans="1:1">
      <c r="A24">
        <v>2.2400790739599684E-2</v>
      </c>
    </row>
    <row r="25" spans="1:1">
      <c r="A25">
        <v>2.2400790739599684E-2</v>
      </c>
    </row>
    <row r="26" spans="1:1">
      <c r="A26">
        <v>1.4847920648965245E-2</v>
      </c>
    </row>
    <row r="27" spans="1:1">
      <c r="A27">
        <v>1.4847920648965245E-2</v>
      </c>
    </row>
    <row r="28" spans="1:1">
      <c r="A28">
        <v>1.4847920648965245E-2</v>
      </c>
    </row>
    <row r="29" spans="1:1">
      <c r="A29">
        <v>2.2400790739599684E-2</v>
      </c>
    </row>
    <row r="30" spans="1:1">
      <c r="A30">
        <v>2.5920428201835335E-2</v>
      </c>
    </row>
    <row r="31" spans="1:1">
      <c r="A31">
        <v>2.3609249954101196E-2</v>
      </c>
    </row>
    <row r="32" spans="1:1">
      <c r="A32">
        <v>1.4847920648965245E-2</v>
      </c>
    </row>
    <row r="33" spans="1:1">
      <c r="A33">
        <v>2.2400790739599684E-2</v>
      </c>
    </row>
    <row r="34" spans="1:1">
      <c r="A34">
        <v>2.5950639682197872E-2</v>
      </c>
    </row>
    <row r="35" spans="1:1">
      <c r="A35">
        <v>2.2400790739599684E-2</v>
      </c>
    </row>
    <row r="36" spans="1:1">
      <c r="A36">
        <v>9.2587967818957579E-3</v>
      </c>
    </row>
    <row r="37" spans="1:1">
      <c r="A37">
        <v>1.5437044516034733E-2</v>
      </c>
    </row>
    <row r="38" spans="1:1">
      <c r="A38">
        <v>2.1343388926910862E-2</v>
      </c>
    </row>
    <row r="39" spans="1:1">
      <c r="A39">
        <v>1.0618313398209957E-2</v>
      </c>
    </row>
    <row r="40" spans="1:1">
      <c r="A40">
        <v>1.5799582280385187E-2</v>
      </c>
    </row>
    <row r="41" spans="1:1">
      <c r="A41">
        <v>1.3941576238089112E-2</v>
      </c>
    </row>
    <row r="42" spans="1:1">
      <c r="A42">
        <v>2.7687799803043794E-2</v>
      </c>
    </row>
    <row r="43" spans="1:1">
      <c r="A43">
        <v>1.4364536963164642E-2</v>
      </c>
    </row>
    <row r="44" spans="1:1">
      <c r="A44">
        <v>2.2400790739599684E-2</v>
      </c>
    </row>
    <row r="45" spans="1:1">
      <c r="A45">
        <v>1.5754265059841378E-2</v>
      </c>
    </row>
    <row r="46" spans="1:1">
      <c r="A46">
        <v>1.2536742401231104E-2</v>
      </c>
    </row>
    <row r="47" spans="1:1">
      <c r="A47">
        <v>1.7566953881593645E-2</v>
      </c>
    </row>
    <row r="48" spans="1:1">
      <c r="A48">
        <v>2.2400790739599684E-2</v>
      </c>
    </row>
    <row r="49" spans="1:1">
      <c r="A49">
        <v>1.5603207658028688E-2</v>
      </c>
    </row>
    <row r="50" spans="1:1">
      <c r="A50">
        <v>2.7869068685219021E-2</v>
      </c>
    </row>
    <row r="51" spans="1:1">
      <c r="A51">
        <v>1.6056379863466756E-2</v>
      </c>
    </row>
    <row r="52" spans="1:1">
      <c r="A52">
        <v>2.3850941797001497E-2</v>
      </c>
    </row>
    <row r="53" spans="1:1">
      <c r="A53">
        <v>7.5971653619561806E-3</v>
      </c>
    </row>
    <row r="54" spans="1:1">
      <c r="A54">
        <v>1.7113781676155577E-2</v>
      </c>
    </row>
    <row r="55" spans="1:1">
      <c r="A55">
        <v>1.4243691041714489E-2</v>
      </c>
    </row>
    <row r="56" spans="1:1">
      <c r="A56">
        <v>2.2249733337786997E-2</v>
      </c>
    </row>
    <row r="57" spans="1:1">
      <c r="A57">
        <v>1.515003545259062E-2</v>
      </c>
    </row>
    <row r="58" spans="1:1">
      <c r="A58">
        <v>1.3488404032651044E-2</v>
      </c>
    </row>
    <row r="59" spans="1:1">
      <c r="A59">
        <v>2.2249733337786997E-2</v>
      </c>
    </row>
    <row r="60" spans="1:1">
      <c r="A60">
        <v>2.2400790739599684E-2</v>
      </c>
    </row>
    <row r="61" spans="1:1">
      <c r="A61">
        <v>3.4924471299093658E-2</v>
      </c>
    </row>
    <row r="62" spans="1:1">
      <c r="A62">
        <v>3.0966767371601214E-2</v>
      </c>
    </row>
    <row r="63" spans="1:1">
      <c r="A63">
        <v>2.7900302114803627E-2</v>
      </c>
    </row>
    <row r="64" spans="1:1">
      <c r="A64">
        <v>4.5498489425981878E-2</v>
      </c>
    </row>
    <row r="65" spans="1:1">
      <c r="A65">
        <v>5.0785498489425984E-2</v>
      </c>
    </row>
    <row r="66" spans="1:1">
      <c r="A66">
        <v>3.8549848942598192E-2</v>
      </c>
    </row>
    <row r="67" spans="1:1">
      <c r="A67">
        <v>3.6132930513595167E-2</v>
      </c>
    </row>
    <row r="68" spans="1:1">
      <c r="A68">
        <v>2.7975830815709972E-2</v>
      </c>
    </row>
    <row r="69" spans="1:1">
      <c r="A69">
        <v>3.4169184290030213E-2</v>
      </c>
    </row>
    <row r="70" spans="1:1">
      <c r="A70">
        <v>2.2235649546827795E-2</v>
      </c>
    </row>
    <row r="71" spans="1:1">
      <c r="A71">
        <v>2.7371601208459218E-2</v>
      </c>
    </row>
    <row r="72" spans="1:1">
      <c r="A72">
        <v>3.7492447129909366E-2</v>
      </c>
    </row>
    <row r="73" spans="1:1">
      <c r="A73">
        <v>3.5679758308157103E-2</v>
      </c>
    </row>
    <row r="74" spans="1:1">
      <c r="A74">
        <v>3.1148036253776434E-2</v>
      </c>
    </row>
    <row r="75" spans="1:1">
      <c r="A75">
        <v>4.2779456193353479E-2</v>
      </c>
    </row>
    <row r="76" spans="1:1">
      <c r="A76">
        <v>3.3413897280966769E-2</v>
      </c>
    </row>
    <row r="77" spans="1:1">
      <c r="A77">
        <v>3.0090634441087616E-2</v>
      </c>
    </row>
    <row r="78" spans="1:1">
      <c r="A78">
        <v>3.4773413897280968E-2</v>
      </c>
    </row>
    <row r="79" spans="1:1">
      <c r="A79">
        <v>3.4018126888217523E-2</v>
      </c>
    </row>
    <row r="80" spans="1:1">
      <c r="A80">
        <v>4.126888217522659E-2</v>
      </c>
    </row>
    <row r="81" spans="1:1">
      <c r="A81">
        <v>3.7794561933534747E-2</v>
      </c>
    </row>
    <row r="82" spans="1:1">
      <c r="A82">
        <v>4.1858006042296073E-2</v>
      </c>
    </row>
    <row r="83" spans="1:1">
      <c r="A83">
        <v>2.5664652567975829E-2</v>
      </c>
    </row>
    <row r="84" spans="1:1">
      <c r="A84">
        <v>4.7914076476816087E-2</v>
      </c>
    </row>
    <row r="85" spans="1:1">
      <c r="A85">
        <v>4.0391417866544196E-2</v>
      </c>
    </row>
    <row r="86" spans="1:1">
      <c r="A86">
        <v>4.6584771340864431E-2</v>
      </c>
    </row>
    <row r="87" spans="1:1">
      <c r="A87">
        <v>2.6660300041770772E-2</v>
      </c>
    </row>
    <row r="88" spans="1:1">
      <c r="A88">
        <v>5.1433713939051745E-2</v>
      </c>
    </row>
    <row r="89" spans="1:1">
      <c r="A89">
        <v>4.1282656537239046E-2</v>
      </c>
    </row>
    <row r="90" spans="1:1">
      <c r="A90">
        <v>4.5889907292526053E-2</v>
      </c>
    </row>
    <row r="91" spans="1:1">
      <c r="A91">
        <v>2.8971478289504912E-2</v>
      </c>
    </row>
    <row r="92" spans="1:1">
      <c r="A92">
        <v>3.3050028138447513E-2</v>
      </c>
    </row>
    <row r="93" spans="1:1">
      <c r="A93">
        <v>2.5043985842375001E-2</v>
      </c>
    </row>
    <row r="94" spans="1:1">
      <c r="A94">
        <v>3.8488094603704309E-2</v>
      </c>
    </row>
    <row r="95" spans="1:1">
      <c r="A95">
        <v>2.8518306084066847E-2</v>
      </c>
    </row>
    <row r="96" spans="1:1">
      <c r="A96">
        <v>2.5043985842375001E-2</v>
      </c>
    </row>
    <row r="97" spans="1:1">
      <c r="A97">
        <v>5.329171998134781E-2</v>
      </c>
    </row>
    <row r="98" spans="1:1">
      <c r="A98">
        <v>2.7974499437541166E-2</v>
      </c>
    </row>
    <row r="99" spans="1:1">
      <c r="A99">
        <v>3.3080239618810049E-2</v>
      </c>
    </row>
    <row r="100" spans="1:1">
      <c r="A100">
        <v>3.9092324210955064E-2</v>
      </c>
    </row>
    <row r="101" spans="1:1">
      <c r="A101">
        <v>4.7702596114278323E-2</v>
      </c>
    </row>
    <row r="102" spans="1:1">
      <c r="A102">
        <v>4.8306825721529084E-2</v>
      </c>
    </row>
    <row r="103" spans="1:1">
      <c r="A103">
        <v>3.3050028138447513E-2</v>
      </c>
    </row>
    <row r="104" spans="1:1">
      <c r="A104">
        <v>3.9847611220018508E-2</v>
      </c>
    </row>
    <row r="105" spans="1:1">
      <c r="A105">
        <v>3.0028880102193733E-2</v>
      </c>
    </row>
    <row r="106" spans="1:1">
      <c r="A106">
        <v>4.1509242639958088E-2</v>
      </c>
    </row>
    <row r="107" spans="1:1">
      <c r="A107">
        <v>2.7763019075003399E-2</v>
      </c>
    </row>
    <row r="108" spans="1:1">
      <c r="A108">
        <v>2.9424650494942979E-2</v>
      </c>
    </row>
    <row r="109" spans="1:1">
      <c r="A109">
        <v>3.4862716960199783E-2</v>
      </c>
    </row>
    <row r="110" spans="1:1">
      <c r="A110">
        <v>3.5013774362012466E-2</v>
      </c>
    </row>
    <row r="111" spans="1:1">
      <c r="A111">
        <v>3.8337037201891619E-2</v>
      </c>
    </row>
    <row r="112" spans="1:1">
      <c r="A112">
        <v>3.4560602156574402E-2</v>
      </c>
    </row>
    <row r="113" spans="1:1">
      <c r="A113">
        <v>3.6071176174701292E-2</v>
      </c>
    </row>
    <row r="114" spans="1:1">
      <c r="A114">
        <v>3.546694656745053E-2</v>
      </c>
    </row>
    <row r="115" spans="1:1">
      <c r="A115">
        <v>4.6796251703402195E-2</v>
      </c>
    </row>
    <row r="116" spans="1:1">
      <c r="A116">
        <v>4.1056070434520017E-2</v>
      </c>
    </row>
    <row r="117" spans="1:1">
      <c r="A117">
        <v>3.1237339316695246E-2</v>
      </c>
    </row>
    <row r="118" spans="1:1">
      <c r="A118">
        <v>2.6252445056876513E-2</v>
      </c>
    </row>
    <row r="119" spans="1:1">
      <c r="A119">
        <v>4.2717701854459597E-2</v>
      </c>
    </row>
    <row r="120" spans="1:1">
      <c r="A120">
        <v>4.0211480362537765E-2</v>
      </c>
    </row>
    <row r="121" spans="1:1">
      <c r="A121">
        <v>3.5075528700906349E-2</v>
      </c>
    </row>
    <row r="122" spans="1:1">
      <c r="A122">
        <v>3.8096676737160121E-2</v>
      </c>
    </row>
    <row r="123" spans="1:1">
      <c r="A123">
        <v>4.0362537764350455E-2</v>
      </c>
    </row>
    <row r="124" spans="1:1">
      <c r="A124">
        <v>4.5800604229607259E-2</v>
      </c>
    </row>
    <row r="125" spans="1:1">
      <c r="A125">
        <v>4.0513595166163145E-2</v>
      </c>
    </row>
    <row r="126" spans="1:1">
      <c r="A126">
        <v>3.5528700906344413E-2</v>
      </c>
    </row>
    <row r="127" spans="1:1">
      <c r="A127">
        <v>3.5830815709969793E-2</v>
      </c>
    </row>
    <row r="128" spans="1:1">
      <c r="A128">
        <v>3.7341389728096676E-2</v>
      </c>
    </row>
    <row r="129" spans="1:1">
      <c r="A129">
        <v>3.1752265861027189E-2</v>
      </c>
    </row>
    <row r="130" spans="1:1">
      <c r="A130">
        <v>3.7190332326283992E-2</v>
      </c>
    </row>
    <row r="131" spans="1:1">
      <c r="A131">
        <v>3.4018126888217523E-2</v>
      </c>
    </row>
    <row r="132" spans="1:1">
      <c r="A132">
        <v>4.0211480362537765E-2</v>
      </c>
    </row>
    <row r="133" spans="1:1">
      <c r="A133">
        <v>3.3564954682779459E-2</v>
      </c>
    </row>
    <row r="134" spans="1:1">
      <c r="A134">
        <v>4.1570996978851964E-2</v>
      </c>
    </row>
    <row r="135" spans="1:1">
      <c r="A135">
        <v>4.3987915407854988E-2</v>
      </c>
    </row>
    <row r="136" spans="1:1">
      <c r="A136">
        <v>3.7945619335347437E-2</v>
      </c>
    </row>
    <row r="137" spans="1:1">
      <c r="A137">
        <v>3.7039274924471302E-2</v>
      </c>
    </row>
    <row r="138" spans="1:1">
      <c r="A138">
        <v>4.0362537764350455E-2</v>
      </c>
    </row>
    <row r="139" spans="1:1">
      <c r="A139">
        <v>3.5075528700906349E-2</v>
      </c>
    </row>
    <row r="140" spans="1:1">
      <c r="A140">
        <v>2.540785498489426E-2</v>
      </c>
    </row>
    <row r="141" spans="1:1">
      <c r="A141">
        <v>4.3597111689964198E-2</v>
      </c>
    </row>
    <row r="142" spans="1:1">
      <c r="A142">
        <v>5.1603153986036709E-2</v>
      </c>
    </row>
    <row r="143" spans="1:1">
      <c r="A143">
        <v>5.930708147848384E-2</v>
      </c>
    </row>
    <row r="144" spans="1:1">
      <c r="A144">
        <v>3.9065389635583536E-2</v>
      </c>
    </row>
    <row r="145" spans="1:1">
      <c r="A145">
        <v>3.7101643412018583E-2</v>
      </c>
    </row>
    <row r="146" spans="1:1">
      <c r="A146">
        <v>4.118019326096118E-2</v>
      </c>
    </row>
    <row r="147" spans="1:1">
      <c r="A147">
        <v>5.0998924378785955E-2</v>
      </c>
    </row>
    <row r="148" spans="1:1">
      <c r="A148">
        <v>4.8430948547970247E-2</v>
      </c>
    </row>
    <row r="149" spans="1:1">
      <c r="A149">
        <v>3.936750443920891E-2</v>
      </c>
    </row>
    <row r="150" spans="1:1">
      <c r="A150">
        <v>5.6588048245855442E-2</v>
      </c>
    </row>
    <row r="151" spans="1:1">
      <c r="A151">
        <v>3.4231552777577494E-2</v>
      </c>
    </row>
    <row r="152" spans="1:1">
      <c r="A152">
        <v>5.4020072415039734E-2</v>
      </c>
    </row>
    <row r="153" spans="1:1">
      <c r="A153">
        <v>3.3929437973952113E-2</v>
      </c>
    </row>
    <row r="154" spans="1:1">
      <c r="A154">
        <v>5.7192277853106196E-2</v>
      </c>
    </row>
    <row r="155" spans="1:1">
      <c r="A155">
        <v>4.5258743109903778E-2</v>
      </c>
    </row>
    <row r="156" spans="1:1">
      <c r="A156">
        <v>4.7826718940719493E-2</v>
      </c>
    </row>
    <row r="157" spans="1:1">
      <c r="A157">
        <v>5.749439265673157E-2</v>
      </c>
    </row>
    <row r="158" spans="1:1">
      <c r="A158">
        <v>3.4684724983015558E-2</v>
      </c>
    </row>
    <row r="159" spans="1:1">
      <c r="A159">
        <v>5.7192277853106196E-2</v>
      </c>
    </row>
    <row r="160" spans="1:1">
      <c r="A160">
        <v>3.5893184197517074E-2</v>
      </c>
    </row>
    <row r="161" spans="1:1">
      <c r="A161">
        <v>5.7192277853106196E-2</v>
      </c>
    </row>
    <row r="162" spans="1:1">
      <c r="A162">
        <v>2.9850888125009516E-2</v>
      </c>
    </row>
    <row r="163" spans="1:1">
      <c r="A163">
        <v>3.0001945526822206E-2</v>
      </c>
    </row>
    <row r="164" spans="1:1">
      <c r="A164">
        <v>2.4110706856127338E-2</v>
      </c>
    </row>
    <row r="165" spans="1:1">
      <c r="A165">
        <v>2.8944543714133388E-2</v>
      </c>
    </row>
    <row r="166" spans="1:1">
      <c r="A166">
        <v>2.8189256705069943E-2</v>
      </c>
    </row>
    <row r="167" spans="1:1">
      <c r="A167">
        <v>2.8793486312320697E-2</v>
      </c>
    </row>
    <row r="168" spans="1:1">
      <c r="A168">
        <v>3.6799528608393202E-2</v>
      </c>
    </row>
    <row r="169" spans="1:1">
      <c r="A169">
        <v>4.2237595073649999E-2</v>
      </c>
    </row>
    <row r="170" spans="1:1">
      <c r="A170">
        <v>3.5591069393891693E-2</v>
      </c>
    </row>
    <row r="171" spans="1:1">
      <c r="A171">
        <v>5.0696809575160574E-2</v>
      </c>
    </row>
    <row r="172" spans="1:1">
      <c r="A172">
        <v>3.3929437973952113E-2</v>
      </c>
    </row>
    <row r="173" spans="1:1">
      <c r="A173">
        <v>4.8279891146157557E-2</v>
      </c>
    </row>
    <row r="174" spans="1:1">
      <c r="A174">
        <v>4.2388652475462696E-2</v>
      </c>
    </row>
    <row r="175" spans="1:1">
      <c r="A175">
        <v>4.6014030118967222E-2</v>
      </c>
    </row>
    <row r="176" spans="1:1">
      <c r="A176">
        <v>3.5440011992079003E-2</v>
      </c>
    </row>
    <row r="177" spans="1:1">
      <c r="A177">
        <v>3.8310102626520091E-2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R177"/>
  <sheetViews>
    <sheetView zoomScale="75" zoomScaleNormal="75" workbookViewId="0">
      <selection activeCell="A2" sqref="A2:FR2"/>
    </sheetView>
  </sheetViews>
  <sheetFormatPr defaultColWidth="8.5703125" defaultRowHeight="15"/>
  <sheetData>
    <row r="1" spans="1:174">
      <c r="A1">
        <v>142.79999999999998</v>
      </c>
      <c r="B1">
        <v>142.79999999999998</v>
      </c>
      <c r="C1">
        <v>142.79999999999998</v>
      </c>
      <c r="D1">
        <v>142.79999999999998</v>
      </c>
      <c r="E1">
        <v>142.79999999999998</v>
      </c>
      <c r="F1">
        <v>142.79999999999998</v>
      </c>
      <c r="G1">
        <v>142.79999999999998</v>
      </c>
      <c r="H1">
        <v>142.79999999999998</v>
      </c>
      <c r="I1">
        <v>142.79999999999998</v>
      </c>
      <c r="J1">
        <v>142.79999999999998</v>
      </c>
      <c r="K1">
        <v>142.79999999999998</v>
      </c>
      <c r="L1">
        <v>142.79999999999998</v>
      </c>
      <c r="M1">
        <v>142.79999999999998</v>
      </c>
      <c r="N1">
        <v>142.79999999999998</v>
      </c>
      <c r="O1">
        <v>142.79999999999998</v>
      </c>
      <c r="P1">
        <v>142.79999999999998</v>
      </c>
      <c r="Q1">
        <v>142.79999999999998</v>
      </c>
      <c r="R1">
        <v>142.79999999999998</v>
      </c>
      <c r="S1">
        <v>142.79999999999998</v>
      </c>
      <c r="T1">
        <v>142.79999999999998</v>
      </c>
      <c r="U1">
        <v>142.79999999999998</v>
      </c>
      <c r="V1">
        <v>142.79999999999998</v>
      </c>
      <c r="W1">
        <v>142.79999999999998</v>
      </c>
      <c r="X1">
        <v>142.79999999999998</v>
      </c>
      <c r="Y1">
        <v>142.79999999999998</v>
      </c>
      <c r="Z1">
        <v>142.79999999999998</v>
      </c>
      <c r="AA1">
        <v>142.79999999999998</v>
      </c>
      <c r="AB1">
        <v>142.79999999999998</v>
      </c>
      <c r="AC1">
        <v>142.79999999999998</v>
      </c>
      <c r="AD1">
        <v>142.79999999999998</v>
      </c>
      <c r="AE1">
        <v>142.79999999999998</v>
      </c>
      <c r="AF1">
        <v>142.79999999999998</v>
      </c>
      <c r="AG1">
        <v>142.79999999999998</v>
      </c>
      <c r="AH1">
        <v>142.79999999999998</v>
      </c>
      <c r="AI1">
        <v>142.79999999999998</v>
      </c>
      <c r="AJ1">
        <v>142.79999999999998</v>
      </c>
      <c r="AK1">
        <v>142.79999999999998</v>
      </c>
      <c r="AL1">
        <v>142.79999999999998</v>
      </c>
      <c r="AM1">
        <v>142.79999999999998</v>
      </c>
      <c r="AN1">
        <v>142.79999999999998</v>
      </c>
      <c r="AO1">
        <v>142.79999999999998</v>
      </c>
      <c r="AP1">
        <v>142.79999999999998</v>
      </c>
      <c r="AQ1">
        <v>142.79999999999998</v>
      </c>
      <c r="AR1">
        <v>142.79999999999998</v>
      </c>
      <c r="AS1">
        <v>142.79999999999998</v>
      </c>
      <c r="AT1">
        <v>142.79999999999998</v>
      </c>
      <c r="AU1">
        <v>142.79999999999998</v>
      </c>
      <c r="AV1">
        <v>142.79999999999998</v>
      </c>
      <c r="AW1">
        <v>142.79999999999998</v>
      </c>
      <c r="AX1">
        <v>142.79999999999998</v>
      </c>
      <c r="AY1">
        <v>142.79999999999998</v>
      </c>
      <c r="AZ1">
        <v>142.79999999999998</v>
      </c>
      <c r="BA1">
        <v>142.79999999999998</v>
      </c>
      <c r="BB1">
        <v>142.79999999999998</v>
      </c>
      <c r="BC1">
        <v>142.79999999999998</v>
      </c>
      <c r="BD1">
        <v>142.79999999999998</v>
      </c>
      <c r="BE1">
        <v>142.79999999999998</v>
      </c>
      <c r="BF1">
        <v>118.405</v>
      </c>
      <c r="BG1">
        <v>118.405</v>
      </c>
      <c r="BH1">
        <v>118.405</v>
      </c>
      <c r="BI1">
        <v>118.405</v>
      </c>
      <c r="BJ1">
        <v>118.405</v>
      </c>
      <c r="BK1">
        <v>118.405</v>
      </c>
      <c r="BL1">
        <v>118.405</v>
      </c>
      <c r="BM1">
        <v>118.405</v>
      </c>
      <c r="BN1">
        <v>118.405</v>
      </c>
      <c r="BO1">
        <v>118.405</v>
      </c>
      <c r="BP1">
        <v>118.405</v>
      </c>
      <c r="BQ1">
        <v>118.405</v>
      </c>
      <c r="BR1">
        <v>118.405</v>
      </c>
      <c r="BS1">
        <v>118.405</v>
      </c>
      <c r="BT1">
        <v>118.405</v>
      </c>
      <c r="BU1">
        <v>118.405</v>
      </c>
      <c r="BV1">
        <v>118.405</v>
      </c>
      <c r="BW1">
        <v>118.405</v>
      </c>
      <c r="BX1">
        <v>118.405</v>
      </c>
      <c r="BY1">
        <v>118.405</v>
      </c>
      <c r="BZ1">
        <v>118.405</v>
      </c>
      <c r="CA1">
        <v>118.405</v>
      </c>
      <c r="CB1">
        <v>118.405</v>
      </c>
      <c r="CC1">
        <v>130.9</v>
      </c>
      <c r="CD1">
        <v>130.9</v>
      </c>
      <c r="CE1">
        <v>130.9</v>
      </c>
      <c r="CF1">
        <v>130.9</v>
      </c>
      <c r="CG1">
        <v>130.9</v>
      </c>
      <c r="CH1">
        <v>130.9</v>
      </c>
      <c r="CI1">
        <v>130.9</v>
      </c>
      <c r="CJ1">
        <v>130.9</v>
      </c>
      <c r="CK1">
        <v>130.9</v>
      </c>
      <c r="CL1">
        <v>130.9</v>
      </c>
      <c r="CM1">
        <v>130.9</v>
      </c>
      <c r="CN1">
        <v>130.9</v>
      </c>
      <c r="CO1">
        <v>130.9</v>
      </c>
      <c r="CP1">
        <v>130.9</v>
      </c>
      <c r="CQ1">
        <v>130.9</v>
      </c>
      <c r="CR1">
        <v>130.9</v>
      </c>
      <c r="CS1">
        <v>130.9</v>
      </c>
      <c r="CT1">
        <v>130.9</v>
      </c>
      <c r="CU1">
        <v>130.9</v>
      </c>
      <c r="CV1">
        <v>130.9</v>
      </c>
      <c r="CW1">
        <v>130.9</v>
      </c>
      <c r="CX1">
        <v>130.9</v>
      </c>
      <c r="CY1">
        <v>130.9</v>
      </c>
      <c r="CZ1">
        <v>130.9</v>
      </c>
      <c r="DA1">
        <v>130.9</v>
      </c>
      <c r="DB1">
        <v>130.9</v>
      </c>
      <c r="DC1">
        <v>130.9</v>
      </c>
      <c r="DD1">
        <v>130.9</v>
      </c>
      <c r="DE1">
        <v>130.9</v>
      </c>
      <c r="DF1">
        <v>130.9</v>
      </c>
      <c r="DG1">
        <v>130.9</v>
      </c>
      <c r="DH1">
        <v>130.9</v>
      </c>
      <c r="DI1">
        <v>130.9</v>
      </c>
      <c r="DJ1">
        <v>130.9</v>
      </c>
      <c r="DK1">
        <v>130.9</v>
      </c>
      <c r="DL1">
        <v>130.9</v>
      </c>
      <c r="DM1">
        <v>118.405</v>
      </c>
      <c r="DN1">
        <v>118.405</v>
      </c>
      <c r="DO1">
        <v>118.405</v>
      </c>
      <c r="DP1">
        <v>118.405</v>
      </c>
      <c r="DQ1">
        <v>118.405</v>
      </c>
      <c r="DR1">
        <v>118.405</v>
      </c>
      <c r="DS1">
        <v>118.405</v>
      </c>
      <c r="DT1">
        <v>118.405</v>
      </c>
      <c r="DU1">
        <v>118.405</v>
      </c>
      <c r="DV1">
        <v>118.405</v>
      </c>
      <c r="DW1">
        <v>118.405</v>
      </c>
      <c r="DX1">
        <v>118.405</v>
      </c>
      <c r="DY1">
        <v>118.405</v>
      </c>
      <c r="DZ1">
        <v>118.405</v>
      </c>
      <c r="EA1">
        <v>118.405</v>
      </c>
      <c r="EB1">
        <v>118.405</v>
      </c>
      <c r="EC1">
        <v>118.405</v>
      </c>
      <c r="ED1">
        <v>118.405</v>
      </c>
      <c r="EE1">
        <v>118.405</v>
      </c>
      <c r="EF1">
        <v>118.405</v>
      </c>
      <c r="EG1">
        <v>118.405</v>
      </c>
      <c r="EH1">
        <v>113.05</v>
      </c>
      <c r="EI1">
        <v>113.05</v>
      </c>
      <c r="EJ1">
        <v>113.05</v>
      </c>
      <c r="EK1">
        <v>113.05</v>
      </c>
      <c r="EL1">
        <v>113.05</v>
      </c>
      <c r="EM1">
        <v>113.05</v>
      </c>
      <c r="EN1">
        <v>113.05</v>
      </c>
      <c r="EO1">
        <v>113.05</v>
      </c>
      <c r="EP1">
        <v>113.05</v>
      </c>
      <c r="EQ1">
        <v>113.05</v>
      </c>
      <c r="ER1">
        <v>113.05</v>
      </c>
      <c r="ES1">
        <v>113.05</v>
      </c>
      <c r="ET1">
        <v>113.05</v>
      </c>
      <c r="EU1">
        <v>113.05</v>
      </c>
      <c r="EV1">
        <v>113.05</v>
      </c>
      <c r="EW1">
        <v>113.05</v>
      </c>
      <c r="EX1">
        <v>113.05</v>
      </c>
      <c r="EY1">
        <v>113.05</v>
      </c>
      <c r="EZ1">
        <v>113.05</v>
      </c>
      <c r="FA1">
        <v>113.05</v>
      </c>
      <c r="FB1">
        <v>113.05</v>
      </c>
      <c r="FC1">
        <v>113.05</v>
      </c>
      <c r="FD1">
        <v>113.05</v>
      </c>
      <c r="FE1">
        <v>113.05</v>
      </c>
      <c r="FF1">
        <v>113.05</v>
      </c>
      <c r="FG1">
        <v>113.05</v>
      </c>
      <c r="FH1">
        <v>113.05</v>
      </c>
      <c r="FI1">
        <v>113.05</v>
      </c>
      <c r="FJ1">
        <v>113.05</v>
      </c>
      <c r="FK1">
        <v>113.05</v>
      </c>
      <c r="FL1">
        <v>113.05</v>
      </c>
      <c r="FM1">
        <v>113.05</v>
      </c>
      <c r="FN1">
        <v>113.05</v>
      </c>
      <c r="FO1">
        <v>113.05</v>
      </c>
      <c r="FP1">
        <v>113.05</v>
      </c>
      <c r="FQ1">
        <v>113.05</v>
      </c>
      <c r="FR1">
        <v>113.05</v>
      </c>
    </row>
    <row r="2" spans="1:174">
      <c r="A2" t="str">
        <f t="shared" ref="A2:AF2" si="0">ROUND(A1, 4)&amp;","</f>
        <v>142.8,</v>
      </c>
      <c r="B2" t="str">
        <f t="shared" si="0"/>
        <v>142.8,</v>
      </c>
      <c r="C2" t="str">
        <f t="shared" si="0"/>
        <v>142.8,</v>
      </c>
      <c r="D2" t="str">
        <f t="shared" si="0"/>
        <v>142.8,</v>
      </c>
      <c r="E2" t="str">
        <f t="shared" si="0"/>
        <v>142.8,</v>
      </c>
      <c r="F2" t="str">
        <f t="shared" si="0"/>
        <v>142.8,</v>
      </c>
      <c r="G2" t="str">
        <f t="shared" si="0"/>
        <v>142.8,</v>
      </c>
      <c r="H2" t="str">
        <f t="shared" si="0"/>
        <v>142.8,</v>
      </c>
      <c r="I2" t="str">
        <f t="shared" si="0"/>
        <v>142.8,</v>
      </c>
      <c r="J2" t="str">
        <f t="shared" si="0"/>
        <v>142.8,</v>
      </c>
      <c r="K2" t="str">
        <f t="shared" si="0"/>
        <v>142.8,</v>
      </c>
      <c r="L2" t="str">
        <f t="shared" si="0"/>
        <v>142.8,</v>
      </c>
      <c r="M2" t="str">
        <f t="shared" si="0"/>
        <v>142.8,</v>
      </c>
      <c r="N2" t="str">
        <f t="shared" si="0"/>
        <v>142.8,</v>
      </c>
      <c r="O2" t="str">
        <f t="shared" si="0"/>
        <v>142.8,</v>
      </c>
      <c r="P2" t="str">
        <f t="shared" si="0"/>
        <v>142.8,</v>
      </c>
      <c r="Q2" t="str">
        <f t="shared" si="0"/>
        <v>142.8,</v>
      </c>
      <c r="R2" t="str">
        <f t="shared" si="0"/>
        <v>142.8,</v>
      </c>
      <c r="S2" t="str">
        <f t="shared" si="0"/>
        <v>142.8,</v>
      </c>
      <c r="T2" t="str">
        <f t="shared" si="0"/>
        <v>142.8,</v>
      </c>
      <c r="U2" t="str">
        <f t="shared" si="0"/>
        <v>142.8,</v>
      </c>
      <c r="V2" t="str">
        <f t="shared" si="0"/>
        <v>142.8,</v>
      </c>
      <c r="W2" t="str">
        <f t="shared" si="0"/>
        <v>142.8,</v>
      </c>
      <c r="X2" t="str">
        <f t="shared" si="0"/>
        <v>142.8,</v>
      </c>
      <c r="Y2" t="str">
        <f t="shared" si="0"/>
        <v>142.8,</v>
      </c>
      <c r="Z2" t="str">
        <f t="shared" si="0"/>
        <v>142.8,</v>
      </c>
      <c r="AA2" t="str">
        <f t="shared" si="0"/>
        <v>142.8,</v>
      </c>
      <c r="AB2" t="str">
        <f t="shared" si="0"/>
        <v>142.8,</v>
      </c>
      <c r="AC2" t="str">
        <f t="shared" si="0"/>
        <v>142.8,</v>
      </c>
      <c r="AD2" t="str">
        <f t="shared" si="0"/>
        <v>142.8,</v>
      </c>
      <c r="AE2" t="str">
        <f t="shared" si="0"/>
        <v>142.8,</v>
      </c>
      <c r="AF2" t="str">
        <f t="shared" si="0"/>
        <v>142.8,</v>
      </c>
      <c r="AG2" t="str">
        <f t="shared" ref="AG2:BL2" si="1">ROUND(AG1, 4)&amp;","</f>
        <v>142.8,</v>
      </c>
      <c r="AH2" t="str">
        <f t="shared" si="1"/>
        <v>142.8,</v>
      </c>
      <c r="AI2" t="str">
        <f t="shared" si="1"/>
        <v>142.8,</v>
      </c>
      <c r="AJ2" t="str">
        <f t="shared" si="1"/>
        <v>142.8,</v>
      </c>
      <c r="AK2" t="str">
        <f t="shared" si="1"/>
        <v>142.8,</v>
      </c>
      <c r="AL2" t="str">
        <f t="shared" si="1"/>
        <v>142.8,</v>
      </c>
      <c r="AM2" t="str">
        <f t="shared" si="1"/>
        <v>142.8,</v>
      </c>
      <c r="AN2" t="str">
        <f t="shared" si="1"/>
        <v>142.8,</v>
      </c>
      <c r="AO2" t="str">
        <f t="shared" si="1"/>
        <v>142.8,</v>
      </c>
      <c r="AP2" t="str">
        <f t="shared" si="1"/>
        <v>142.8,</v>
      </c>
      <c r="AQ2" t="str">
        <f t="shared" si="1"/>
        <v>142.8,</v>
      </c>
      <c r="AR2" t="str">
        <f t="shared" si="1"/>
        <v>142.8,</v>
      </c>
      <c r="AS2" t="str">
        <f t="shared" si="1"/>
        <v>142.8,</v>
      </c>
      <c r="AT2" t="str">
        <f t="shared" si="1"/>
        <v>142.8,</v>
      </c>
      <c r="AU2" t="str">
        <f t="shared" si="1"/>
        <v>142.8,</v>
      </c>
      <c r="AV2" t="str">
        <f t="shared" si="1"/>
        <v>142.8,</v>
      </c>
      <c r="AW2" t="str">
        <f t="shared" si="1"/>
        <v>142.8,</v>
      </c>
      <c r="AX2" t="str">
        <f t="shared" si="1"/>
        <v>142.8,</v>
      </c>
      <c r="AY2" t="str">
        <f t="shared" si="1"/>
        <v>142.8,</v>
      </c>
      <c r="AZ2" t="str">
        <f t="shared" si="1"/>
        <v>142.8,</v>
      </c>
      <c r="BA2" t="str">
        <f t="shared" si="1"/>
        <v>142.8,</v>
      </c>
      <c r="BB2" t="str">
        <f t="shared" si="1"/>
        <v>142.8,</v>
      </c>
      <c r="BC2" t="str">
        <f t="shared" si="1"/>
        <v>142.8,</v>
      </c>
      <c r="BD2" t="str">
        <f t="shared" si="1"/>
        <v>142.8,</v>
      </c>
      <c r="BE2" t="str">
        <f t="shared" si="1"/>
        <v>142.8,</v>
      </c>
      <c r="BF2" t="str">
        <f t="shared" si="1"/>
        <v>118.405,</v>
      </c>
      <c r="BG2" t="str">
        <f t="shared" si="1"/>
        <v>118.405,</v>
      </c>
      <c r="BH2" t="str">
        <f t="shared" si="1"/>
        <v>118.405,</v>
      </c>
      <c r="BI2" t="str">
        <f t="shared" si="1"/>
        <v>118.405,</v>
      </c>
      <c r="BJ2" t="str">
        <f t="shared" si="1"/>
        <v>118.405,</v>
      </c>
      <c r="BK2" t="str">
        <f t="shared" si="1"/>
        <v>118.405,</v>
      </c>
      <c r="BL2" t="str">
        <f t="shared" si="1"/>
        <v>118.405,</v>
      </c>
      <c r="BM2" t="str">
        <f t="shared" ref="BM2:CR2" si="2">ROUND(BM1, 4)&amp;","</f>
        <v>118.405,</v>
      </c>
      <c r="BN2" t="str">
        <f t="shared" si="2"/>
        <v>118.405,</v>
      </c>
      <c r="BO2" t="str">
        <f t="shared" si="2"/>
        <v>118.405,</v>
      </c>
      <c r="BP2" t="str">
        <f t="shared" si="2"/>
        <v>118.405,</v>
      </c>
      <c r="BQ2" t="str">
        <f t="shared" si="2"/>
        <v>118.405,</v>
      </c>
      <c r="BR2" t="str">
        <f t="shared" si="2"/>
        <v>118.405,</v>
      </c>
      <c r="BS2" t="str">
        <f t="shared" si="2"/>
        <v>118.405,</v>
      </c>
      <c r="BT2" t="str">
        <f t="shared" si="2"/>
        <v>118.405,</v>
      </c>
      <c r="BU2" t="str">
        <f t="shared" si="2"/>
        <v>118.405,</v>
      </c>
      <c r="BV2" t="str">
        <f t="shared" si="2"/>
        <v>118.405,</v>
      </c>
      <c r="BW2" t="str">
        <f t="shared" si="2"/>
        <v>118.405,</v>
      </c>
      <c r="BX2" t="str">
        <f t="shared" si="2"/>
        <v>118.405,</v>
      </c>
      <c r="BY2" t="str">
        <f t="shared" si="2"/>
        <v>118.405,</v>
      </c>
      <c r="BZ2" t="str">
        <f t="shared" si="2"/>
        <v>118.405,</v>
      </c>
      <c r="CA2" t="str">
        <f t="shared" si="2"/>
        <v>118.405,</v>
      </c>
      <c r="CB2" t="str">
        <f t="shared" si="2"/>
        <v>118.405,</v>
      </c>
      <c r="CC2" t="str">
        <f t="shared" si="2"/>
        <v>130.9,</v>
      </c>
      <c r="CD2" t="str">
        <f t="shared" si="2"/>
        <v>130.9,</v>
      </c>
      <c r="CE2" t="str">
        <f t="shared" si="2"/>
        <v>130.9,</v>
      </c>
      <c r="CF2" t="str">
        <f t="shared" si="2"/>
        <v>130.9,</v>
      </c>
      <c r="CG2" t="str">
        <f t="shared" si="2"/>
        <v>130.9,</v>
      </c>
      <c r="CH2" t="str">
        <f t="shared" si="2"/>
        <v>130.9,</v>
      </c>
      <c r="CI2" t="str">
        <f t="shared" si="2"/>
        <v>130.9,</v>
      </c>
      <c r="CJ2" t="str">
        <f t="shared" si="2"/>
        <v>130.9,</v>
      </c>
      <c r="CK2" t="str">
        <f t="shared" si="2"/>
        <v>130.9,</v>
      </c>
      <c r="CL2" t="str">
        <f t="shared" si="2"/>
        <v>130.9,</v>
      </c>
      <c r="CM2" t="str">
        <f t="shared" si="2"/>
        <v>130.9,</v>
      </c>
      <c r="CN2" t="str">
        <f t="shared" si="2"/>
        <v>130.9,</v>
      </c>
      <c r="CO2" t="str">
        <f t="shared" si="2"/>
        <v>130.9,</v>
      </c>
      <c r="CP2" t="str">
        <f t="shared" si="2"/>
        <v>130.9,</v>
      </c>
      <c r="CQ2" t="str">
        <f t="shared" si="2"/>
        <v>130.9,</v>
      </c>
      <c r="CR2" t="str">
        <f t="shared" si="2"/>
        <v>130.9,</v>
      </c>
      <c r="CS2" t="str">
        <f t="shared" ref="CS2:DX2" si="3">ROUND(CS1, 4)&amp;","</f>
        <v>130.9,</v>
      </c>
      <c r="CT2" t="str">
        <f t="shared" si="3"/>
        <v>130.9,</v>
      </c>
      <c r="CU2" t="str">
        <f t="shared" si="3"/>
        <v>130.9,</v>
      </c>
      <c r="CV2" t="str">
        <f t="shared" si="3"/>
        <v>130.9,</v>
      </c>
      <c r="CW2" t="str">
        <f t="shared" si="3"/>
        <v>130.9,</v>
      </c>
      <c r="CX2" t="str">
        <f t="shared" si="3"/>
        <v>130.9,</v>
      </c>
      <c r="CY2" t="str">
        <f t="shared" si="3"/>
        <v>130.9,</v>
      </c>
      <c r="CZ2" t="str">
        <f t="shared" si="3"/>
        <v>130.9,</v>
      </c>
      <c r="DA2" t="str">
        <f t="shared" si="3"/>
        <v>130.9,</v>
      </c>
      <c r="DB2" t="str">
        <f t="shared" si="3"/>
        <v>130.9,</v>
      </c>
      <c r="DC2" t="str">
        <f t="shared" si="3"/>
        <v>130.9,</v>
      </c>
      <c r="DD2" t="str">
        <f t="shared" si="3"/>
        <v>130.9,</v>
      </c>
      <c r="DE2" t="str">
        <f t="shared" si="3"/>
        <v>130.9,</v>
      </c>
      <c r="DF2" t="str">
        <f t="shared" si="3"/>
        <v>130.9,</v>
      </c>
      <c r="DG2" t="str">
        <f t="shared" si="3"/>
        <v>130.9,</v>
      </c>
      <c r="DH2" t="str">
        <f t="shared" si="3"/>
        <v>130.9,</v>
      </c>
      <c r="DI2" t="str">
        <f t="shared" si="3"/>
        <v>130.9,</v>
      </c>
      <c r="DJ2" t="str">
        <f t="shared" si="3"/>
        <v>130.9,</v>
      </c>
      <c r="DK2" t="str">
        <f t="shared" si="3"/>
        <v>130.9,</v>
      </c>
      <c r="DL2" t="str">
        <f t="shared" si="3"/>
        <v>130.9,</v>
      </c>
      <c r="DM2" t="str">
        <f t="shared" si="3"/>
        <v>118.405,</v>
      </c>
      <c r="DN2" t="str">
        <f t="shared" si="3"/>
        <v>118.405,</v>
      </c>
      <c r="DO2" t="str">
        <f t="shared" si="3"/>
        <v>118.405,</v>
      </c>
      <c r="DP2" t="str">
        <f t="shared" si="3"/>
        <v>118.405,</v>
      </c>
      <c r="DQ2" t="str">
        <f t="shared" si="3"/>
        <v>118.405,</v>
      </c>
      <c r="DR2" t="str">
        <f t="shared" si="3"/>
        <v>118.405,</v>
      </c>
      <c r="DS2" t="str">
        <f t="shared" si="3"/>
        <v>118.405,</v>
      </c>
      <c r="DT2" t="str">
        <f t="shared" si="3"/>
        <v>118.405,</v>
      </c>
      <c r="DU2" t="str">
        <f t="shared" si="3"/>
        <v>118.405,</v>
      </c>
      <c r="DV2" t="str">
        <f t="shared" si="3"/>
        <v>118.405,</v>
      </c>
      <c r="DW2" t="str">
        <f t="shared" si="3"/>
        <v>118.405,</v>
      </c>
      <c r="DX2" t="str">
        <f t="shared" si="3"/>
        <v>118.405,</v>
      </c>
      <c r="DY2" t="str">
        <f t="shared" ref="DY2:FD2" si="4">ROUND(DY1, 4)&amp;","</f>
        <v>118.405,</v>
      </c>
      <c r="DZ2" t="str">
        <f t="shared" si="4"/>
        <v>118.405,</v>
      </c>
      <c r="EA2" t="str">
        <f t="shared" si="4"/>
        <v>118.405,</v>
      </c>
      <c r="EB2" t="str">
        <f t="shared" si="4"/>
        <v>118.405,</v>
      </c>
      <c r="EC2" t="str">
        <f t="shared" si="4"/>
        <v>118.405,</v>
      </c>
      <c r="ED2" t="str">
        <f t="shared" si="4"/>
        <v>118.405,</v>
      </c>
      <c r="EE2" t="str">
        <f t="shared" si="4"/>
        <v>118.405,</v>
      </c>
      <c r="EF2" t="str">
        <f t="shared" si="4"/>
        <v>118.405,</v>
      </c>
      <c r="EG2" t="str">
        <f t="shared" si="4"/>
        <v>118.405,</v>
      </c>
      <c r="EH2" t="str">
        <f t="shared" si="4"/>
        <v>113.05,</v>
      </c>
      <c r="EI2" t="str">
        <f t="shared" si="4"/>
        <v>113.05,</v>
      </c>
      <c r="EJ2" t="str">
        <f t="shared" si="4"/>
        <v>113.05,</v>
      </c>
      <c r="EK2" t="str">
        <f t="shared" si="4"/>
        <v>113.05,</v>
      </c>
      <c r="EL2" t="str">
        <f t="shared" si="4"/>
        <v>113.05,</v>
      </c>
      <c r="EM2" t="str">
        <f t="shared" si="4"/>
        <v>113.05,</v>
      </c>
      <c r="EN2" t="str">
        <f t="shared" si="4"/>
        <v>113.05,</v>
      </c>
      <c r="EO2" t="str">
        <f t="shared" si="4"/>
        <v>113.05,</v>
      </c>
      <c r="EP2" t="str">
        <f t="shared" si="4"/>
        <v>113.05,</v>
      </c>
      <c r="EQ2" t="str">
        <f t="shared" si="4"/>
        <v>113.05,</v>
      </c>
      <c r="ER2" t="str">
        <f t="shared" si="4"/>
        <v>113.05,</v>
      </c>
      <c r="ES2" t="str">
        <f t="shared" si="4"/>
        <v>113.05,</v>
      </c>
      <c r="ET2" t="str">
        <f t="shared" si="4"/>
        <v>113.05,</v>
      </c>
      <c r="EU2" t="str">
        <f t="shared" si="4"/>
        <v>113.05,</v>
      </c>
      <c r="EV2" t="str">
        <f t="shared" si="4"/>
        <v>113.05,</v>
      </c>
      <c r="EW2" t="str">
        <f t="shared" si="4"/>
        <v>113.05,</v>
      </c>
      <c r="EX2" t="str">
        <f t="shared" si="4"/>
        <v>113.05,</v>
      </c>
      <c r="EY2" t="str">
        <f t="shared" si="4"/>
        <v>113.05,</v>
      </c>
      <c r="EZ2" t="str">
        <f t="shared" si="4"/>
        <v>113.05,</v>
      </c>
      <c r="FA2" t="str">
        <f t="shared" si="4"/>
        <v>113.05,</v>
      </c>
      <c r="FB2" t="str">
        <f t="shared" si="4"/>
        <v>113.05,</v>
      </c>
      <c r="FC2" t="str">
        <f t="shared" si="4"/>
        <v>113.05,</v>
      </c>
      <c r="FD2" t="str">
        <f t="shared" si="4"/>
        <v>113.05,</v>
      </c>
      <c r="FE2" t="str">
        <f t="shared" ref="FE2:FQ2" si="5">ROUND(FE1, 4)&amp;","</f>
        <v>113.05,</v>
      </c>
      <c r="FF2" t="str">
        <f t="shared" si="5"/>
        <v>113.05,</v>
      </c>
      <c r="FG2" t="str">
        <f t="shared" si="5"/>
        <v>113.05,</v>
      </c>
      <c r="FH2" t="str">
        <f t="shared" si="5"/>
        <v>113.05,</v>
      </c>
      <c r="FI2" t="str">
        <f t="shared" si="5"/>
        <v>113.05,</v>
      </c>
      <c r="FJ2" t="str">
        <f t="shared" si="5"/>
        <v>113.05,</v>
      </c>
      <c r="FK2" t="str">
        <f t="shared" si="5"/>
        <v>113.05,</v>
      </c>
      <c r="FL2" t="str">
        <f t="shared" si="5"/>
        <v>113.05,</v>
      </c>
      <c r="FM2" t="str">
        <f t="shared" si="5"/>
        <v>113.05,</v>
      </c>
      <c r="FN2" t="str">
        <f t="shared" si="5"/>
        <v>113.05,</v>
      </c>
      <c r="FO2" t="str">
        <f t="shared" si="5"/>
        <v>113.05,</v>
      </c>
      <c r="FP2" t="str">
        <f t="shared" si="5"/>
        <v>113.05,</v>
      </c>
      <c r="FQ2" t="str">
        <f t="shared" si="5"/>
        <v>113.05,</v>
      </c>
      <c r="FR2">
        <f>ROUND(FR1, 4)</f>
        <v>113.05</v>
      </c>
    </row>
    <row r="4" spans="1:174">
      <c r="A4">
        <v>142.79999999999998</v>
      </c>
    </row>
    <row r="5" spans="1:174">
      <c r="A5">
        <v>142.79999999999998</v>
      </c>
    </row>
    <row r="6" spans="1:174">
      <c r="A6">
        <v>142.79999999999998</v>
      </c>
    </row>
    <row r="7" spans="1:174">
      <c r="A7">
        <v>142.79999999999998</v>
      </c>
    </row>
    <row r="8" spans="1:174">
      <c r="A8">
        <v>142.79999999999998</v>
      </c>
    </row>
    <row r="9" spans="1:174">
      <c r="A9">
        <v>142.79999999999998</v>
      </c>
    </row>
    <row r="10" spans="1:174">
      <c r="A10">
        <v>142.79999999999998</v>
      </c>
    </row>
    <row r="11" spans="1:174">
      <c r="A11">
        <v>142.79999999999998</v>
      </c>
    </row>
    <row r="12" spans="1:174">
      <c r="A12">
        <v>142.79999999999998</v>
      </c>
    </row>
    <row r="13" spans="1:174">
      <c r="A13">
        <v>142.79999999999998</v>
      </c>
    </row>
    <row r="14" spans="1:174">
      <c r="A14">
        <v>142.79999999999998</v>
      </c>
    </row>
    <row r="15" spans="1:174">
      <c r="A15">
        <v>142.79999999999998</v>
      </c>
    </row>
    <row r="16" spans="1:174">
      <c r="A16">
        <v>142.79999999999998</v>
      </c>
    </row>
    <row r="17" spans="1:1">
      <c r="A17">
        <v>142.79999999999998</v>
      </c>
    </row>
    <row r="18" spans="1:1">
      <c r="A18">
        <v>142.79999999999998</v>
      </c>
    </row>
    <row r="19" spans="1:1">
      <c r="A19">
        <v>142.79999999999998</v>
      </c>
    </row>
    <row r="20" spans="1:1">
      <c r="A20">
        <v>142.79999999999998</v>
      </c>
    </row>
    <row r="21" spans="1:1">
      <c r="A21">
        <v>142.79999999999998</v>
      </c>
    </row>
    <row r="22" spans="1:1">
      <c r="A22">
        <v>142.79999999999998</v>
      </c>
    </row>
    <row r="23" spans="1:1">
      <c r="A23">
        <v>142.79999999999998</v>
      </c>
    </row>
    <row r="24" spans="1:1">
      <c r="A24">
        <v>142.79999999999998</v>
      </c>
    </row>
    <row r="25" spans="1:1">
      <c r="A25">
        <v>142.79999999999998</v>
      </c>
    </row>
    <row r="26" spans="1:1">
      <c r="A26">
        <v>142.79999999999998</v>
      </c>
    </row>
    <row r="27" spans="1:1">
      <c r="A27">
        <v>142.79999999999998</v>
      </c>
    </row>
    <row r="28" spans="1:1">
      <c r="A28">
        <v>142.79999999999998</v>
      </c>
    </row>
    <row r="29" spans="1:1">
      <c r="A29">
        <v>142.79999999999998</v>
      </c>
    </row>
    <row r="30" spans="1:1">
      <c r="A30">
        <v>142.79999999999998</v>
      </c>
    </row>
    <row r="31" spans="1:1">
      <c r="A31">
        <v>142.79999999999998</v>
      </c>
    </row>
    <row r="32" spans="1:1">
      <c r="A32">
        <v>142.79999999999998</v>
      </c>
    </row>
    <row r="33" spans="1:1">
      <c r="A33">
        <v>142.79999999999998</v>
      </c>
    </row>
    <row r="34" spans="1:1">
      <c r="A34">
        <v>142.79999999999998</v>
      </c>
    </row>
    <row r="35" spans="1:1">
      <c r="A35">
        <v>142.79999999999998</v>
      </c>
    </row>
    <row r="36" spans="1:1">
      <c r="A36">
        <v>142.79999999999998</v>
      </c>
    </row>
    <row r="37" spans="1:1">
      <c r="A37">
        <v>142.79999999999998</v>
      </c>
    </row>
    <row r="38" spans="1:1">
      <c r="A38">
        <v>142.79999999999998</v>
      </c>
    </row>
    <row r="39" spans="1:1">
      <c r="A39">
        <v>142.79999999999998</v>
      </c>
    </row>
    <row r="40" spans="1:1">
      <c r="A40">
        <v>142.79999999999998</v>
      </c>
    </row>
    <row r="41" spans="1:1">
      <c r="A41">
        <v>142.79999999999998</v>
      </c>
    </row>
    <row r="42" spans="1:1">
      <c r="A42">
        <v>142.79999999999998</v>
      </c>
    </row>
    <row r="43" spans="1:1">
      <c r="A43">
        <v>142.79999999999998</v>
      </c>
    </row>
    <row r="44" spans="1:1">
      <c r="A44">
        <v>142.79999999999998</v>
      </c>
    </row>
    <row r="45" spans="1:1">
      <c r="A45">
        <v>142.79999999999998</v>
      </c>
    </row>
    <row r="46" spans="1:1">
      <c r="A46">
        <v>142.79999999999998</v>
      </c>
    </row>
    <row r="47" spans="1:1">
      <c r="A47">
        <v>142.79999999999998</v>
      </c>
    </row>
    <row r="48" spans="1:1">
      <c r="A48">
        <v>142.79999999999998</v>
      </c>
    </row>
    <row r="49" spans="1:1">
      <c r="A49">
        <v>142.79999999999998</v>
      </c>
    </row>
    <row r="50" spans="1:1">
      <c r="A50">
        <v>142.79999999999998</v>
      </c>
    </row>
    <row r="51" spans="1:1">
      <c r="A51">
        <v>142.79999999999998</v>
      </c>
    </row>
    <row r="52" spans="1:1">
      <c r="A52">
        <v>142.79999999999998</v>
      </c>
    </row>
    <row r="53" spans="1:1">
      <c r="A53">
        <v>142.79999999999998</v>
      </c>
    </row>
    <row r="54" spans="1:1">
      <c r="A54">
        <v>142.79999999999998</v>
      </c>
    </row>
    <row r="55" spans="1:1">
      <c r="A55">
        <v>142.79999999999998</v>
      </c>
    </row>
    <row r="56" spans="1:1">
      <c r="A56">
        <v>142.79999999999998</v>
      </c>
    </row>
    <row r="57" spans="1:1">
      <c r="A57">
        <v>142.79999999999998</v>
      </c>
    </row>
    <row r="58" spans="1:1">
      <c r="A58">
        <v>142.79999999999998</v>
      </c>
    </row>
    <row r="59" spans="1:1">
      <c r="A59">
        <v>142.79999999999998</v>
      </c>
    </row>
    <row r="60" spans="1:1">
      <c r="A60">
        <v>142.79999999999998</v>
      </c>
    </row>
    <row r="61" spans="1:1">
      <c r="A61">
        <v>118.405</v>
      </c>
    </row>
    <row r="62" spans="1:1">
      <c r="A62">
        <v>118.405</v>
      </c>
    </row>
    <row r="63" spans="1:1">
      <c r="A63">
        <v>118.405</v>
      </c>
    </row>
    <row r="64" spans="1:1">
      <c r="A64">
        <v>118.405</v>
      </c>
    </row>
    <row r="65" spans="1:1">
      <c r="A65">
        <v>118.405</v>
      </c>
    </row>
    <row r="66" spans="1:1">
      <c r="A66">
        <v>118.405</v>
      </c>
    </row>
    <row r="67" spans="1:1">
      <c r="A67">
        <v>118.405</v>
      </c>
    </row>
    <row r="68" spans="1:1">
      <c r="A68">
        <v>118.405</v>
      </c>
    </row>
    <row r="69" spans="1:1">
      <c r="A69">
        <v>118.405</v>
      </c>
    </row>
    <row r="70" spans="1:1">
      <c r="A70">
        <v>118.405</v>
      </c>
    </row>
    <row r="71" spans="1:1">
      <c r="A71">
        <v>118.405</v>
      </c>
    </row>
    <row r="72" spans="1:1">
      <c r="A72">
        <v>118.405</v>
      </c>
    </row>
    <row r="73" spans="1:1">
      <c r="A73">
        <v>118.405</v>
      </c>
    </row>
    <row r="74" spans="1:1">
      <c r="A74">
        <v>118.405</v>
      </c>
    </row>
    <row r="75" spans="1:1">
      <c r="A75">
        <v>118.405</v>
      </c>
    </row>
    <row r="76" spans="1:1">
      <c r="A76">
        <v>118.405</v>
      </c>
    </row>
    <row r="77" spans="1:1">
      <c r="A77">
        <v>118.405</v>
      </c>
    </row>
    <row r="78" spans="1:1">
      <c r="A78">
        <v>118.405</v>
      </c>
    </row>
    <row r="79" spans="1:1">
      <c r="A79">
        <v>118.405</v>
      </c>
    </row>
    <row r="80" spans="1:1">
      <c r="A80">
        <v>118.405</v>
      </c>
    </row>
    <row r="81" spans="1:1">
      <c r="A81">
        <v>118.405</v>
      </c>
    </row>
    <row r="82" spans="1:1">
      <c r="A82">
        <v>118.405</v>
      </c>
    </row>
    <row r="83" spans="1:1">
      <c r="A83">
        <v>118.405</v>
      </c>
    </row>
    <row r="84" spans="1:1">
      <c r="A84">
        <v>130.9</v>
      </c>
    </row>
    <row r="85" spans="1:1">
      <c r="A85">
        <v>130.9</v>
      </c>
    </row>
    <row r="86" spans="1:1">
      <c r="A86">
        <v>130.9</v>
      </c>
    </row>
    <row r="87" spans="1:1">
      <c r="A87">
        <v>130.9</v>
      </c>
    </row>
    <row r="88" spans="1:1">
      <c r="A88">
        <v>130.9</v>
      </c>
    </row>
    <row r="89" spans="1:1">
      <c r="A89">
        <v>130.9</v>
      </c>
    </row>
    <row r="90" spans="1:1">
      <c r="A90">
        <v>130.9</v>
      </c>
    </row>
    <row r="91" spans="1:1">
      <c r="A91">
        <v>130.9</v>
      </c>
    </row>
    <row r="92" spans="1:1">
      <c r="A92">
        <v>130.9</v>
      </c>
    </row>
    <row r="93" spans="1:1">
      <c r="A93">
        <v>130.9</v>
      </c>
    </row>
    <row r="94" spans="1:1">
      <c r="A94">
        <v>130.9</v>
      </c>
    </row>
    <row r="95" spans="1:1">
      <c r="A95">
        <v>130.9</v>
      </c>
    </row>
    <row r="96" spans="1:1">
      <c r="A96">
        <v>130.9</v>
      </c>
    </row>
    <row r="97" spans="1:1">
      <c r="A97">
        <v>130.9</v>
      </c>
    </row>
    <row r="98" spans="1:1">
      <c r="A98">
        <v>130.9</v>
      </c>
    </row>
    <row r="99" spans="1:1">
      <c r="A99">
        <v>130.9</v>
      </c>
    </row>
    <row r="100" spans="1:1">
      <c r="A100">
        <v>130.9</v>
      </c>
    </row>
    <row r="101" spans="1:1">
      <c r="A101">
        <v>130.9</v>
      </c>
    </row>
    <row r="102" spans="1:1">
      <c r="A102">
        <v>130.9</v>
      </c>
    </row>
    <row r="103" spans="1:1">
      <c r="A103">
        <v>130.9</v>
      </c>
    </row>
    <row r="104" spans="1:1">
      <c r="A104">
        <v>130.9</v>
      </c>
    </row>
    <row r="105" spans="1:1">
      <c r="A105">
        <v>130.9</v>
      </c>
    </row>
    <row r="106" spans="1:1">
      <c r="A106">
        <v>130.9</v>
      </c>
    </row>
    <row r="107" spans="1:1">
      <c r="A107">
        <v>130.9</v>
      </c>
    </row>
    <row r="108" spans="1:1">
      <c r="A108">
        <v>130.9</v>
      </c>
    </row>
    <row r="109" spans="1:1">
      <c r="A109">
        <v>130.9</v>
      </c>
    </row>
    <row r="110" spans="1:1">
      <c r="A110">
        <v>130.9</v>
      </c>
    </row>
    <row r="111" spans="1:1">
      <c r="A111">
        <v>130.9</v>
      </c>
    </row>
    <row r="112" spans="1:1">
      <c r="A112">
        <v>130.9</v>
      </c>
    </row>
    <row r="113" spans="1:1">
      <c r="A113">
        <v>130.9</v>
      </c>
    </row>
    <row r="114" spans="1:1">
      <c r="A114">
        <v>130.9</v>
      </c>
    </row>
    <row r="115" spans="1:1">
      <c r="A115">
        <v>130.9</v>
      </c>
    </row>
    <row r="116" spans="1:1">
      <c r="A116">
        <v>130.9</v>
      </c>
    </row>
    <row r="117" spans="1:1">
      <c r="A117">
        <v>130.9</v>
      </c>
    </row>
    <row r="118" spans="1:1">
      <c r="A118">
        <v>130.9</v>
      </c>
    </row>
    <row r="119" spans="1:1">
      <c r="A119">
        <v>130.9</v>
      </c>
    </row>
    <row r="120" spans="1:1">
      <c r="A120">
        <v>118.405</v>
      </c>
    </row>
    <row r="121" spans="1:1">
      <c r="A121">
        <v>118.405</v>
      </c>
    </row>
    <row r="122" spans="1:1">
      <c r="A122">
        <v>118.405</v>
      </c>
    </row>
    <row r="123" spans="1:1">
      <c r="A123">
        <v>118.405</v>
      </c>
    </row>
    <row r="124" spans="1:1">
      <c r="A124">
        <v>118.405</v>
      </c>
    </row>
    <row r="125" spans="1:1">
      <c r="A125">
        <v>118.405</v>
      </c>
    </row>
    <row r="126" spans="1:1">
      <c r="A126">
        <v>118.405</v>
      </c>
    </row>
    <row r="127" spans="1:1">
      <c r="A127">
        <v>118.405</v>
      </c>
    </row>
    <row r="128" spans="1:1">
      <c r="A128">
        <v>118.405</v>
      </c>
    </row>
    <row r="129" spans="1:1">
      <c r="A129">
        <v>118.405</v>
      </c>
    </row>
    <row r="130" spans="1:1">
      <c r="A130">
        <v>118.405</v>
      </c>
    </row>
    <row r="131" spans="1:1">
      <c r="A131">
        <v>118.405</v>
      </c>
    </row>
    <row r="132" spans="1:1">
      <c r="A132">
        <v>118.405</v>
      </c>
    </row>
    <row r="133" spans="1:1">
      <c r="A133">
        <v>118.405</v>
      </c>
    </row>
    <row r="134" spans="1:1">
      <c r="A134">
        <v>118.405</v>
      </c>
    </row>
    <row r="135" spans="1:1">
      <c r="A135">
        <v>118.405</v>
      </c>
    </row>
    <row r="136" spans="1:1">
      <c r="A136">
        <v>118.405</v>
      </c>
    </row>
    <row r="137" spans="1:1">
      <c r="A137">
        <v>118.405</v>
      </c>
    </row>
    <row r="138" spans="1:1">
      <c r="A138">
        <v>118.405</v>
      </c>
    </row>
    <row r="139" spans="1:1">
      <c r="A139">
        <v>118.405</v>
      </c>
    </row>
    <row r="140" spans="1:1">
      <c r="A140">
        <v>118.405</v>
      </c>
    </row>
    <row r="141" spans="1:1">
      <c r="A141">
        <v>113.05</v>
      </c>
    </row>
    <row r="142" spans="1:1">
      <c r="A142">
        <v>113.05</v>
      </c>
    </row>
    <row r="143" spans="1:1">
      <c r="A143">
        <v>113.05</v>
      </c>
    </row>
    <row r="144" spans="1:1">
      <c r="A144">
        <v>113.05</v>
      </c>
    </row>
    <row r="145" spans="1:1">
      <c r="A145">
        <v>113.05</v>
      </c>
    </row>
    <row r="146" spans="1:1">
      <c r="A146">
        <v>113.05</v>
      </c>
    </row>
    <row r="147" spans="1:1">
      <c r="A147">
        <v>113.05</v>
      </c>
    </row>
    <row r="148" spans="1:1">
      <c r="A148">
        <v>113.05</v>
      </c>
    </row>
    <row r="149" spans="1:1">
      <c r="A149">
        <v>113.05</v>
      </c>
    </row>
    <row r="150" spans="1:1">
      <c r="A150">
        <v>113.05</v>
      </c>
    </row>
    <row r="151" spans="1:1">
      <c r="A151">
        <v>113.05</v>
      </c>
    </row>
    <row r="152" spans="1:1">
      <c r="A152">
        <v>113.05</v>
      </c>
    </row>
    <row r="153" spans="1:1">
      <c r="A153">
        <v>113.05</v>
      </c>
    </row>
    <row r="154" spans="1:1">
      <c r="A154">
        <v>113.05</v>
      </c>
    </row>
    <row r="155" spans="1:1">
      <c r="A155">
        <v>113.05</v>
      </c>
    </row>
    <row r="156" spans="1:1">
      <c r="A156">
        <v>113.05</v>
      </c>
    </row>
    <row r="157" spans="1:1">
      <c r="A157">
        <v>113.05</v>
      </c>
    </row>
    <row r="158" spans="1:1">
      <c r="A158">
        <v>113.05</v>
      </c>
    </row>
    <row r="159" spans="1:1">
      <c r="A159">
        <v>113.05</v>
      </c>
    </row>
    <row r="160" spans="1:1">
      <c r="A160">
        <v>113.05</v>
      </c>
    </row>
    <row r="161" spans="1:1">
      <c r="A161">
        <v>113.05</v>
      </c>
    </row>
    <row r="162" spans="1:1">
      <c r="A162">
        <v>113.05</v>
      </c>
    </row>
    <row r="163" spans="1:1">
      <c r="A163">
        <v>113.05</v>
      </c>
    </row>
    <row r="164" spans="1:1">
      <c r="A164">
        <v>113.05</v>
      </c>
    </row>
    <row r="165" spans="1:1">
      <c r="A165">
        <v>113.05</v>
      </c>
    </row>
    <row r="166" spans="1:1">
      <c r="A166">
        <v>113.05</v>
      </c>
    </row>
    <row r="167" spans="1:1">
      <c r="A167">
        <v>113.05</v>
      </c>
    </row>
    <row r="168" spans="1:1">
      <c r="A168">
        <v>113.05</v>
      </c>
    </row>
    <row r="169" spans="1:1">
      <c r="A169">
        <v>113.05</v>
      </c>
    </row>
    <row r="170" spans="1:1">
      <c r="A170">
        <v>113.05</v>
      </c>
    </row>
    <row r="171" spans="1:1">
      <c r="A171">
        <v>113.05</v>
      </c>
    </row>
    <row r="172" spans="1:1">
      <c r="A172">
        <v>113.05</v>
      </c>
    </row>
    <row r="173" spans="1:1">
      <c r="A173">
        <v>113.05</v>
      </c>
    </row>
    <row r="174" spans="1:1">
      <c r="A174">
        <v>113.05</v>
      </c>
    </row>
    <row r="175" spans="1:1">
      <c r="A175">
        <v>113.05</v>
      </c>
    </row>
    <row r="176" spans="1:1">
      <c r="A176">
        <v>113.05</v>
      </c>
    </row>
    <row r="177" spans="1:1">
      <c r="A177">
        <v>113.05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R177"/>
  <sheetViews>
    <sheetView zoomScale="75" zoomScaleNormal="75" workbookViewId="0">
      <selection activeCell="A2" sqref="A2:FR2"/>
    </sheetView>
  </sheetViews>
  <sheetFormatPr defaultColWidth="8.5703125" defaultRowHeight="15"/>
  <sheetData>
    <row r="1" spans="1:174">
      <c r="A1">
        <v>0.4</v>
      </c>
      <c r="B1">
        <v>0.4</v>
      </c>
      <c r="C1">
        <v>0.4</v>
      </c>
      <c r="D1">
        <v>0.4</v>
      </c>
      <c r="E1">
        <v>0.4</v>
      </c>
      <c r="F1">
        <v>0.4</v>
      </c>
      <c r="G1">
        <v>0.4</v>
      </c>
      <c r="H1">
        <v>0.4</v>
      </c>
      <c r="I1">
        <v>0.4</v>
      </c>
      <c r="J1">
        <v>0.4</v>
      </c>
      <c r="K1">
        <v>0.4</v>
      </c>
      <c r="L1">
        <v>0.4</v>
      </c>
      <c r="M1">
        <v>0.4</v>
      </c>
      <c r="N1">
        <v>0.4</v>
      </c>
      <c r="O1">
        <v>0.4</v>
      </c>
      <c r="P1">
        <v>0.4</v>
      </c>
      <c r="Q1">
        <v>0.4</v>
      </c>
      <c r="R1">
        <v>0.4</v>
      </c>
      <c r="S1">
        <v>0.4</v>
      </c>
      <c r="T1">
        <v>0.4</v>
      </c>
      <c r="U1">
        <v>0.4</v>
      </c>
      <c r="V1">
        <v>0.4</v>
      </c>
      <c r="W1">
        <v>0.4</v>
      </c>
      <c r="X1">
        <v>0.4</v>
      </c>
      <c r="Y1">
        <v>0.4</v>
      </c>
      <c r="Z1">
        <v>0.4</v>
      </c>
      <c r="AA1">
        <v>0.4</v>
      </c>
      <c r="AB1">
        <v>0.4</v>
      </c>
      <c r="AC1">
        <v>0.4</v>
      </c>
      <c r="AD1">
        <v>0.4</v>
      </c>
      <c r="AE1">
        <v>0.4</v>
      </c>
      <c r="AF1">
        <v>0.4</v>
      </c>
      <c r="AG1">
        <v>0.4</v>
      </c>
      <c r="AH1">
        <v>0.4</v>
      </c>
      <c r="AI1">
        <v>0.4</v>
      </c>
      <c r="AJ1">
        <v>0.4</v>
      </c>
      <c r="AK1">
        <v>0.4</v>
      </c>
      <c r="AL1">
        <v>0.4</v>
      </c>
      <c r="AM1">
        <v>0.4</v>
      </c>
      <c r="AN1">
        <v>0.4</v>
      </c>
      <c r="AO1">
        <v>0.4</v>
      </c>
      <c r="AP1">
        <v>0.4</v>
      </c>
      <c r="AQ1">
        <v>0.4</v>
      </c>
      <c r="AR1">
        <v>0.4</v>
      </c>
      <c r="AS1">
        <v>0.4</v>
      </c>
      <c r="AT1">
        <v>0.4</v>
      </c>
      <c r="AU1">
        <v>0.4</v>
      </c>
      <c r="AV1">
        <v>0.4</v>
      </c>
      <c r="AW1">
        <v>0.4</v>
      </c>
      <c r="AX1">
        <v>0.4</v>
      </c>
      <c r="AY1">
        <v>0.4</v>
      </c>
      <c r="AZ1">
        <v>0.4</v>
      </c>
      <c r="BA1">
        <v>0.4</v>
      </c>
      <c r="BB1">
        <v>0.4</v>
      </c>
      <c r="BC1">
        <v>0.4</v>
      </c>
      <c r="BD1">
        <v>0.4</v>
      </c>
      <c r="BE1">
        <v>0.4</v>
      </c>
      <c r="BF1">
        <v>2.2000000000000002</v>
      </c>
      <c r="BG1">
        <v>2.2000000000000002</v>
      </c>
      <c r="BH1">
        <v>2.2000000000000002</v>
      </c>
      <c r="BI1">
        <v>2.2000000000000002</v>
      </c>
      <c r="BJ1">
        <v>2.2000000000000002</v>
      </c>
      <c r="BK1">
        <v>2.2000000000000002</v>
      </c>
      <c r="BL1">
        <v>2.2000000000000002</v>
      </c>
      <c r="BM1">
        <v>2.2000000000000002</v>
      </c>
      <c r="BN1">
        <v>2.2000000000000002</v>
      </c>
      <c r="BO1">
        <v>2.2000000000000002</v>
      </c>
      <c r="BP1">
        <v>2.2000000000000002</v>
      </c>
      <c r="BQ1">
        <v>2.2000000000000002</v>
      </c>
      <c r="BR1">
        <v>2.2000000000000002</v>
      </c>
      <c r="BS1">
        <v>2.2000000000000002</v>
      </c>
      <c r="BT1">
        <v>2.2000000000000002</v>
      </c>
      <c r="BU1">
        <v>2.2000000000000002</v>
      </c>
      <c r="BV1">
        <v>2.2000000000000002</v>
      </c>
      <c r="BW1">
        <v>2.2000000000000002</v>
      </c>
      <c r="BX1">
        <v>2.2000000000000002</v>
      </c>
      <c r="BY1">
        <v>2.2000000000000002</v>
      </c>
      <c r="BZ1">
        <v>2.2000000000000002</v>
      </c>
      <c r="CA1">
        <v>2.2000000000000002</v>
      </c>
      <c r="CB1">
        <v>2.2000000000000002</v>
      </c>
      <c r="CC1">
        <v>1.2</v>
      </c>
      <c r="CD1">
        <v>1.2</v>
      </c>
      <c r="CE1">
        <v>1.2</v>
      </c>
      <c r="CF1">
        <v>1.2</v>
      </c>
      <c r="CG1">
        <v>1.2</v>
      </c>
      <c r="CH1">
        <v>1.2</v>
      </c>
      <c r="CI1">
        <v>1.2</v>
      </c>
      <c r="CJ1">
        <v>1.2</v>
      </c>
      <c r="CK1">
        <v>1.2</v>
      </c>
      <c r="CL1">
        <v>1.2</v>
      </c>
      <c r="CM1">
        <v>1.2</v>
      </c>
      <c r="CN1">
        <v>1.2</v>
      </c>
      <c r="CO1">
        <v>1.2</v>
      </c>
      <c r="CP1">
        <v>1.2</v>
      </c>
      <c r="CQ1">
        <v>1.2</v>
      </c>
      <c r="CR1">
        <v>1.2</v>
      </c>
      <c r="CS1">
        <v>1.2</v>
      </c>
      <c r="CT1">
        <v>1.2</v>
      </c>
      <c r="CU1">
        <v>1.2</v>
      </c>
      <c r="CV1">
        <v>1.2</v>
      </c>
      <c r="CW1">
        <v>1.2</v>
      </c>
      <c r="CX1">
        <v>1.2</v>
      </c>
      <c r="CY1">
        <v>1.2</v>
      </c>
      <c r="CZ1">
        <v>1.2</v>
      </c>
      <c r="DA1">
        <v>1.2</v>
      </c>
      <c r="DB1">
        <v>1.2</v>
      </c>
      <c r="DC1">
        <v>1.2</v>
      </c>
      <c r="DD1">
        <v>1.2</v>
      </c>
      <c r="DE1">
        <v>1.2</v>
      </c>
      <c r="DF1">
        <v>1.2</v>
      </c>
      <c r="DG1">
        <v>1.2</v>
      </c>
      <c r="DH1">
        <v>1.2</v>
      </c>
      <c r="DI1">
        <v>1.2</v>
      </c>
      <c r="DJ1">
        <v>1.2</v>
      </c>
      <c r="DK1">
        <v>1.2</v>
      </c>
      <c r="DL1">
        <v>1.2</v>
      </c>
      <c r="DM1">
        <v>2.2000000000000002</v>
      </c>
      <c r="DN1">
        <v>2.2000000000000002</v>
      </c>
      <c r="DO1">
        <v>2.2000000000000002</v>
      </c>
      <c r="DP1">
        <v>2.2000000000000002</v>
      </c>
      <c r="DQ1">
        <v>2.2000000000000002</v>
      </c>
      <c r="DR1">
        <v>2.2000000000000002</v>
      </c>
      <c r="DS1">
        <v>2.2000000000000002</v>
      </c>
      <c r="DT1">
        <v>2.2000000000000002</v>
      </c>
      <c r="DU1">
        <v>2.2000000000000002</v>
      </c>
      <c r="DV1">
        <v>2.2000000000000002</v>
      </c>
      <c r="DW1">
        <v>2.2000000000000002</v>
      </c>
      <c r="DX1">
        <v>2.2000000000000002</v>
      </c>
      <c r="DY1">
        <v>2.2000000000000002</v>
      </c>
      <c r="DZ1">
        <v>2.2000000000000002</v>
      </c>
      <c r="EA1">
        <v>2.2000000000000002</v>
      </c>
      <c r="EB1">
        <v>2.2000000000000002</v>
      </c>
      <c r="EC1">
        <v>2.2000000000000002</v>
      </c>
      <c r="ED1">
        <v>2.2000000000000002</v>
      </c>
      <c r="EE1">
        <v>2.2000000000000002</v>
      </c>
      <c r="EF1">
        <v>2.2000000000000002</v>
      </c>
      <c r="EG1">
        <v>2.2000000000000002</v>
      </c>
      <c r="EH1">
        <v>2.7</v>
      </c>
      <c r="EI1">
        <v>2.7</v>
      </c>
      <c r="EJ1">
        <v>2.7</v>
      </c>
      <c r="EK1">
        <v>2.7</v>
      </c>
      <c r="EL1">
        <v>2.7</v>
      </c>
      <c r="EM1">
        <v>2.7</v>
      </c>
      <c r="EN1">
        <v>2.7</v>
      </c>
      <c r="EO1">
        <v>2.7</v>
      </c>
      <c r="EP1">
        <v>2.7</v>
      </c>
      <c r="EQ1">
        <v>2.7</v>
      </c>
      <c r="ER1">
        <v>2.7</v>
      </c>
      <c r="ES1">
        <v>2.7</v>
      </c>
      <c r="ET1">
        <v>2.7</v>
      </c>
      <c r="EU1">
        <v>2.7</v>
      </c>
      <c r="EV1">
        <v>2.7</v>
      </c>
      <c r="EW1">
        <v>2.7</v>
      </c>
      <c r="EX1">
        <v>2.7</v>
      </c>
      <c r="EY1">
        <v>2.7</v>
      </c>
      <c r="EZ1">
        <v>2.7</v>
      </c>
      <c r="FA1">
        <v>2.7</v>
      </c>
      <c r="FB1">
        <v>2.7</v>
      </c>
      <c r="FC1">
        <v>2.7</v>
      </c>
      <c r="FD1">
        <v>2.7</v>
      </c>
      <c r="FE1">
        <v>2.7</v>
      </c>
      <c r="FF1">
        <v>2.7</v>
      </c>
      <c r="FG1">
        <v>2.7</v>
      </c>
      <c r="FH1">
        <v>2.7</v>
      </c>
      <c r="FI1">
        <v>2.7</v>
      </c>
      <c r="FJ1">
        <v>2.7</v>
      </c>
      <c r="FK1">
        <v>2.7</v>
      </c>
      <c r="FL1">
        <v>2.7</v>
      </c>
      <c r="FM1">
        <v>2.7</v>
      </c>
      <c r="FN1">
        <v>2.7</v>
      </c>
      <c r="FO1">
        <v>2.7</v>
      </c>
      <c r="FP1">
        <v>2.7</v>
      </c>
      <c r="FQ1">
        <v>2.7</v>
      </c>
      <c r="FR1">
        <v>2.7</v>
      </c>
    </row>
    <row r="2" spans="1:174">
      <c r="A2" t="str">
        <f t="shared" ref="A2:AF2" si="0">A1&amp;","</f>
        <v>0.4,</v>
      </c>
      <c r="B2" t="str">
        <f t="shared" si="0"/>
        <v>0.4,</v>
      </c>
      <c r="C2" t="str">
        <f t="shared" si="0"/>
        <v>0.4,</v>
      </c>
      <c r="D2" t="str">
        <f t="shared" si="0"/>
        <v>0.4,</v>
      </c>
      <c r="E2" t="str">
        <f t="shared" si="0"/>
        <v>0.4,</v>
      </c>
      <c r="F2" t="str">
        <f t="shared" si="0"/>
        <v>0.4,</v>
      </c>
      <c r="G2" t="str">
        <f t="shared" si="0"/>
        <v>0.4,</v>
      </c>
      <c r="H2" t="str">
        <f t="shared" si="0"/>
        <v>0.4,</v>
      </c>
      <c r="I2" t="str">
        <f t="shared" si="0"/>
        <v>0.4,</v>
      </c>
      <c r="J2" t="str">
        <f t="shared" si="0"/>
        <v>0.4,</v>
      </c>
      <c r="K2" t="str">
        <f t="shared" si="0"/>
        <v>0.4,</v>
      </c>
      <c r="L2" t="str">
        <f t="shared" si="0"/>
        <v>0.4,</v>
      </c>
      <c r="M2" t="str">
        <f t="shared" si="0"/>
        <v>0.4,</v>
      </c>
      <c r="N2" t="str">
        <f t="shared" si="0"/>
        <v>0.4,</v>
      </c>
      <c r="O2" t="str">
        <f t="shared" si="0"/>
        <v>0.4,</v>
      </c>
      <c r="P2" t="str">
        <f t="shared" si="0"/>
        <v>0.4,</v>
      </c>
      <c r="Q2" t="str">
        <f t="shared" si="0"/>
        <v>0.4,</v>
      </c>
      <c r="R2" t="str">
        <f t="shared" si="0"/>
        <v>0.4,</v>
      </c>
      <c r="S2" t="str">
        <f t="shared" si="0"/>
        <v>0.4,</v>
      </c>
      <c r="T2" t="str">
        <f t="shared" si="0"/>
        <v>0.4,</v>
      </c>
      <c r="U2" t="str">
        <f t="shared" si="0"/>
        <v>0.4,</v>
      </c>
      <c r="V2" t="str">
        <f t="shared" si="0"/>
        <v>0.4,</v>
      </c>
      <c r="W2" t="str">
        <f t="shared" si="0"/>
        <v>0.4,</v>
      </c>
      <c r="X2" t="str">
        <f t="shared" si="0"/>
        <v>0.4,</v>
      </c>
      <c r="Y2" t="str">
        <f t="shared" si="0"/>
        <v>0.4,</v>
      </c>
      <c r="Z2" t="str">
        <f t="shared" si="0"/>
        <v>0.4,</v>
      </c>
      <c r="AA2" t="str">
        <f t="shared" si="0"/>
        <v>0.4,</v>
      </c>
      <c r="AB2" t="str">
        <f t="shared" si="0"/>
        <v>0.4,</v>
      </c>
      <c r="AC2" t="str">
        <f t="shared" si="0"/>
        <v>0.4,</v>
      </c>
      <c r="AD2" t="str">
        <f t="shared" si="0"/>
        <v>0.4,</v>
      </c>
      <c r="AE2" t="str">
        <f t="shared" si="0"/>
        <v>0.4,</v>
      </c>
      <c r="AF2" t="str">
        <f t="shared" si="0"/>
        <v>0.4,</v>
      </c>
      <c r="AG2" t="str">
        <f t="shared" ref="AG2:BL2" si="1">AG1&amp;","</f>
        <v>0.4,</v>
      </c>
      <c r="AH2" t="str">
        <f t="shared" si="1"/>
        <v>0.4,</v>
      </c>
      <c r="AI2" t="str">
        <f t="shared" si="1"/>
        <v>0.4,</v>
      </c>
      <c r="AJ2" t="str">
        <f t="shared" si="1"/>
        <v>0.4,</v>
      </c>
      <c r="AK2" t="str">
        <f t="shared" si="1"/>
        <v>0.4,</v>
      </c>
      <c r="AL2" t="str">
        <f t="shared" si="1"/>
        <v>0.4,</v>
      </c>
      <c r="AM2" t="str">
        <f t="shared" si="1"/>
        <v>0.4,</v>
      </c>
      <c r="AN2" t="str">
        <f t="shared" si="1"/>
        <v>0.4,</v>
      </c>
      <c r="AO2" t="str">
        <f t="shared" si="1"/>
        <v>0.4,</v>
      </c>
      <c r="AP2" t="str">
        <f t="shared" si="1"/>
        <v>0.4,</v>
      </c>
      <c r="AQ2" t="str">
        <f t="shared" si="1"/>
        <v>0.4,</v>
      </c>
      <c r="AR2" t="str">
        <f t="shared" si="1"/>
        <v>0.4,</v>
      </c>
      <c r="AS2" t="str">
        <f t="shared" si="1"/>
        <v>0.4,</v>
      </c>
      <c r="AT2" t="str">
        <f t="shared" si="1"/>
        <v>0.4,</v>
      </c>
      <c r="AU2" t="str">
        <f t="shared" si="1"/>
        <v>0.4,</v>
      </c>
      <c r="AV2" t="str">
        <f t="shared" si="1"/>
        <v>0.4,</v>
      </c>
      <c r="AW2" t="str">
        <f t="shared" si="1"/>
        <v>0.4,</v>
      </c>
      <c r="AX2" t="str">
        <f t="shared" si="1"/>
        <v>0.4,</v>
      </c>
      <c r="AY2" t="str">
        <f t="shared" si="1"/>
        <v>0.4,</v>
      </c>
      <c r="AZ2" t="str">
        <f t="shared" si="1"/>
        <v>0.4,</v>
      </c>
      <c r="BA2" t="str">
        <f t="shared" si="1"/>
        <v>0.4,</v>
      </c>
      <c r="BB2" t="str">
        <f t="shared" si="1"/>
        <v>0.4,</v>
      </c>
      <c r="BC2" t="str">
        <f t="shared" si="1"/>
        <v>0.4,</v>
      </c>
      <c r="BD2" t="str">
        <f t="shared" si="1"/>
        <v>0.4,</v>
      </c>
      <c r="BE2" t="str">
        <f t="shared" si="1"/>
        <v>0.4,</v>
      </c>
      <c r="BF2" t="str">
        <f t="shared" si="1"/>
        <v>2.2,</v>
      </c>
      <c r="BG2" t="str">
        <f t="shared" si="1"/>
        <v>2.2,</v>
      </c>
      <c r="BH2" t="str">
        <f t="shared" si="1"/>
        <v>2.2,</v>
      </c>
      <c r="BI2" t="str">
        <f t="shared" si="1"/>
        <v>2.2,</v>
      </c>
      <c r="BJ2" t="str">
        <f t="shared" si="1"/>
        <v>2.2,</v>
      </c>
      <c r="BK2" t="str">
        <f t="shared" si="1"/>
        <v>2.2,</v>
      </c>
      <c r="BL2" t="str">
        <f t="shared" si="1"/>
        <v>2.2,</v>
      </c>
      <c r="BM2" t="str">
        <f t="shared" ref="BM2:CR2" si="2">BM1&amp;","</f>
        <v>2.2,</v>
      </c>
      <c r="BN2" t="str">
        <f t="shared" si="2"/>
        <v>2.2,</v>
      </c>
      <c r="BO2" t="str">
        <f t="shared" si="2"/>
        <v>2.2,</v>
      </c>
      <c r="BP2" t="str">
        <f t="shared" si="2"/>
        <v>2.2,</v>
      </c>
      <c r="BQ2" t="str">
        <f t="shared" si="2"/>
        <v>2.2,</v>
      </c>
      <c r="BR2" t="str">
        <f t="shared" si="2"/>
        <v>2.2,</v>
      </c>
      <c r="BS2" t="str">
        <f t="shared" si="2"/>
        <v>2.2,</v>
      </c>
      <c r="BT2" t="str">
        <f t="shared" si="2"/>
        <v>2.2,</v>
      </c>
      <c r="BU2" t="str">
        <f t="shared" si="2"/>
        <v>2.2,</v>
      </c>
      <c r="BV2" t="str">
        <f t="shared" si="2"/>
        <v>2.2,</v>
      </c>
      <c r="BW2" t="str">
        <f t="shared" si="2"/>
        <v>2.2,</v>
      </c>
      <c r="BX2" t="str">
        <f t="shared" si="2"/>
        <v>2.2,</v>
      </c>
      <c r="BY2" t="str">
        <f t="shared" si="2"/>
        <v>2.2,</v>
      </c>
      <c r="BZ2" t="str">
        <f t="shared" si="2"/>
        <v>2.2,</v>
      </c>
      <c r="CA2" t="str">
        <f t="shared" si="2"/>
        <v>2.2,</v>
      </c>
      <c r="CB2" t="str">
        <f t="shared" si="2"/>
        <v>2.2,</v>
      </c>
      <c r="CC2" t="str">
        <f t="shared" si="2"/>
        <v>1.2,</v>
      </c>
      <c r="CD2" t="str">
        <f t="shared" si="2"/>
        <v>1.2,</v>
      </c>
      <c r="CE2" t="str">
        <f t="shared" si="2"/>
        <v>1.2,</v>
      </c>
      <c r="CF2" t="str">
        <f t="shared" si="2"/>
        <v>1.2,</v>
      </c>
      <c r="CG2" t="str">
        <f t="shared" si="2"/>
        <v>1.2,</v>
      </c>
      <c r="CH2" t="str">
        <f t="shared" si="2"/>
        <v>1.2,</v>
      </c>
      <c r="CI2" t="str">
        <f t="shared" si="2"/>
        <v>1.2,</v>
      </c>
      <c r="CJ2" t="str">
        <f t="shared" si="2"/>
        <v>1.2,</v>
      </c>
      <c r="CK2" t="str">
        <f t="shared" si="2"/>
        <v>1.2,</v>
      </c>
      <c r="CL2" t="str">
        <f t="shared" si="2"/>
        <v>1.2,</v>
      </c>
      <c r="CM2" t="str">
        <f t="shared" si="2"/>
        <v>1.2,</v>
      </c>
      <c r="CN2" t="str">
        <f t="shared" si="2"/>
        <v>1.2,</v>
      </c>
      <c r="CO2" t="str">
        <f t="shared" si="2"/>
        <v>1.2,</v>
      </c>
      <c r="CP2" t="str">
        <f t="shared" si="2"/>
        <v>1.2,</v>
      </c>
      <c r="CQ2" t="str">
        <f t="shared" si="2"/>
        <v>1.2,</v>
      </c>
      <c r="CR2" t="str">
        <f t="shared" si="2"/>
        <v>1.2,</v>
      </c>
      <c r="CS2" t="str">
        <f t="shared" ref="CS2:DX2" si="3">CS1&amp;","</f>
        <v>1.2,</v>
      </c>
      <c r="CT2" t="str">
        <f t="shared" si="3"/>
        <v>1.2,</v>
      </c>
      <c r="CU2" t="str">
        <f t="shared" si="3"/>
        <v>1.2,</v>
      </c>
      <c r="CV2" t="str">
        <f t="shared" si="3"/>
        <v>1.2,</v>
      </c>
      <c r="CW2" t="str">
        <f t="shared" si="3"/>
        <v>1.2,</v>
      </c>
      <c r="CX2" t="str">
        <f t="shared" si="3"/>
        <v>1.2,</v>
      </c>
      <c r="CY2" t="str">
        <f t="shared" si="3"/>
        <v>1.2,</v>
      </c>
      <c r="CZ2" t="str">
        <f t="shared" si="3"/>
        <v>1.2,</v>
      </c>
      <c r="DA2" t="str">
        <f t="shared" si="3"/>
        <v>1.2,</v>
      </c>
      <c r="DB2" t="str">
        <f t="shared" si="3"/>
        <v>1.2,</v>
      </c>
      <c r="DC2" t="str">
        <f t="shared" si="3"/>
        <v>1.2,</v>
      </c>
      <c r="DD2" t="str">
        <f t="shared" si="3"/>
        <v>1.2,</v>
      </c>
      <c r="DE2" t="str">
        <f t="shared" si="3"/>
        <v>1.2,</v>
      </c>
      <c r="DF2" t="str">
        <f t="shared" si="3"/>
        <v>1.2,</v>
      </c>
      <c r="DG2" t="str">
        <f t="shared" si="3"/>
        <v>1.2,</v>
      </c>
      <c r="DH2" t="str">
        <f t="shared" si="3"/>
        <v>1.2,</v>
      </c>
      <c r="DI2" t="str">
        <f t="shared" si="3"/>
        <v>1.2,</v>
      </c>
      <c r="DJ2" t="str">
        <f t="shared" si="3"/>
        <v>1.2,</v>
      </c>
      <c r="DK2" t="str">
        <f t="shared" si="3"/>
        <v>1.2,</v>
      </c>
      <c r="DL2" t="str">
        <f t="shared" si="3"/>
        <v>1.2,</v>
      </c>
      <c r="DM2" t="str">
        <f t="shared" si="3"/>
        <v>2.2,</v>
      </c>
      <c r="DN2" t="str">
        <f t="shared" si="3"/>
        <v>2.2,</v>
      </c>
      <c r="DO2" t="str">
        <f t="shared" si="3"/>
        <v>2.2,</v>
      </c>
      <c r="DP2" t="str">
        <f t="shared" si="3"/>
        <v>2.2,</v>
      </c>
      <c r="DQ2" t="str">
        <f t="shared" si="3"/>
        <v>2.2,</v>
      </c>
      <c r="DR2" t="str">
        <f t="shared" si="3"/>
        <v>2.2,</v>
      </c>
      <c r="DS2" t="str">
        <f t="shared" si="3"/>
        <v>2.2,</v>
      </c>
      <c r="DT2" t="str">
        <f t="shared" si="3"/>
        <v>2.2,</v>
      </c>
      <c r="DU2" t="str">
        <f t="shared" si="3"/>
        <v>2.2,</v>
      </c>
      <c r="DV2" t="str">
        <f t="shared" si="3"/>
        <v>2.2,</v>
      </c>
      <c r="DW2" t="str">
        <f t="shared" si="3"/>
        <v>2.2,</v>
      </c>
      <c r="DX2" t="str">
        <f t="shared" si="3"/>
        <v>2.2,</v>
      </c>
      <c r="DY2" t="str">
        <f t="shared" ref="DY2:FD2" si="4">DY1&amp;","</f>
        <v>2.2,</v>
      </c>
      <c r="DZ2" t="str">
        <f t="shared" si="4"/>
        <v>2.2,</v>
      </c>
      <c r="EA2" t="str">
        <f t="shared" si="4"/>
        <v>2.2,</v>
      </c>
      <c r="EB2" t="str">
        <f t="shared" si="4"/>
        <v>2.2,</v>
      </c>
      <c r="EC2" t="str">
        <f t="shared" si="4"/>
        <v>2.2,</v>
      </c>
      <c r="ED2" t="str">
        <f t="shared" si="4"/>
        <v>2.2,</v>
      </c>
      <c r="EE2" t="str">
        <f t="shared" si="4"/>
        <v>2.2,</v>
      </c>
      <c r="EF2" t="str">
        <f t="shared" si="4"/>
        <v>2.2,</v>
      </c>
      <c r="EG2" t="str">
        <f t="shared" si="4"/>
        <v>2.2,</v>
      </c>
      <c r="EH2" t="str">
        <f t="shared" si="4"/>
        <v>2.7,</v>
      </c>
      <c r="EI2" t="str">
        <f t="shared" si="4"/>
        <v>2.7,</v>
      </c>
      <c r="EJ2" t="str">
        <f t="shared" si="4"/>
        <v>2.7,</v>
      </c>
      <c r="EK2" t="str">
        <f t="shared" si="4"/>
        <v>2.7,</v>
      </c>
      <c r="EL2" t="str">
        <f t="shared" si="4"/>
        <v>2.7,</v>
      </c>
      <c r="EM2" t="str">
        <f t="shared" si="4"/>
        <v>2.7,</v>
      </c>
      <c r="EN2" t="str">
        <f t="shared" si="4"/>
        <v>2.7,</v>
      </c>
      <c r="EO2" t="str">
        <f t="shared" si="4"/>
        <v>2.7,</v>
      </c>
      <c r="EP2" t="str">
        <f t="shared" si="4"/>
        <v>2.7,</v>
      </c>
      <c r="EQ2" t="str">
        <f t="shared" si="4"/>
        <v>2.7,</v>
      </c>
      <c r="ER2" t="str">
        <f t="shared" si="4"/>
        <v>2.7,</v>
      </c>
      <c r="ES2" t="str">
        <f t="shared" si="4"/>
        <v>2.7,</v>
      </c>
      <c r="ET2" t="str">
        <f t="shared" si="4"/>
        <v>2.7,</v>
      </c>
      <c r="EU2" t="str">
        <f t="shared" si="4"/>
        <v>2.7,</v>
      </c>
      <c r="EV2" t="str">
        <f t="shared" si="4"/>
        <v>2.7,</v>
      </c>
      <c r="EW2" t="str">
        <f t="shared" si="4"/>
        <v>2.7,</v>
      </c>
      <c r="EX2" t="str">
        <f t="shared" si="4"/>
        <v>2.7,</v>
      </c>
      <c r="EY2" t="str">
        <f t="shared" si="4"/>
        <v>2.7,</v>
      </c>
      <c r="EZ2" t="str">
        <f t="shared" si="4"/>
        <v>2.7,</v>
      </c>
      <c r="FA2" t="str">
        <f t="shared" si="4"/>
        <v>2.7,</v>
      </c>
      <c r="FB2" t="str">
        <f t="shared" si="4"/>
        <v>2.7,</v>
      </c>
      <c r="FC2" t="str">
        <f t="shared" si="4"/>
        <v>2.7,</v>
      </c>
      <c r="FD2" t="str">
        <f t="shared" si="4"/>
        <v>2.7,</v>
      </c>
      <c r="FE2" t="str">
        <f t="shared" ref="FE2:FQ2" si="5">FE1&amp;","</f>
        <v>2.7,</v>
      </c>
      <c r="FF2" t="str">
        <f t="shared" si="5"/>
        <v>2.7,</v>
      </c>
      <c r="FG2" t="str">
        <f t="shared" si="5"/>
        <v>2.7,</v>
      </c>
      <c r="FH2" t="str">
        <f t="shared" si="5"/>
        <v>2.7,</v>
      </c>
      <c r="FI2" t="str">
        <f t="shared" si="5"/>
        <v>2.7,</v>
      </c>
      <c r="FJ2" t="str">
        <f t="shared" si="5"/>
        <v>2.7,</v>
      </c>
      <c r="FK2" t="str">
        <f t="shared" si="5"/>
        <v>2.7,</v>
      </c>
      <c r="FL2" t="str">
        <f t="shared" si="5"/>
        <v>2.7,</v>
      </c>
      <c r="FM2" t="str">
        <f t="shared" si="5"/>
        <v>2.7,</v>
      </c>
      <c r="FN2" t="str">
        <f t="shared" si="5"/>
        <v>2.7,</v>
      </c>
      <c r="FO2" t="str">
        <f t="shared" si="5"/>
        <v>2.7,</v>
      </c>
      <c r="FP2" t="str">
        <f t="shared" si="5"/>
        <v>2.7,</v>
      </c>
      <c r="FQ2" t="str">
        <f t="shared" si="5"/>
        <v>2.7,</v>
      </c>
      <c r="FR2">
        <f>FR1</f>
        <v>2.7</v>
      </c>
    </row>
    <row r="4" spans="1:174">
      <c r="A4">
        <v>0.4</v>
      </c>
    </row>
    <row r="5" spans="1:174">
      <c r="A5">
        <v>0.4</v>
      </c>
    </row>
    <row r="6" spans="1:174">
      <c r="A6">
        <v>0.4</v>
      </c>
    </row>
    <row r="7" spans="1:174">
      <c r="A7">
        <v>0.4</v>
      </c>
    </row>
    <row r="8" spans="1:174">
      <c r="A8">
        <v>0.4</v>
      </c>
    </row>
    <row r="9" spans="1:174">
      <c r="A9">
        <v>0.4</v>
      </c>
    </row>
    <row r="10" spans="1:174">
      <c r="A10">
        <v>0.4</v>
      </c>
    </row>
    <row r="11" spans="1:174">
      <c r="A11">
        <v>0.4</v>
      </c>
    </row>
    <row r="12" spans="1:174">
      <c r="A12">
        <v>0.4</v>
      </c>
    </row>
    <row r="13" spans="1:174">
      <c r="A13">
        <v>0.4</v>
      </c>
    </row>
    <row r="14" spans="1:174">
      <c r="A14">
        <v>0.4</v>
      </c>
    </row>
    <row r="15" spans="1:174">
      <c r="A15">
        <v>0.4</v>
      </c>
    </row>
    <row r="16" spans="1:174">
      <c r="A16">
        <v>0.4</v>
      </c>
    </row>
    <row r="17" spans="1:1">
      <c r="A17">
        <v>0.4</v>
      </c>
    </row>
    <row r="18" spans="1:1">
      <c r="A18">
        <v>0.4</v>
      </c>
    </row>
    <row r="19" spans="1:1">
      <c r="A19">
        <v>0.4</v>
      </c>
    </row>
    <row r="20" spans="1:1">
      <c r="A20">
        <v>0.4</v>
      </c>
    </row>
    <row r="21" spans="1:1">
      <c r="A21">
        <v>0.4</v>
      </c>
    </row>
    <row r="22" spans="1:1">
      <c r="A22">
        <v>0.4</v>
      </c>
    </row>
    <row r="23" spans="1:1">
      <c r="A23">
        <v>0.4</v>
      </c>
    </row>
    <row r="24" spans="1:1">
      <c r="A24">
        <v>0.4</v>
      </c>
    </row>
    <row r="25" spans="1:1">
      <c r="A25">
        <v>0.4</v>
      </c>
    </row>
    <row r="26" spans="1:1">
      <c r="A26">
        <v>0.4</v>
      </c>
    </row>
    <row r="27" spans="1:1">
      <c r="A27">
        <v>0.4</v>
      </c>
    </row>
    <row r="28" spans="1:1">
      <c r="A28">
        <v>0.4</v>
      </c>
    </row>
    <row r="29" spans="1:1">
      <c r="A29">
        <v>0.4</v>
      </c>
    </row>
    <row r="30" spans="1:1">
      <c r="A30">
        <v>0.4</v>
      </c>
    </row>
    <row r="31" spans="1:1">
      <c r="A31">
        <v>0.4</v>
      </c>
    </row>
    <row r="32" spans="1:1">
      <c r="A32">
        <v>0.4</v>
      </c>
    </row>
    <row r="33" spans="1:1">
      <c r="A33">
        <v>0.4</v>
      </c>
    </row>
    <row r="34" spans="1:1">
      <c r="A34">
        <v>0.4</v>
      </c>
    </row>
    <row r="35" spans="1:1">
      <c r="A35">
        <v>0.4</v>
      </c>
    </row>
    <row r="36" spans="1:1">
      <c r="A36">
        <v>0.4</v>
      </c>
    </row>
    <row r="37" spans="1:1">
      <c r="A37">
        <v>0.4</v>
      </c>
    </row>
    <row r="38" spans="1:1">
      <c r="A38">
        <v>0.4</v>
      </c>
    </row>
    <row r="39" spans="1:1">
      <c r="A39">
        <v>0.4</v>
      </c>
    </row>
    <row r="40" spans="1:1">
      <c r="A40">
        <v>0.4</v>
      </c>
    </row>
    <row r="41" spans="1:1">
      <c r="A41">
        <v>0.4</v>
      </c>
    </row>
    <row r="42" spans="1:1">
      <c r="A42">
        <v>0.4</v>
      </c>
    </row>
    <row r="43" spans="1:1">
      <c r="A43">
        <v>0.4</v>
      </c>
    </row>
    <row r="44" spans="1:1">
      <c r="A44">
        <v>0.4</v>
      </c>
    </row>
    <row r="45" spans="1:1">
      <c r="A45">
        <v>0.4</v>
      </c>
    </row>
    <row r="46" spans="1:1">
      <c r="A46">
        <v>0.4</v>
      </c>
    </row>
    <row r="47" spans="1:1">
      <c r="A47">
        <v>0.4</v>
      </c>
    </row>
    <row r="48" spans="1:1">
      <c r="A48">
        <v>0.4</v>
      </c>
    </row>
    <row r="49" spans="1:1">
      <c r="A49">
        <v>0.4</v>
      </c>
    </row>
    <row r="50" spans="1:1">
      <c r="A50">
        <v>0.4</v>
      </c>
    </row>
    <row r="51" spans="1:1">
      <c r="A51">
        <v>0.4</v>
      </c>
    </row>
    <row r="52" spans="1:1">
      <c r="A52">
        <v>0.4</v>
      </c>
    </row>
    <row r="53" spans="1:1">
      <c r="A53">
        <v>0.4</v>
      </c>
    </row>
    <row r="54" spans="1:1">
      <c r="A54">
        <v>0.4</v>
      </c>
    </row>
    <row r="55" spans="1:1">
      <c r="A55">
        <v>0.4</v>
      </c>
    </row>
    <row r="56" spans="1:1">
      <c r="A56">
        <v>0.4</v>
      </c>
    </row>
    <row r="57" spans="1:1">
      <c r="A57">
        <v>0.4</v>
      </c>
    </row>
    <row r="58" spans="1:1">
      <c r="A58">
        <v>0.4</v>
      </c>
    </row>
    <row r="59" spans="1:1">
      <c r="A59">
        <v>0.4</v>
      </c>
    </row>
    <row r="60" spans="1:1">
      <c r="A60">
        <v>0.4</v>
      </c>
    </row>
    <row r="61" spans="1:1">
      <c r="A61">
        <v>2.2000000000000002</v>
      </c>
    </row>
    <row r="62" spans="1:1">
      <c r="A62">
        <v>2.2000000000000002</v>
      </c>
    </row>
    <row r="63" spans="1:1">
      <c r="A63">
        <v>2.2000000000000002</v>
      </c>
    </row>
    <row r="64" spans="1:1">
      <c r="A64">
        <v>2.2000000000000002</v>
      </c>
    </row>
    <row r="65" spans="1:1">
      <c r="A65">
        <v>2.2000000000000002</v>
      </c>
    </row>
    <row r="66" spans="1:1">
      <c r="A66">
        <v>2.2000000000000002</v>
      </c>
    </row>
    <row r="67" spans="1:1">
      <c r="A67">
        <v>2.2000000000000002</v>
      </c>
    </row>
    <row r="68" spans="1:1">
      <c r="A68">
        <v>2.2000000000000002</v>
      </c>
    </row>
    <row r="69" spans="1:1">
      <c r="A69">
        <v>2.2000000000000002</v>
      </c>
    </row>
    <row r="70" spans="1:1">
      <c r="A70">
        <v>2.2000000000000002</v>
      </c>
    </row>
    <row r="71" spans="1:1">
      <c r="A71">
        <v>2.2000000000000002</v>
      </c>
    </row>
    <row r="72" spans="1:1">
      <c r="A72">
        <v>2.2000000000000002</v>
      </c>
    </row>
    <row r="73" spans="1:1">
      <c r="A73">
        <v>2.2000000000000002</v>
      </c>
    </row>
    <row r="74" spans="1:1">
      <c r="A74">
        <v>2.2000000000000002</v>
      </c>
    </row>
    <row r="75" spans="1:1">
      <c r="A75">
        <v>2.2000000000000002</v>
      </c>
    </row>
    <row r="76" spans="1:1">
      <c r="A76">
        <v>2.2000000000000002</v>
      </c>
    </row>
    <row r="77" spans="1:1">
      <c r="A77">
        <v>2.2000000000000002</v>
      </c>
    </row>
    <row r="78" spans="1:1">
      <c r="A78">
        <v>2.2000000000000002</v>
      </c>
    </row>
    <row r="79" spans="1:1">
      <c r="A79">
        <v>2.2000000000000002</v>
      </c>
    </row>
    <row r="80" spans="1:1">
      <c r="A80">
        <v>2.2000000000000002</v>
      </c>
    </row>
    <row r="81" spans="1:1">
      <c r="A81">
        <v>2.2000000000000002</v>
      </c>
    </row>
    <row r="82" spans="1:1">
      <c r="A82">
        <v>2.2000000000000002</v>
      </c>
    </row>
    <row r="83" spans="1:1">
      <c r="A83">
        <v>2.2000000000000002</v>
      </c>
    </row>
    <row r="84" spans="1:1">
      <c r="A84">
        <v>1.2</v>
      </c>
    </row>
    <row r="85" spans="1:1">
      <c r="A85">
        <v>1.2</v>
      </c>
    </row>
    <row r="86" spans="1:1">
      <c r="A86">
        <v>1.2</v>
      </c>
    </row>
    <row r="87" spans="1:1">
      <c r="A87">
        <v>1.2</v>
      </c>
    </row>
    <row r="88" spans="1:1">
      <c r="A88">
        <v>1.2</v>
      </c>
    </row>
    <row r="89" spans="1:1">
      <c r="A89">
        <v>1.2</v>
      </c>
    </row>
    <row r="90" spans="1:1">
      <c r="A90">
        <v>1.2</v>
      </c>
    </row>
    <row r="91" spans="1:1">
      <c r="A91">
        <v>1.2</v>
      </c>
    </row>
    <row r="92" spans="1:1">
      <c r="A92">
        <v>1.2</v>
      </c>
    </row>
    <row r="93" spans="1:1">
      <c r="A93">
        <v>1.2</v>
      </c>
    </row>
    <row r="94" spans="1:1">
      <c r="A94">
        <v>1.2</v>
      </c>
    </row>
    <row r="95" spans="1:1">
      <c r="A95">
        <v>1.2</v>
      </c>
    </row>
    <row r="96" spans="1:1">
      <c r="A96">
        <v>1.2</v>
      </c>
    </row>
    <row r="97" spans="1:1">
      <c r="A97">
        <v>1.2</v>
      </c>
    </row>
    <row r="98" spans="1:1">
      <c r="A98">
        <v>1.2</v>
      </c>
    </row>
    <row r="99" spans="1:1">
      <c r="A99">
        <v>1.2</v>
      </c>
    </row>
    <row r="100" spans="1:1">
      <c r="A100">
        <v>1.2</v>
      </c>
    </row>
    <row r="101" spans="1:1">
      <c r="A101">
        <v>1.2</v>
      </c>
    </row>
    <row r="102" spans="1:1">
      <c r="A102">
        <v>1.2</v>
      </c>
    </row>
    <row r="103" spans="1:1">
      <c r="A103">
        <v>1.2</v>
      </c>
    </row>
    <row r="104" spans="1:1">
      <c r="A104">
        <v>1.2</v>
      </c>
    </row>
    <row r="105" spans="1:1">
      <c r="A105">
        <v>1.2</v>
      </c>
    </row>
    <row r="106" spans="1:1">
      <c r="A106">
        <v>1.2</v>
      </c>
    </row>
    <row r="107" spans="1:1">
      <c r="A107">
        <v>1.2</v>
      </c>
    </row>
    <row r="108" spans="1:1">
      <c r="A108">
        <v>1.2</v>
      </c>
    </row>
    <row r="109" spans="1:1">
      <c r="A109">
        <v>1.2</v>
      </c>
    </row>
    <row r="110" spans="1:1">
      <c r="A110">
        <v>1.2</v>
      </c>
    </row>
    <row r="111" spans="1:1">
      <c r="A111">
        <v>1.2</v>
      </c>
    </row>
    <row r="112" spans="1:1">
      <c r="A112">
        <v>1.2</v>
      </c>
    </row>
    <row r="113" spans="1:1">
      <c r="A113">
        <v>1.2</v>
      </c>
    </row>
    <row r="114" spans="1:1">
      <c r="A114">
        <v>1.2</v>
      </c>
    </row>
    <row r="115" spans="1:1">
      <c r="A115">
        <v>1.2</v>
      </c>
    </row>
    <row r="116" spans="1:1">
      <c r="A116">
        <v>1.2</v>
      </c>
    </row>
    <row r="117" spans="1:1">
      <c r="A117">
        <v>1.2</v>
      </c>
    </row>
    <row r="118" spans="1:1">
      <c r="A118">
        <v>1.2</v>
      </c>
    </row>
    <row r="119" spans="1:1">
      <c r="A119">
        <v>1.2</v>
      </c>
    </row>
    <row r="120" spans="1:1">
      <c r="A120">
        <v>2.2000000000000002</v>
      </c>
    </row>
    <row r="121" spans="1:1">
      <c r="A121">
        <v>2.2000000000000002</v>
      </c>
    </row>
    <row r="122" spans="1:1">
      <c r="A122">
        <v>2.2000000000000002</v>
      </c>
    </row>
    <row r="123" spans="1:1">
      <c r="A123">
        <v>2.2000000000000002</v>
      </c>
    </row>
    <row r="124" spans="1:1">
      <c r="A124">
        <v>2.2000000000000002</v>
      </c>
    </row>
    <row r="125" spans="1:1">
      <c r="A125">
        <v>2.2000000000000002</v>
      </c>
    </row>
    <row r="126" spans="1:1">
      <c r="A126">
        <v>2.2000000000000002</v>
      </c>
    </row>
    <row r="127" spans="1:1">
      <c r="A127">
        <v>2.2000000000000002</v>
      </c>
    </row>
    <row r="128" spans="1:1">
      <c r="A128">
        <v>2.2000000000000002</v>
      </c>
    </row>
    <row r="129" spans="1:1">
      <c r="A129">
        <v>2.2000000000000002</v>
      </c>
    </row>
    <row r="130" spans="1:1">
      <c r="A130">
        <v>2.2000000000000002</v>
      </c>
    </row>
    <row r="131" spans="1:1">
      <c r="A131">
        <v>2.2000000000000002</v>
      </c>
    </row>
    <row r="132" spans="1:1">
      <c r="A132">
        <v>2.2000000000000002</v>
      </c>
    </row>
    <row r="133" spans="1:1">
      <c r="A133">
        <v>2.2000000000000002</v>
      </c>
    </row>
    <row r="134" spans="1:1">
      <c r="A134">
        <v>2.2000000000000002</v>
      </c>
    </row>
    <row r="135" spans="1:1">
      <c r="A135">
        <v>2.2000000000000002</v>
      </c>
    </row>
    <row r="136" spans="1:1">
      <c r="A136">
        <v>2.2000000000000002</v>
      </c>
    </row>
    <row r="137" spans="1:1">
      <c r="A137">
        <v>2.2000000000000002</v>
      </c>
    </row>
    <row r="138" spans="1:1">
      <c r="A138">
        <v>2.2000000000000002</v>
      </c>
    </row>
    <row r="139" spans="1:1">
      <c r="A139">
        <v>2.2000000000000002</v>
      </c>
    </row>
    <row r="140" spans="1:1">
      <c r="A140">
        <v>2.2000000000000002</v>
      </c>
    </row>
    <row r="141" spans="1:1">
      <c r="A141">
        <v>2.7</v>
      </c>
    </row>
    <row r="142" spans="1:1">
      <c r="A142">
        <v>2.7</v>
      </c>
    </row>
    <row r="143" spans="1:1">
      <c r="A143">
        <v>2.7</v>
      </c>
    </row>
    <row r="144" spans="1:1">
      <c r="A144">
        <v>2.7</v>
      </c>
    </row>
    <row r="145" spans="1:1">
      <c r="A145">
        <v>2.7</v>
      </c>
    </row>
    <row r="146" spans="1:1">
      <c r="A146">
        <v>2.7</v>
      </c>
    </row>
    <row r="147" spans="1:1">
      <c r="A147">
        <v>2.7</v>
      </c>
    </row>
    <row r="148" spans="1:1">
      <c r="A148">
        <v>2.7</v>
      </c>
    </row>
    <row r="149" spans="1:1">
      <c r="A149">
        <v>2.7</v>
      </c>
    </row>
    <row r="150" spans="1:1">
      <c r="A150">
        <v>2.7</v>
      </c>
    </row>
    <row r="151" spans="1:1">
      <c r="A151">
        <v>2.7</v>
      </c>
    </row>
    <row r="152" spans="1:1">
      <c r="A152">
        <v>2.7</v>
      </c>
    </row>
    <row r="153" spans="1:1">
      <c r="A153">
        <v>2.7</v>
      </c>
    </row>
    <row r="154" spans="1:1">
      <c r="A154">
        <v>2.7</v>
      </c>
    </row>
    <row r="155" spans="1:1">
      <c r="A155">
        <v>2.7</v>
      </c>
    </row>
    <row r="156" spans="1:1">
      <c r="A156">
        <v>2.7</v>
      </c>
    </row>
    <row r="157" spans="1:1">
      <c r="A157">
        <v>2.7</v>
      </c>
    </row>
    <row r="158" spans="1:1">
      <c r="A158">
        <v>2.7</v>
      </c>
    </row>
    <row r="159" spans="1:1">
      <c r="A159">
        <v>2.7</v>
      </c>
    </row>
    <row r="160" spans="1:1">
      <c r="A160">
        <v>2.7</v>
      </c>
    </row>
    <row r="161" spans="1:1">
      <c r="A161">
        <v>2.7</v>
      </c>
    </row>
    <row r="162" spans="1:1">
      <c r="A162">
        <v>2.7</v>
      </c>
    </row>
    <row r="163" spans="1:1">
      <c r="A163">
        <v>2.7</v>
      </c>
    </row>
    <row r="164" spans="1:1">
      <c r="A164">
        <v>2.7</v>
      </c>
    </row>
    <row r="165" spans="1:1">
      <c r="A165">
        <v>2.7</v>
      </c>
    </row>
    <row r="166" spans="1:1">
      <c r="A166">
        <v>2.7</v>
      </c>
    </row>
    <row r="167" spans="1:1">
      <c r="A167">
        <v>2.7</v>
      </c>
    </row>
    <row r="168" spans="1:1">
      <c r="A168">
        <v>2.7</v>
      </c>
    </row>
    <row r="169" spans="1:1">
      <c r="A169">
        <v>2.7</v>
      </c>
    </row>
    <row r="170" spans="1:1">
      <c r="A170">
        <v>2.7</v>
      </c>
    </row>
    <row r="171" spans="1:1">
      <c r="A171">
        <v>2.7</v>
      </c>
    </row>
    <row r="172" spans="1:1">
      <c r="A172">
        <v>2.7</v>
      </c>
    </row>
    <row r="173" spans="1:1">
      <c r="A173">
        <v>2.7</v>
      </c>
    </row>
    <row r="174" spans="1:1">
      <c r="A174">
        <v>2.7</v>
      </c>
    </row>
    <row r="175" spans="1:1">
      <c r="A175">
        <v>2.7</v>
      </c>
    </row>
    <row r="176" spans="1:1">
      <c r="A176">
        <v>2.7</v>
      </c>
    </row>
    <row r="177" spans="1:1">
      <c r="A177">
        <v>2.7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R177"/>
  <sheetViews>
    <sheetView topLeftCell="A103" zoomScale="75" zoomScaleNormal="75" workbookViewId="0">
      <selection activeCell="A4" sqref="A4:A177"/>
    </sheetView>
  </sheetViews>
  <sheetFormatPr defaultColWidth="8.5703125" defaultRowHeight="15"/>
  <sheetData>
    <row r="1" spans="1:174">
      <c r="A1">
        <v>1200</v>
      </c>
      <c r="B1">
        <v>50</v>
      </c>
      <c r="C1">
        <v>300</v>
      </c>
      <c r="D1">
        <v>900</v>
      </c>
      <c r="E1">
        <v>125</v>
      </c>
      <c r="F1">
        <v>200</v>
      </c>
      <c r="G1">
        <v>750</v>
      </c>
      <c r="H1">
        <v>1000</v>
      </c>
      <c r="I1">
        <v>500</v>
      </c>
      <c r="J1">
        <v>280</v>
      </c>
      <c r="K1">
        <v>300</v>
      </c>
      <c r="L1">
        <v>500</v>
      </c>
      <c r="M1">
        <v>325</v>
      </c>
      <c r="N1">
        <v>265</v>
      </c>
      <c r="O1">
        <v>40</v>
      </c>
      <c r="P1">
        <v>150</v>
      </c>
      <c r="Q1">
        <v>600</v>
      </c>
      <c r="R1">
        <v>250</v>
      </c>
      <c r="S1">
        <v>350</v>
      </c>
      <c r="T1">
        <v>200</v>
      </c>
      <c r="U1">
        <v>700</v>
      </c>
      <c r="V1">
        <v>1200</v>
      </c>
      <c r="W1">
        <v>75</v>
      </c>
      <c r="X1">
        <v>125</v>
      </c>
      <c r="Y1">
        <v>250</v>
      </c>
      <c r="Z1">
        <v>400</v>
      </c>
      <c r="AA1">
        <v>610</v>
      </c>
      <c r="AB1">
        <v>50</v>
      </c>
      <c r="AC1">
        <v>700</v>
      </c>
      <c r="AD1">
        <v>400</v>
      </c>
      <c r="AE1">
        <v>50</v>
      </c>
      <c r="AF1">
        <v>200</v>
      </c>
      <c r="AG1">
        <v>150</v>
      </c>
      <c r="AH1">
        <v>30</v>
      </c>
      <c r="AI1">
        <v>500</v>
      </c>
      <c r="AJ1">
        <v>100</v>
      </c>
      <c r="AK1">
        <v>70</v>
      </c>
      <c r="AL1">
        <v>800</v>
      </c>
      <c r="AM1">
        <v>500</v>
      </c>
      <c r="AN1">
        <v>40</v>
      </c>
      <c r="AO1">
        <v>100</v>
      </c>
      <c r="AP1">
        <v>225</v>
      </c>
      <c r="AQ1">
        <v>400</v>
      </c>
      <c r="AR1">
        <v>80</v>
      </c>
      <c r="AS1">
        <v>1200</v>
      </c>
      <c r="AT1">
        <v>600</v>
      </c>
      <c r="AU1">
        <v>340</v>
      </c>
      <c r="AV1">
        <v>350</v>
      </c>
      <c r="AW1">
        <v>450</v>
      </c>
      <c r="AX1">
        <v>340</v>
      </c>
      <c r="AY1">
        <v>120</v>
      </c>
      <c r="AZ1">
        <v>400</v>
      </c>
      <c r="BA1">
        <v>110</v>
      </c>
      <c r="BB1">
        <v>650</v>
      </c>
      <c r="BC1">
        <v>390</v>
      </c>
      <c r="BD1">
        <v>500</v>
      </c>
      <c r="BE1">
        <v>500</v>
      </c>
      <c r="BF1">
        <v>150</v>
      </c>
      <c r="BG1">
        <v>300</v>
      </c>
      <c r="BH1">
        <v>520</v>
      </c>
      <c r="BI1">
        <v>320</v>
      </c>
      <c r="BJ1">
        <v>430</v>
      </c>
      <c r="BK1">
        <v>124</v>
      </c>
      <c r="BL1">
        <v>65</v>
      </c>
      <c r="BM1">
        <v>189</v>
      </c>
      <c r="BN1">
        <v>40</v>
      </c>
      <c r="BO1">
        <v>176</v>
      </c>
      <c r="BP1">
        <v>156</v>
      </c>
      <c r="BQ1">
        <v>50</v>
      </c>
      <c r="BR1">
        <v>78</v>
      </c>
      <c r="BS1">
        <v>350</v>
      </c>
      <c r="BT1">
        <v>168</v>
      </c>
      <c r="BU1">
        <v>195</v>
      </c>
      <c r="BV1">
        <v>95</v>
      </c>
      <c r="BW1">
        <v>123</v>
      </c>
      <c r="BX1">
        <v>70</v>
      </c>
      <c r="BY1">
        <v>192</v>
      </c>
      <c r="BZ1">
        <v>350</v>
      </c>
      <c r="CA1">
        <v>500</v>
      </c>
      <c r="CB1">
        <v>400</v>
      </c>
      <c r="CC1">
        <v>100</v>
      </c>
      <c r="CD1">
        <v>480</v>
      </c>
      <c r="CE1">
        <v>700</v>
      </c>
      <c r="CF1">
        <v>420</v>
      </c>
      <c r="CG1">
        <v>540</v>
      </c>
      <c r="CH1">
        <v>360</v>
      </c>
      <c r="CI1">
        <v>75</v>
      </c>
      <c r="CJ1">
        <v>50</v>
      </c>
      <c r="CK1">
        <v>360</v>
      </c>
      <c r="CL1">
        <v>560</v>
      </c>
      <c r="CM1">
        <v>90</v>
      </c>
      <c r="CN1">
        <v>40</v>
      </c>
      <c r="CO1">
        <v>50</v>
      </c>
      <c r="CP1">
        <v>100</v>
      </c>
      <c r="CQ1">
        <v>110</v>
      </c>
      <c r="CR1">
        <v>275</v>
      </c>
      <c r="CS1">
        <v>332</v>
      </c>
      <c r="CT1">
        <v>244</v>
      </c>
      <c r="CU1">
        <v>227</v>
      </c>
      <c r="CV1">
        <v>203</v>
      </c>
      <c r="CW1">
        <v>187</v>
      </c>
      <c r="CX1">
        <v>332</v>
      </c>
      <c r="CY1">
        <v>190</v>
      </c>
      <c r="CZ1">
        <v>178</v>
      </c>
      <c r="DA1">
        <v>190</v>
      </c>
      <c r="DB1">
        <v>253</v>
      </c>
      <c r="DC1">
        <v>277</v>
      </c>
      <c r="DD1">
        <v>164</v>
      </c>
      <c r="DE1">
        <v>301</v>
      </c>
      <c r="DF1">
        <v>155</v>
      </c>
      <c r="DG1">
        <v>198</v>
      </c>
      <c r="DH1">
        <v>202</v>
      </c>
      <c r="DI1">
        <v>179</v>
      </c>
      <c r="DJ1">
        <v>305</v>
      </c>
      <c r="DK1">
        <v>500</v>
      </c>
      <c r="DL1">
        <v>220</v>
      </c>
      <c r="DM1">
        <v>178</v>
      </c>
      <c r="DN1">
        <v>142</v>
      </c>
      <c r="DO1">
        <v>168</v>
      </c>
      <c r="DP1">
        <v>194</v>
      </c>
      <c r="DQ1">
        <v>115</v>
      </c>
      <c r="DR1">
        <v>193</v>
      </c>
      <c r="DS1">
        <v>105</v>
      </c>
      <c r="DT1">
        <v>238</v>
      </c>
      <c r="DU1">
        <v>137</v>
      </c>
      <c r="DV1">
        <v>71</v>
      </c>
      <c r="DW1">
        <v>136</v>
      </c>
      <c r="DX1">
        <v>179</v>
      </c>
      <c r="DY1">
        <v>298</v>
      </c>
      <c r="DZ1">
        <v>212</v>
      </c>
      <c r="EA1">
        <v>185</v>
      </c>
      <c r="EB1">
        <v>242</v>
      </c>
      <c r="EC1">
        <v>54</v>
      </c>
      <c r="ED1">
        <v>147</v>
      </c>
      <c r="EE1">
        <v>263</v>
      </c>
      <c r="EF1">
        <v>330</v>
      </c>
      <c r="EG1">
        <v>500</v>
      </c>
      <c r="EH1">
        <v>225</v>
      </c>
      <c r="EI1">
        <v>190</v>
      </c>
      <c r="EJ1">
        <v>68</v>
      </c>
      <c r="EK1">
        <v>196</v>
      </c>
      <c r="EL1">
        <v>339</v>
      </c>
      <c r="EM1">
        <v>361</v>
      </c>
      <c r="EN1">
        <v>81</v>
      </c>
      <c r="EO1">
        <v>405</v>
      </c>
      <c r="EP1">
        <v>234</v>
      </c>
      <c r="EQ1">
        <v>434</v>
      </c>
      <c r="ER1">
        <v>275</v>
      </c>
      <c r="ES1">
        <v>265</v>
      </c>
      <c r="ET1">
        <v>510</v>
      </c>
      <c r="EU1">
        <v>372</v>
      </c>
      <c r="EV1">
        <v>377</v>
      </c>
      <c r="EW1">
        <v>357</v>
      </c>
      <c r="EX1">
        <v>373</v>
      </c>
      <c r="EY1">
        <v>283</v>
      </c>
      <c r="EZ1">
        <v>319</v>
      </c>
      <c r="FA1">
        <v>287</v>
      </c>
      <c r="FB1">
        <v>372</v>
      </c>
      <c r="FC1">
        <v>272</v>
      </c>
      <c r="FD1">
        <v>269</v>
      </c>
      <c r="FE1">
        <v>270</v>
      </c>
      <c r="FF1">
        <v>268</v>
      </c>
      <c r="FG1">
        <v>267</v>
      </c>
      <c r="FH1">
        <v>273</v>
      </c>
      <c r="FI1">
        <v>160</v>
      </c>
      <c r="FJ1">
        <v>700</v>
      </c>
      <c r="FK1">
        <v>340</v>
      </c>
      <c r="FL1">
        <v>460</v>
      </c>
      <c r="FM1">
        <v>110</v>
      </c>
      <c r="FN1">
        <v>220</v>
      </c>
      <c r="FO1">
        <v>430</v>
      </c>
      <c r="FP1">
        <v>530</v>
      </c>
      <c r="FQ1">
        <v>390</v>
      </c>
      <c r="FR1">
        <v>70</v>
      </c>
    </row>
    <row r="2" spans="1:174">
      <c r="A2" t="str">
        <f t="shared" ref="A2:AF2" si="0">(A1/1000)&amp;","</f>
        <v>1.2,</v>
      </c>
      <c r="B2" t="str">
        <f t="shared" si="0"/>
        <v>0.05,</v>
      </c>
      <c r="C2" t="str">
        <f t="shared" si="0"/>
        <v>0.3,</v>
      </c>
      <c r="D2" t="str">
        <f t="shared" si="0"/>
        <v>0.9,</v>
      </c>
      <c r="E2" t="str">
        <f t="shared" si="0"/>
        <v>0.125,</v>
      </c>
      <c r="F2" t="str">
        <f t="shared" si="0"/>
        <v>0.2,</v>
      </c>
      <c r="G2" t="str">
        <f t="shared" si="0"/>
        <v>0.75,</v>
      </c>
      <c r="H2" t="str">
        <f t="shared" si="0"/>
        <v>1,</v>
      </c>
      <c r="I2" t="str">
        <f t="shared" si="0"/>
        <v>0.5,</v>
      </c>
      <c r="J2" t="str">
        <f t="shared" si="0"/>
        <v>0.28,</v>
      </c>
      <c r="K2" t="str">
        <f t="shared" si="0"/>
        <v>0.3,</v>
      </c>
      <c r="L2" t="str">
        <f t="shared" si="0"/>
        <v>0.5,</v>
      </c>
      <c r="M2" t="str">
        <f t="shared" si="0"/>
        <v>0.325,</v>
      </c>
      <c r="N2" t="str">
        <f t="shared" si="0"/>
        <v>0.265,</v>
      </c>
      <c r="O2" t="str">
        <f t="shared" si="0"/>
        <v>0.04,</v>
      </c>
      <c r="P2" t="str">
        <f t="shared" si="0"/>
        <v>0.15,</v>
      </c>
      <c r="Q2" t="str">
        <f t="shared" si="0"/>
        <v>0.6,</v>
      </c>
      <c r="R2" t="str">
        <f t="shared" si="0"/>
        <v>0.25,</v>
      </c>
      <c r="S2" t="str">
        <f t="shared" si="0"/>
        <v>0.35,</v>
      </c>
      <c r="T2" t="str">
        <f t="shared" si="0"/>
        <v>0.2,</v>
      </c>
      <c r="U2" t="str">
        <f t="shared" si="0"/>
        <v>0.7,</v>
      </c>
      <c r="V2" t="str">
        <f t="shared" si="0"/>
        <v>1.2,</v>
      </c>
      <c r="W2" t="str">
        <f t="shared" si="0"/>
        <v>0.075,</v>
      </c>
      <c r="X2" t="str">
        <f t="shared" si="0"/>
        <v>0.125,</v>
      </c>
      <c r="Y2" t="str">
        <f t="shared" si="0"/>
        <v>0.25,</v>
      </c>
      <c r="Z2" t="str">
        <f t="shared" si="0"/>
        <v>0.4,</v>
      </c>
      <c r="AA2" t="str">
        <f t="shared" si="0"/>
        <v>0.61,</v>
      </c>
      <c r="AB2" t="str">
        <f t="shared" si="0"/>
        <v>0.05,</v>
      </c>
      <c r="AC2" t="str">
        <f t="shared" si="0"/>
        <v>0.7,</v>
      </c>
      <c r="AD2" t="str">
        <f t="shared" si="0"/>
        <v>0.4,</v>
      </c>
      <c r="AE2" t="str">
        <f t="shared" si="0"/>
        <v>0.05,</v>
      </c>
      <c r="AF2" t="str">
        <f t="shared" si="0"/>
        <v>0.2,</v>
      </c>
      <c r="AG2" t="str">
        <f t="shared" ref="AG2:BL2" si="1">(AG1/1000)&amp;","</f>
        <v>0.15,</v>
      </c>
      <c r="AH2" t="str">
        <f t="shared" si="1"/>
        <v>0.03,</v>
      </c>
      <c r="AI2" t="str">
        <f t="shared" si="1"/>
        <v>0.5,</v>
      </c>
      <c r="AJ2" t="str">
        <f t="shared" si="1"/>
        <v>0.1,</v>
      </c>
      <c r="AK2" t="str">
        <f t="shared" si="1"/>
        <v>0.07,</v>
      </c>
      <c r="AL2" t="str">
        <f t="shared" si="1"/>
        <v>0.8,</v>
      </c>
      <c r="AM2" t="str">
        <f t="shared" si="1"/>
        <v>0.5,</v>
      </c>
      <c r="AN2" t="str">
        <f t="shared" si="1"/>
        <v>0.04,</v>
      </c>
      <c r="AO2" t="str">
        <f t="shared" si="1"/>
        <v>0.1,</v>
      </c>
      <c r="AP2" t="str">
        <f t="shared" si="1"/>
        <v>0.225,</v>
      </c>
      <c r="AQ2" t="str">
        <f t="shared" si="1"/>
        <v>0.4,</v>
      </c>
      <c r="AR2" t="str">
        <f t="shared" si="1"/>
        <v>0.08,</v>
      </c>
      <c r="AS2" t="str">
        <f t="shared" si="1"/>
        <v>1.2,</v>
      </c>
      <c r="AT2" t="str">
        <f t="shared" si="1"/>
        <v>0.6,</v>
      </c>
      <c r="AU2" t="str">
        <f t="shared" si="1"/>
        <v>0.34,</v>
      </c>
      <c r="AV2" t="str">
        <f t="shared" si="1"/>
        <v>0.35,</v>
      </c>
      <c r="AW2" t="str">
        <f t="shared" si="1"/>
        <v>0.45,</v>
      </c>
      <c r="AX2" t="str">
        <f t="shared" si="1"/>
        <v>0.34,</v>
      </c>
      <c r="AY2" t="str">
        <f t="shared" si="1"/>
        <v>0.12,</v>
      </c>
      <c r="AZ2" t="str">
        <f t="shared" si="1"/>
        <v>0.4,</v>
      </c>
      <c r="BA2" t="str">
        <f t="shared" si="1"/>
        <v>0.11,</v>
      </c>
      <c r="BB2" t="str">
        <f t="shared" si="1"/>
        <v>0.65,</v>
      </c>
      <c r="BC2" t="str">
        <f t="shared" si="1"/>
        <v>0.39,</v>
      </c>
      <c r="BD2" t="str">
        <f t="shared" si="1"/>
        <v>0.5,</v>
      </c>
      <c r="BE2" t="str">
        <f t="shared" si="1"/>
        <v>0.5,</v>
      </c>
      <c r="BF2" t="str">
        <f t="shared" si="1"/>
        <v>0.15,</v>
      </c>
      <c r="BG2" t="str">
        <f t="shared" si="1"/>
        <v>0.3,</v>
      </c>
      <c r="BH2" t="str">
        <f t="shared" si="1"/>
        <v>0.52,</v>
      </c>
      <c r="BI2" t="str">
        <f t="shared" si="1"/>
        <v>0.32,</v>
      </c>
      <c r="BJ2" t="str">
        <f t="shared" si="1"/>
        <v>0.43,</v>
      </c>
      <c r="BK2" t="str">
        <f t="shared" si="1"/>
        <v>0.124,</v>
      </c>
      <c r="BL2" t="str">
        <f t="shared" si="1"/>
        <v>0.065,</v>
      </c>
      <c r="BM2" t="str">
        <f t="shared" ref="BM2:CR2" si="2">(BM1/1000)&amp;","</f>
        <v>0.189,</v>
      </c>
      <c r="BN2" t="str">
        <f t="shared" si="2"/>
        <v>0.04,</v>
      </c>
      <c r="BO2" t="str">
        <f t="shared" si="2"/>
        <v>0.176,</v>
      </c>
      <c r="BP2" t="str">
        <f t="shared" si="2"/>
        <v>0.156,</v>
      </c>
      <c r="BQ2" t="str">
        <f t="shared" si="2"/>
        <v>0.05,</v>
      </c>
      <c r="BR2" t="str">
        <f t="shared" si="2"/>
        <v>0.078,</v>
      </c>
      <c r="BS2" t="str">
        <f t="shared" si="2"/>
        <v>0.35,</v>
      </c>
      <c r="BT2" t="str">
        <f t="shared" si="2"/>
        <v>0.168,</v>
      </c>
      <c r="BU2" t="str">
        <f t="shared" si="2"/>
        <v>0.195,</v>
      </c>
      <c r="BV2" t="str">
        <f t="shared" si="2"/>
        <v>0.095,</v>
      </c>
      <c r="BW2" t="str">
        <f t="shared" si="2"/>
        <v>0.123,</v>
      </c>
      <c r="BX2" t="str">
        <f t="shared" si="2"/>
        <v>0.07,</v>
      </c>
      <c r="BY2" t="str">
        <f t="shared" si="2"/>
        <v>0.192,</v>
      </c>
      <c r="BZ2" t="str">
        <f t="shared" si="2"/>
        <v>0.35,</v>
      </c>
      <c r="CA2" t="str">
        <f t="shared" si="2"/>
        <v>0.5,</v>
      </c>
      <c r="CB2" t="str">
        <f t="shared" si="2"/>
        <v>0.4,</v>
      </c>
      <c r="CC2" t="str">
        <f t="shared" si="2"/>
        <v>0.1,</v>
      </c>
      <c r="CD2" t="str">
        <f t="shared" si="2"/>
        <v>0.48,</v>
      </c>
      <c r="CE2" t="str">
        <f t="shared" si="2"/>
        <v>0.7,</v>
      </c>
      <c r="CF2" t="str">
        <f t="shared" si="2"/>
        <v>0.42,</v>
      </c>
      <c r="CG2" t="str">
        <f t="shared" si="2"/>
        <v>0.54,</v>
      </c>
      <c r="CH2" t="str">
        <f t="shared" si="2"/>
        <v>0.36,</v>
      </c>
      <c r="CI2" t="str">
        <f t="shared" si="2"/>
        <v>0.075,</v>
      </c>
      <c r="CJ2" t="str">
        <f t="shared" si="2"/>
        <v>0.05,</v>
      </c>
      <c r="CK2" t="str">
        <f t="shared" si="2"/>
        <v>0.36,</v>
      </c>
      <c r="CL2" t="str">
        <f t="shared" si="2"/>
        <v>0.56,</v>
      </c>
      <c r="CM2" t="str">
        <f t="shared" si="2"/>
        <v>0.09,</v>
      </c>
      <c r="CN2" t="str">
        <f t="shared" si="2"/>
        <v>0.04,</v>
      </c>
      <c r="CO2" t="str">
        <f t="shared" si="2"/>
        <v>0.05,</v>
      </c>
      <c r="CP2" t="str">
        <f t="shared" si="2"/>
        <v>0.1,</v>
      </c>
      <c r="CQ2" t="str">
        <f t="shared" si="2"/>
        <v>0.11,</v>
      </c>
      <c r="CR2" t="str">
        <f t="shared" si="2"/>
        <v>0.275,</v>
      </c>
      <c r="CS2" t="str">
        <f t="shared" ref="CS2:DX2" si="3">(CS1/1000)&amp;","</f>
        <v>0.332,</v>
      </c>
      <c r="CT2" t="str">
        <f t="shared" si="3"/>
        <v>0.244,</v>
      </c>
      <c r="CU2" t="str">
        <f t="shared" si="3"/>
        <v>0.227,</v>
      </c>
      <c r="CV2" t="str">
        <f t="shared" si="3"/>
        <v>0.203,</v>
      </c>
      <c r="CW2" t="str">
        <f t="shared" si="3"/>
        <v>0.187,</v>
      </c>
      <c r="CX2" t="str">
        <f t="shared" si="3"/>
        <v>0.332,</v>
      </c>
      <c r="CY2" t="str">
        <f t="shared" si="3"/>
        <v>0.19,</v>
      </c>
      <c r="CZ2" t="str">
        <f t="shared" si="3"/>
        <v>0.178,</v>
      </c>
      <c r="DA2" t="str">
        <f t="shared" si="3"/>
        <v>0.19,</v>
      </c>
      <c r="DB2" t="str">
        <f t="shared" si="3"/>
        <v>0.253,</v>
      </c>
      <c r="DC2" t="str">
        <f t="shared" si="3"/>
        <v>0.277,</v>
      </c>
      <c r="DD2" t="str">
        <f t="shared" si="3"/>
        <v>0.164,</v>
      </c>
      <c r="DE2" t="str">
        <f t="shared" si="3"/>
        <v>0.301,</v>
      </c>
      <c r="DF2" t="str">
        <f t="shared" si="3"/>
        <v>0.155,</v>
      </c>
      <c r="DG2" t="str">
        <f t="shared" si="3"/>
        <v>0.198,</v>
      </c>
      <c r="DH2" t="str">
        <f t="shared" si="3"/>
        <v>0.202,</v>
      </c>
      <c r="DI2" t="str">
        <f t="shared" si="3"/>
        <v>0.179,</v>
      </c>
      <c r="DJ2" t="str">
        <f t="shared" si="3"/>
        <v>0.305,</v>
      </c>
      <c r="DK2" t="str">
        <f t="shared" si="3"/>
        <v>0.5,</v>
      </c>
      <c r="DL2" t="str">
        <f t="shared" si="3"/>
        <v>0.22,</v>
      </c>
      <c r="DM2" t="str">
        <f t="shared" si="3"/>
        <v>0.178,</v>
      </c>
      <c r="DN2" t="str">
        <f t="shared" si="3"/>
        <v>0.142,</v>
      </c>
      <c r="DO2" t="str">
        <f t="shared" si="3"/>
        <v>0.168,</v>
      </c>
      <c r="DP2" t="str">
        <f t="shared" si="3"/>
        <v>0.194,</v>
      </c>
      <c r="DQ2" t="str">
        <f t="shared" si="3"/>
        <v>0.115,</v>
      </c>
      <c r="DR2" t="str">
        <f t="shared" si="3"/>
        <v>0.193,</v>
      </c>
      <c r="DS2" t="str">
        <f t="shared" si="3"/>
        <v>0.105,</v>
      </c>
      <c r="DT2" t="str">
        <f t="shared" si="3"/>
        <v>0.238,</v>
      </c>
      <c r="DU2" t="str">
        <f t="shared" si="3"/>
        <v>0.137,</v>
      </c>
      <c r="DV2" t="str">
        <f t="shared" si="3"/>
        <v>0.071,</v>
      </c>
      <c r="DW2" t="str">
        <f t="shared" si="3"/>
        <v>0.136,</v>
      </c>
      <c r="DX2" t="str">
        <f t="shared" si="3"/>
        <v>0.179,</v>
      </c>
      <c r="DY2" t="str">
        <f t="shared" ref="DY2:FD2" si="4">(DY1/1000)&amp;","</f>
        <v>0.298,</v>
      </c>
      <c r="DZ2" t="str">
        <f t="shared" si="4"/>
        <v>0.212,</v>
      </c>
      <c r="EA2" t="str">
        <f t="shared" si="4"/>
        <v>0.185,</v>
      </c>
      <c r="EB2" t="str">
        <f t="shared" si="4"/>
        <v>0.242,</v>
      </c>
      <c r="EC2" t="str">
        <f t="shared" si="4"/>
        <v>0.054,</v>
      </c>
      <c r="ED2" t="str">
        <f t="shared" si="4"/>
        <v>0.147,</v>
      </c>
      <c r="EE2" t="str">
        <f t="shared" si="4"/>
        <v>0.263,</v>
      </c>
      <c r="EF2" t="str">
        <f t="shared" si="4"/>
        <v>0.33,</v>
      </c>
      <c r="EG2" t="str">
        <f t="shared" si="4"/>
        <v>0.5,</v>
      </c>
      <c r="EH2" t="str">
        <f t="shared" si="4"/>
        <v>0.225,</v>
      </c>
      <c r="EI2" t="str">
        <f t="shared" si="4"/>
        <v>0.19,</v>
      </c>
      <c r="EJ2" t="str">
        <f t="shared" si="4"/>
        <v>0.068,</v>
      </c>
      <c r="EK2" t="str">
        <f t="shared" si="4"/>
        <v>0.196,</v>
      </c>
      <c r="EL2" t="str">
        <f t="shared" si="4"/>
        <v>0.339,</v>
      </c>
      <c r="EM2" t="str">
        <f t="shared" si="4"/>
        <v>0.361,</v>
      </c>
      <c r="EN2" t="str">
        <f t="shared" si="4"/>
        <v>0.081,</v>
      </c>
      <c r="EO2" t="str">
        <f t="shared" si="4"/>
        <v>0.405,</v>
      </c>
      <c r="EP2" t="str">
        <f t="shared" si="4"/>
        <v>0.234,</v>
      </c>
      <c r="EQ2" t="str">
        <f t="shared" si="4"/>
        <v>0.434,</v>
      </c>
      <c r="ER2" t="str">
        <f t="shared" si="4"/>
        <v>0.275,</v>
      </c>
      <c r="ES2" t="str">
        <f t="shared" si="4"/>
        <v>0.265,</v>
      </c>
      <c r="ET2" t="str">
        <f t="shared" si="4"/>
        <v>0.51,</v>
      </c>
      <c r="EU2" t="str">
        <f t="shared" si="4"/>
        <v>0.372,</v>
      </c>
      <c r="EV2" t="str">
        <f t="shared" si="4"/>
        <v>0.377,</v>
      </c>
      <c r="EW2" t="str">
        <f t="shared" si="4"/>
        <v>0.357,</v>
      </c>
      <c r="EX2" t="str">
        <f t="shared" si="4"/>
        <v>0.373,</v>
      </c>
      <c r="EY2" t="str">
        <f t="shared" si="4"/>
        <v>0.283,</v>
      </c>
      <c r="EZ2" t="str">
        <f t="shared" si="4"/>
        <v>0.319,</v>
      </c>
      <c r="FA2" t="str">
        <f t="shared" si="4"/>
        <v>0.287,</v>
      </c>
      <c r="FB2" t="str">
        <f t="shared" si="4"/>
        <v>0.372,</v>
      </c>
      <c r="FC2" t="str">
        <f t="shared" si="4"/>
        <v>0.272,</v>
      </c>
      <c r="FD2" t="str">
        <f t="shared" si="4"/>
        <v>0.269,</v>
      </c>
      <c r="FE2" t="str">
        <f t="shared" ref="FE2:FQ2" si="5">(FE1/1000)&amp;","</f>
        <v>0.27,</v>
      </c>
      <c r="FF2" t="str">
        <f t="shared" si="5"/>
        <v>0.268,</v>
      </c>
      <c r="FG2" t="str">
        <f t="shared" si="5"/>
        <v>0.267,</v>
      </c>
      <c r="FH2" t="str">
        <f t="shared" si="5"/>
        <v>0.273,</v>
      </c>
      <c r="FI2" t="str">
        <f t="shared" si="5"/>
        <v>0.16,</v>
      </c>
      <c r="FJ2" t="str">
        <f t="shared" si="5"/>
        <v>0.7,</v>
      </c>
      <c r="FK2" t="str">
        <f t="shared" si="5"/>
        <v>0.34,</v>
      </c>
      <c r="FL2" t="str">
        <f t="shared" si="5"/>
        <v>0.46,</v>
      </c>
      <c r="FM2" t="str">
        <f t="shared" si="5"/>
        <v>0.11,</v>
      </c>
      <c r="FN2" t="str">
        <f t="shared" si="5"/>
        <v>0.22,</v>
      </c>
      <c r="FO2" t="str">
        <f t="shared" si="5"/>
        <v>0.43,</v>
      </c>
      <c r="FP2" t="str">
        <f t="shared" si="5"/>
        <v>0.53,</v>
      </c>
      <c r="FQ2" t="str">
        <f t="shared" si="5"/>
        <v>0.39,</v>
      </c>
      <c r="FR2">
        <f>(FR1/1000)</f>
        <v>7.0000000000000007E-2</v>
      </c>
    </row>
    <row r="4" spans="1:174">
      <c r="A4">
        <v>1200</v>
      </c>
    </row>
    <row r="5" spans="1:174">
      <c r="A5">
        <v>50</v>
      </c>
    </row>
    <row r="6" spans="1:174">
      <c r="A6">
        <v>300</v>
      </c>
    </row>
    <row r="7" spans="1:174">
      <c r="A7">
        <v>900</v>
      </c>
    </row>
    <row r="8" spans="1:174">
      <c r="A8">
        <v>125</v>
      </c>
    </row>
    <row r="9" spans="1:174">
      <c r="A9">
        <v>200</v>
      </c>
    </row>
    <row r="10" spans="1:174">
      <c r="A10">
        <v>750</v>
      </c>
    </row>
    <row r="11" spans="1:174">
      <c r="A11">
        <v>1000</v>
      </c>
    </row>
    <row r="12" spans="1:174">
      <c r="A12">
        <v>500</v>
      </c>
    </row>
    <row r="13" spans="1:174">
      <c r="A13">
        <v>280</v>
      </c>
    </row>
    <row r="14" spans="1:174">
      <c r="A14">
        <v>300</v>
      </c>
    </row>
    <row r="15" spans="1:174">
      <c r="A15">
        <v>500</v>
      </c>
    </row>
    <row r="16" spans="1:174">
      <c r="A16">
        <v>325</v>
      </c>
    </row>
    <row r="17" spans="1:1">
      <c r="A17">
        <v>265</v>
      </c>
    </row>
    <row r="18" spans="1:1">
      <c r="A18">
        <v>40</v>
      </c>
    </row>
    <row r="19" spans="1:1">
      <c r="A19">
        <v>150</v>
      </c>
    </row>
    <row r="20" spans="1:1">
      <c r="A20">
        <v>600</v>
      </c>
    </row>
    <row r="21" spans="1:1">
      <c r="A21">
        <v>250</v>
      </c>
    </row>
    <row r="22" spans="1:1">
      <c r="A22">
        <v>350</v>
      </c>
    </row>
    <row r="23" spans="1:1">
      <c r="A23">
        <v>200</v>
      </c>
    </row>
    <row r="24" spans="1:1">
      <c r="A24">
        <v>700</v>
      </c>
    </row>
    <row r="25" spans="1:1">
      <c r="A25">
        <v>1200</v>
      </c>
    </row>
    <row r="26" spans="1:1">
      <c r="A26">
        <v>75</v>
      </c>
    </row>
    <row r="27" spans="1:1">
      <c r="A27">
        <v>125</v>
      </c>
    </row>
    <row r="28" spans="1:1">
      <c r="A28">
        <v>250</v>
      </c>
    </row>
    <row r="29" spans="1:1">
      <c r="A29">
        <v>400</v>
      </c>
    </row>
    <row r="30" spans="1:1">
      <c r="A30">
        <v>610</v>
      </c>
    </row>
    <row r="31" spans="1:1">
      <c r="A31">
        <v>50</v>
      </c>
    </row>
    <row r="32" spans="1:1">
      <c r="A32">
        <v>700</v>
      </c>
    </row>
    <row r="33" spans="1:1">
      <c r="A33">
        <v>400</v>
      </c>
    </row>
    <row r="34" spans="1:1">
      <c r="A34">
        <v>50</v>
      </c>
    </row>
    <row r="35" spans="1:1">
      <c r="A35">
        <v>200</v>
      </c>
    </row>
    <row r="36" spans="1:1">
      <c r="A36">
        <v>150</v>
      </c>
    </row>
    <row r="37" spans="1:1">
      <c r="A37">
        <v>30</v>
      </c>
    </row>
    <row r="38" spans="1:1">
      <c r="A38">
        <v>500</v>
      </c>
    </row>
    <row r="39" spans="1:1">
      <c r="A39">
        <v>100</v>
      </c>
    </row>
    <row r="40" spans="1:1">
      <c r="A40">
        <v>70</v>
      </c>
    </row>
    <row r="41" spans="1:1">
      <c r="A41">
        <v>800</v>
      </c>
    </row>
    <row r="42" spans="1:1">
      <c r="A42">
        <v>500</v>
      </c>
    </row>
    <row r="43" spans="1:1">
      <c r="A43">
        <v>40</v>
      </c>
    </row>
    <row r="44" spans="1:1">
      <c r="A44">
        <v>100</v>
      </c>
    </row>
    <row r="45" spans="1:1">
      <c r="A45">
        <v>225</v>
      </c>
    </row>
    <row r="46" spans="1:1">
      <c r="A46">
        <v>400</v>
      </c>
    </row>
    <row r="47" spans="1:1">
      <c r="A47">
        <v>80</v>
      </c>
    </row>
    <row r="48" spans="1:1">
      <c r="A48">
        <v>1200</v>
      </c>
    </row>
    <row r="49" spans="1:1">
      <c r="A49">
        <v>600</v>
      </c>
    </row>
    <row r="50" spans="1:1">
      <c r="A50">
        <v>340</v>
      </c>
    </row>
    <row r="51" spans="1:1">
      <c r="A51">
        <v>350</v>
      </c>
    </row>
    <row r="52" spans="1:1">
      <c r="A52">
        <v>450</v>
      </c>
    </row>
    <row r="53" spans="1:1">
      <c r="A53">
        <v>340</v>
      </c>
    </row>
    <row r="54" spans="1:1">
      <c r="A54">
        <v>120</v>
      </c>
    </row>
    <row r="55" spans="1:1">
      <c r="A55">
        <v>400</v>
      </c>
    </row>
    <row r="56" spans="1:1">
      <c r="A56">
        <v>110</v>
      </c>
    </row>
    <row r="57" spans="1:1">
      <c r="A57">
        <v>650</v>
      </c>
    </row>
    <row r="58" spans="1:1">
      <c r="A58">
        <v>390</v>
      </c>
    </row>
    <row r="59" spans="1:1">
      <c r="A59">
        <v>500</v>
      </c>
    </row>
    <row r="60" spans="1:1">
      <c r="A60">
        <v>500</v>
      </c>
    </row>
    <row r="61" spans="1:1">
      <c r="A61">
        <v>150</v>
      </c>
    </row>
    <row r="62" spans="1:1">
      <c r="A62">
        <v>300</v>
      </c>
    </row>
    <row r="63" spans="1:1">
      <c r="A63">
        <v>520</v>
      </c>
    </row>
    <row r="64" spans="1:1">
      <c r="A64">
        <v>320</v>
      </c>
    </row>
    <row r="65" spans="1:1">
      <c r="A65">
        <v>430</v>
      </c>
    </row>
    <row r="66" spans="1:1">
      <c r="A66">
        <v>124</v>
      </c>
    </row>
    <row r="67" spans="1:1">
      <c r="A67">
        <v>65</v>
      </c>
    </row>
    <row r="68" spans="1:1">
      <c r="A68">
        <v>189</v>
      </c>
    </row>
    <row r="69" spans="1:1">
      <c r="A69">
        <v>40</v>
      </c>
    </row>
    <row r="70" spans="1:1">
      <c r="A70">
        <v>176</v>
      </c>
    </row>
    <row r="71" spans="1:1">
      <c r="A71">
        <v>156</v>
      </c>
    </row>
    <row r="72" spans="1:1">
      <c r="A72">
        <v>50</v>
      </c>
    </row>
    <row r="73" spans="1:1">
      <c r="A73">
        <v>78</v>
      </c>
    </row>
    <row r="74" spans="1:1">
      <c r="A74">
        <v>350</v>
      </c>
    </row>
    <row r="75" spans="1:1">
      <c r="A75">
        <v>168</v>
      </c>
    </row>
    <row r="76" spans="1:1">
      <c r="A76">
        <v>195</v>
      </c>
    </row>
    <row r="77" spans="1:1">
      <c r="A77">
        <v>95</v>
      </c>
    </row>
    <row r="78" spans="1:1">
      <c r="A78">
        <v>123</v>
      </c>
    </row>
    <row r="79" spans="1:1">
      <c r="A79">
        <v>70</v>
      </c>
    </row>
    <row r="80" spans="1:1">
      <c r="A80">
        <v>192</v>
      </c>
    </row>
    <row r="81" spans="1:1">
      <c r="A81">
        <v>350</v>
      </c>
    </row>
    <row r="82" spans="1:1">
      <c r="A82">
        <v>500</v>
      </c>
    </row>
    <row r="83" spans="1:1">
      <c r="A83">
        <v>400</v>
      </c>
    </row>
    <row r="84" spans="1:1">
      <c r="A84">
        <v>100</v>
      </c>
    </row>
    <row r="85" spans="1:1">
      <c r="A85">
        <v>480</v>
      </c>
    </row>
    <row r="86" spans="1:1">
      <c r="A86">
        <v>700</v>
      </c>
    </row>
    <row r="87" spans="1:1">
      <c r="A87">
        <v>420</v>
      </c>
    </row>
    <row r="88" spans="1:1">
      <c r="A88">
        <v>540</v>
      </c>
    </row>
    <row r="89" spans="1:1">
      <c r="A89">
        <v>360</v>
      </c>
    </row>
    <row r="90" spans="1:1">
      <c r="A90">
        <v>75</v>
      </c>
    </row>
    <row r="91" spans="1:1">
      <c r="A91">
        <v>50</v>
      </c>
    </row>
    <row r="92" spans="1:1">
      <c r="A92">
        <v>360</v>
      </c>
    </row>
    <row r="93" spans="1:1">
      <c r="A93">
        <v>560</v>
      </c>
    </row>
    <row r="94" spans="1:1">
      <c r="A94">
        <v>90</v>
      </c>
    </row>
    <row r="95" spans="1:1">
      <c r="A95">
        <v>40</v>
      </c>
    </row>
    <row r="96" spans="1:1">
      <c r="A96">
        <v>50</v>
      </c>
    </row>
    <row r="97" spans="1:1">
      <c r="A97">
        <v>100</v>
      </c>
    </row>
    <row r="98" spans="1:1">
      <c r="A98">
        <v>110</v>
      </c>
    </row>
    <row r="99" spans="1:1">
      <c r="A99">
        <v>275</v>
      </c>
    </row>
    <row r="100" spans="1:1">
      <c r="A100">
        <v>332</v>
      </c>
    </row>
    <row r="101" spans="1:1">
      <c r="A101">
        <v>244</v>
      </c>
    </row>
    <row r="102" spans="1:1">
      <c r="A102">
        <v>227</v>
      </c>
    </row>
    <row r="103" spans="1:1">
      <c r="A103">
        <v>203</v>
      </c>
    </row>
    <row r="104" spans="1:1">
      <c r="A104">
        <v>187</v>
      </c>
    </row>
    <row r="105" spans="1:1">
      <c r="A105">
        <v>332</v>
      </c>
    </row>
    <row r="106" spans="1:1">
      <c r="A106">
        <v>190</v>
      </c>
    </row>
    <row r="107" spans="1:1">
      <c r="A107">
        <v>178</v>
      </c>
    </row>
    <row r="108" spans="1:1">
      <c r="A108">
        <v>190</v>
      </c>
    </row>
    <row r="109" spans="1:1">
      <c r="A109">
        <v>253</v>
      </c>
    </row>
    <row r="110" spans="1:1">
      <c r="A110">
        <v>277</v>
      </c>
    </row>
    <row r="111" spans="1:1">
      <c r="A111">
        <v>164</v>
      </c>
    </row>
    <row r="112" spans="1:1">
      <c r="A112">
        <v>301</v>
      </c>
    </row>
    <row r="113" spans="1:1">
      <c r="A113">
        <v>155</v>
      </c>
    </row>
    <row r="114" spans="1:1">
      <c r="A114">
        <v>198</v>
      </c>
    </row>
    <row r="115" spans="1:1">
      <c r="A115">
        <v>202</v>
      </c>
    </row>
    <row r="116" spans="1:1">
      <c r="A116">
        <v>179</v>
      </c>
    </row>
    <row r="117" spans="1:1">
      <c r="A117">
        <v>305</v>
      </c>
    </row>
    <row r="118" spans="1:1">
      <c r="A118">
        <v>500</v>
      </c>
    </row>
    <row r="119" spans="1:1">
      <c r="A119">
        <v>220</v>
      </c>
    </row>
    <row r="120" spans="1:1">
      <c r="A120">
        <v>178</v>
      </c>
    </row>
    <row r="121" spans="1:1">
      <c r="A121">
        <v>142</v>
      </c>
    </row>
    <row r="122" spans="1:1">
      <c r="A122">
        <v>168</v>
      </c>
    </row>
    <row r="123" spans="1:1">
      <c r="A123">
        <v>194</v>
      </c>
    </row>
    <row r="124" spans="1:1">
      <c r="A124">
        <v>115</v>
      </c>
    </row>
    <row r="125" spans="1:1">
      <c r="A125">
        <v>193</v>
      </c>
    </row>
    <row r="126" spans="1:1">
      <c r="A126">
        <v>105</v>
      </c>
    </row>
    <row r="127" spans="1:1">
      <c r="A127">
        <v>238</v>
      </c>
    </row>
    <row r="128" spans="1:1">
      <c r="A128">
        <v>137</v>
      </c>
    </row>
    <row r="129" spans="1:1">
      <c r="A129">
        <v>71</v>
      </c>
    </row>
    <row r="130" spans="1:1">
      <c r="A130">
        <v>136</v>
      </c>
    </row>
    <row r="131" spans="1:1">
      <c r="A131">
        <v>179</v>
      </c>
    </row>
    <row r="132" spans="1:1">
      <c r="A132">
        <v>298</v>
      </c>
    </row>
    <row r="133" spans="1:1">
      <c r="A133">
        <v>212</v>
      </c>
    </row>
    <row r="134" spans="1:1">
      <c r="A134">
        <v>185</v>
      </c>
    </row>
    <row r="135" spans="1:1">
      <c r="A135">
        <v>242</v>
      </c>
    </row>
    <row r="136" spans="1:1">
      <c r="A136">
        <v>54</v>
      </c>
    </row>
    <row r="137" spans="1:1">
      <c r="A137">
        <v>147</v>
      </c>
    </row>
    <row r="138" spans="1:1">
      <c r="A138">
        <v>263</v>
      </c>
    </row>
    <row r="139" spans="1:1">
      <c r="A139">
        <v>330</v>
      </c>
    </row>
    <row r="140" spans="1:1">
      <c r="A140">
        <v>500</v>
      </c>
    </row>
    <row r="141" spans="1:1">
      <c r="A141">
        <v>225</v>
      </c>
    </row>
    <row r="142" spans="1:1">
      <c r="A142">
        <v>190</v>
      </c>
    </row>
    <row r="143" spans="1:1">
      <c r="A143">
        <v>68</v>
      </c>
    </row>
    <row r="144" spans="1:1">
      <c r="A144">
        <v>196</v>
      </c>
    </row>
    <row r="145" spans="1:1">
      <c r="A145">
        <v>339</v>
      </c>
    </row>
    <row r="146" spans="1:1">
      <c r="A146">
        <v>361</v>
      </c>
    </row>
    <row r="147" spans="1:1">
      <c r="A147">
        <v>81</v>
      </c>
    </row>
    <row r="148" spans="1:1">
      <c r="A148">
        <v>405</v>
      </c>
    </row>
    <row r="149" spans="1:1">
      <c r="A149">
        <v>234</v>
      </c>
    </row>
    <row r="150" spans="1:1">
      <c r="A150">
        <v>434</v>
      </c>
    </row>
    <row r="151" spans="1:1">
      <c r="A151">
        <v>275</v>
      </c>
    </row>
    <row r="152" spans="1:1">
      <c r="A152">
        <v>265</v>
      </c>
    </row>
    <row r="153" spans="1:1">
      <c r="A153">
        <v>510</v>
      </c>
    </row>
    <row r="154" spans="1:1">
      <c r="A154">
        <v>372</v>
      </c>
    </row>
    <row r="155" spans="1:1">
      <c r="A155">
        <v>377</v>
      </c>
    </row>
    <row r="156" spans="1:1">
      <c r="A156">
        <v>357</v>
      </c>
    </row>
    <row r="157" spans="1:1">
      <c r="A157">
        <v>373</v>
      </c>
    </row>
    <row r="158" spans="1:1">
      <c r="A158">
        <v>283</v>
      </c>
    </row>
    <row r="159" spans="1:1">
      <c r="A159">
        <v>319</v>
      </c>
    </row>
    <row r="160" spans="1:1">
      <c r="A160">
        <v>287</v>
      </c>
    </row>
    <row r="161" spans="1:1">
      <c r="A161">
        <v>372</v>
      </c>
    </row>
    <row r="162" spans="1:1">
      <c r="A162">
        <v>272</v>
      </c>
    </row>
    <row r="163" spans="1:1">
      <c r="A163">
        <v>269</v>
      </c>
    </row>
    <row r="164" spans="1:1">
      <c r="A164">
        <v>270</v>
      </c>
    </row>
    <row r="165" spans="1:1">
      <c r="A165">
        <v>268</v>
      </c>
    </row>
    <row r="166" spans="1:1">
      <c r="A166">
        <v>267</v>
      </c>
    </row>
    <row r="167" spans="1:1">
      <c r="A167">
        <v>273</v>
      </c>
    </row>
    <row r="168" spans="1:1">
      <c r="A168">
        <v>160</v>
      </c>
    </row>
    <row r="169" spans="1:1">
      <c r="A169">
        <v>700</v>
      </c>
    </row>
    <row r="170" spans="1:1">
      <c r="A170">
        <v>340</v>
      </c>
    </row>
    <row r="171" spans="1:1">
      <c r="A171">
        <v>460</v>
      </c>
    </row>
    <row r="172" spans="1:1">
      <c r="A172">
        <v>110</v>
      </c>
    </row>
    <row r="173" spans="1:1">
      <c r="A173">
        <v>220</v>
      </c>
    </row>
    <row r="174" spans="1:1">
      <c r="A174">
        <v>430</v>
      </c>
    </row>
    <row r="175" spans="1:1">
      <c r="A175">
        <v>530</v>
      </c>
    </row>
    <row r="176" spans="1:1">
      <c r="A176">
        <v>390</v>
      </c>
    </row>
    <row r="177" spans="1:1">
      <c r="A177">
        <v>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R178"/>
  <sheetViews>
    <sheetView topLeftCell="CV1" zoomScale="75" zoomScaleNormal="75" workbookViewId="0">
      <selection activeCell="A2" sqref="A2:FR2"/>
    </sheetView>
  </sheetViews>
  <sheetFormatPr defaultColWidth="8.5703125" defaultRowHeight="15"/>
  <sheetData>
    <row r="1" spans="1:174">
      <c r="A1">
        <v>111.68316831683168</v>
      </c>
      <c r="B1">
        <v>67.722772277227719</v>
      </c>
      <c r="C1">
        <v>111.68316831683168</v>
      </c>
      <c r="D1">
        <v>111.68316831683168</v>
      </c>
      <c r="E1">
        <v>68.910891089108915</v>
      </c>
      <c r="F1">
        <v>111.68316831683168</v>
      </c>
      <c r="G1">
        <v>124.15841584158416</v>
      </c>
      <c r="H1">
        <v>223.16831683168317</v>
      </c>
      <c r="I1">
        <v>200.39603960396039</v>
      </c>
      <c r="J1">
        <v>115.6930693069307</v>
      </c>
      <c r="K1">
        <v>240</v>
      </c>
      <c r="L1">
        <v>200</v>
      </c>
      <c r="M1">
        <v>41.584158415841586</v>
      </c>
      <c r="N1">
        <v>59.405940594059409</v>
      </c>
      <c r="O1">
        <v>148.51485148514851</v>
      </c>
      <c r="P1">
        <v>121.33663366336634</v>
      </c>
      <c r="Q1">
        <v>63.861386138613859</v>
      </c>
      <c r="R1">
        <v>135.44554455445544</v>
      </c>
      <c r="S1">
        <v>152.37623762376236</v>
      </c>
      <c r="T1">
        <v>114.05940594059406</v>
      </c>
      <c r="U1">
        <v>114.05940594059406</v>
      </c>
      <c r="V1">
        <v>114.05940594059406</v>
      </c>
      <c r="W1">
        <v>88.811881188118818</v>
      </c>
      <c r="X1">
        <v>88.811881188118818</v>
      </c>
      <c r="Y1">
        <v>88.811881188118818</v>
      </c>
      <c r="Z1">
        <v>109.3069306930693</v>
      </c>
      <c r="AA1">
        <v>109.3069306930693</v>
      </c>
      <c r="AB1">
        <v>35.643564356435647</v>
      </c>
      <c r="AC1">
        <v>88.811881188118818</v>
      </c>
      <c r="AD1">
        <v>135.44554455445544</v>
      </c>
      <c r="AE1">
        <v>77.227722772277232</v>
      </c>
      <c r="AF1">
        <v>135.44554455445544</v>
      </c>
      <c r="AG1">
        <v>71.43564356435644</v>
      </c>
      <c r="AH1">
        <v>121.33663366336634</v>
      </c>
      <c r="AI1">
        <v>54.059405940594061</v>
      </c>
      <c r="AJ1">
        <v>71.43564356435644</v>
      </c>
      <c r="AK1">
        <v>107.22772277227723</v>
      </c>
      <c r="AL1">
        <v>130.69306930693068</v>
      </c>
      <c r="AM1">
        <v>135.44554455445544</v>
      </c>
      <c r="AN1">
        <v>148.51485148514851</v>
      </c>
      <c r="AO1">
        <v>118.81188118811882</v>
      </c>
      <c r="AP1">
        <v>90.297029702970292</v>
      </c>
      <c r="AQ1">
        <v>46.336633663366335</v>
      </c>
      <c r="AR1">
        <v>35.643564356435647</v>
      </c>
      <c r="AS1">
        <v>118.81188118811882</v>
      </c>
      <c r="AT1">
        <v>90.297029702970292</v>
      </c>
      <c r="AU1">
        <v>52.277227722772274</v>
      </c>
      <c r="AV1">
        <v>99.801980198019805</v>
      </c>
      <c r="AW1">
        <v>73.366336633663366</v>
      </c>
      <c r="AX1">
        <v>95.049504950495049</v>
      </c>
      <c r="AY1">
        <v>101.28712871287129</v>
      </c>
      <c r="AZ1">
        <v>117.62376237623762</v>
      </c>
      <c r="BA1">
        <v>112.87128712871286</v>
      </c>
      <c r="BB1">
        <v>56.435643564356432</v>
      </c>
      <c r="BC1">
        <v>47.524752475247524</v>
      </c>
      <c r="BD1">
        <v>101.58415841584159</v>
      </c>
      <c r="BE1">
        <v>107.22772277227723</v>
      </c>
      <c r="BF1">
        <v>99.801980198019805</v>
      </c>
      <c r="BG1">
        <v>107.22772277227723</v>
      </c>
      <c r="BH1">
        <v>80.792079207920793</v>
      </c>
      <c r="BI1">
        <v>159.65346534653466</v>
      </c>
      <c r="BJ1">
        <v>124.15841584158416</v>
      </c>
      <c r="BK1">
        <v>92.67326732673267</v>
      </c>
      <c r="BL1">
        <v>83.168316831683171</v>
      </c>
      <c r="BM1">
        <v>112.87128712871286</v>
      </c>
      <c r="BN1">
        <v>104.4059405940594</v>
      </c>
      <c r="BO1">
        <v>143.76237623762376</v>
      </c>
      <c r="BP1">
        <v>99.801980198019805</v>
      </c>
      <c r="BQ1">
        <v>95.049504950495049</v>
      </c>
      <c r="BR1">
        <v>115.6930693069307</v>
      </c>
      <c r="BS1">
        <v>126.98019801980197</v>
      </c>
      <c r="BT1">
        <v>147.02970297029702</v>
      </c>
      <c r="BU1">
        <v>102.17821782178218</v>
      </c>
      <c r="BV1">
        <v>106.93069306930693</v>
      </c>
      <c r="BW1">
        <v>135.44554455445544</v>
      </c>
      <c r="BX1">
        <v>124.15841584158416</v>
      </c>
      <c r="BY1">
        <v>153.56435643564356</v>
      </c>
      <c r="BZ1">
        <v>118.51485148514851</v>
      </c>
      <c r="CA1">
        <v>143.76237623762376</v>
      </c>
      <c r="CB1">
        <v>87.920792079207928</v>
      </c>
      <c r="CC1">
        <v>140.49504950495049</v>
      </c>
      <c r="CD1">
        <v>77.227722772277232</v>
      </c>
      <c r="CE1">
        <v>105.14851485148515</v>
      </c>
      <c r="CF1">
        <v>95.049504950495049</v>
      </c>
      <c r="CG1">
        <v>118.81188118811882</v>
      </c>
      <c r="CH1">
        <v>122.67326732673267</v>
      </c>
      <c r="CI1">
        <v>130.69306930693068</v>
      </c>
      <c r="CJ1">
        <v>46.336633663366335</v>
      </c>
      <c r="CK1">
        <v>99.801980198019805</v>
      </c>
      <c r="CL1">
        <v>124.15841584158416</v>
      </c>
      <c r="CM1">
        <v>159.65346534653466</v>
      </c>
      <c r="CN1">
        <v>35.643564356435647</v>
      </c>
      <c r="CO1">
        <v>124.15841584158416</v>
      </c>
      <c r="CP1">
        <v>38.613861386138616</v>
      </c>
      <c r="CQ1">
        <v>104.4059405940594</v>
      </c>
      <c r="CR1">
        <v>104.55445544554455</v>
      </c>
      <c r="CS1">
        <v>120.23762376237623</v>
      </c>
      <c r="CT1">
        <v>112.87128712871286</v>
      </c>
      <c r="CU1">
        <v>147.02970297029702</v>
      </c>
      <c r="CV1">
        <v>106.66336633663366</v>
      </c>
      <c r="CW1">
        <v>175.48514851485149</v>
      </c>
      <c r="CX1">
        <v>140.34653465346534</v>
      </c>
      <c r="CY1">
        <v>86.970297029702976</v>
      </c>
      <c r="CZ1">
        <v>121.33663366336634</v>
      </c>
      <c r="DA1">
        <v>162.17821782178217</v>
      </c>
      <c r="DB1">
        <v>126.77227722772277</v>
      </c>
      <c r="DC1">
        <v>166.66336633663366</v>
      </c>
      <c r="DD1">
        <v>96.475247524752476</v>
      </c>
      <c r="DE1">
        <v>102.65346534653466</v>
      </c>
      <c r="DF1">
        <v>116.82178217821782</v>
      </c>
      <c r="DG1">
        <v>136.57425742574259</v>
      </c>
      <c r="DH1">
        <v>155.19801980198019</v>
      </c>
      <c r="DI1">
        <v>110.61386138613861</v>
      </c>
      <c r="DJ1">
        <v>187.84158415841586</v>
      </c>
      <c r="DK1">
        <v>101.58415841584159</v>
      </c>
      <c r="DL1">
        <v>90.297029702970292</v>
      </c>
      <c r="DM1">
        <v>122.46534653465346</v>
      </c>
      <c r="DN1">
        <v>133.96039603960395</v>
      </c>
      <c r="DO1">
        <v>93.148514851485146</v>
      </c>
      <c r="DP1">
        <v>102.71287128712871</v>
      </c>
      <c r="DQ1">
        <v>102.65346534653466</v>
      </c>
      <c r="DR1">
        <v>122.85148514851485</v>
      </c>
      <c r="DS1">
        <v>109.48514851485149</v>
      </c>
      <c r="DT1">
        <v>101.70297029702971</v>
      </c>
      <c r="DU1">
        <v>126.98019801980197</v>
      </c>
      <c r="DV1">
        <v>95.049504950495049</v>
      </c>
      <c r="DW1">
        <v>137.88118811881188</v>
      </c>
      <c r="DX1">
        <v>123.02970297029702</v>
      </c>
      <c r="DY1">
        <v>87.920792079207928</v>
      </c>
      <c r="DZ1">
        <v>99.801980198019805</v>
      </c>
      <c r="EA1">
        <v>98.376237623762378</v>
      </c>
      <c r="EB1">
        <v>133.30693069306932</v>
      </c>
      <c r="EC1">
        <v>101.22772277227723</v>
      </c>
      <c r="ED1">
        <v>102.71287128712871</v>
      </c>
      <c r="EE1">
        <v>89.821782178217816</v>
      </c>
      <c r="EF1">
        <v>95.940594059405939</v>
      </c>
      <c r="EG1">
        <v>101.58415841584159</v>
      </c>
      <c r="EH1">
        <v>152.97029702970298</v>
      </c>
      <c r="EI1">
        <v>98.67326732673267</v>
      </c>
      <c r="EJ1">
        <v>147.77227722772278</v>
      </c>
      <c r="EK1">
        <v>96.504950495049499</v>
      </c>
      <c r="EL1">
        <v>63.564356435643568</v>
      </c>
      <c r="EM1">
        <v>103.24752475247524</v>
      </c>
      <c r="EN1">
        <v>170.04950495049505</v>
      </c>
      <c r="EO1">
        <v>76.069306930693074</v>
      </c>
      <c r="EP1">
        <v>82.247524752475243</v>
      </c>
      <c r="EQ1">
        <v>126.77227722772277</v>
      </c>
      <c r="ER1">
        <v>155.19801980198019</v>
      </c>
      <c r="ES1">
        <v>155.52475247524754</v>
      </c>
      <c r="ET1">
        <v>59.079207920792079</v>
      </c>
      <c r="EU1">
        <v>94.099009900990097</v>
      </c>
      <c r="EV1">
        <v>108.92079207920793</v>
      </c>
      <c r="EW1">
        <v>75.683168316831683</v>
      </c>
      <c r="EX1">
        <v>93.623762376237622</v>
      </c>
      <c r="EY1">
        <v>154.45544554455446</v>
      </c>
      <c r="EZ1">
        <v>94.099009900990097</v>
      </c>
      <c r="FA1">
        <v>154.45544554455446</v>
      </c>
      <c r="FB1">
        <v>96</v>
      </c>
      <c r="FC1">
        <v>155.19801980198019</v>
      </c>
      <c r="FD1">
        <v>155.19801980198019</v>
      </c>
      <c r="FE1">
        <v>156.68316831683168</v>
      </c>
      <c r="FF1">
        <v>157.42574257425741</v>
      </c>
      <c r="FG1">
        <v>157.42574257425741</v>
      </c>
      <c r="FH1">
        <v>155.19801980198019</v>
      </c>
      <c r="FI1">
        <v>95.049504950495049</v>
      </c>
      <c r="FJ1">
        <v>143.76237623762376</v>
      </c>
      <c r="FK1">
        <v>129.95049504950495</v>
      </c>
      <c r="FL1">
        <v>104.4059405940594</v>
      </c>
      <c r="FM1">
        <v>69.504950495049499</v>
      </c>
      <c r="FN1">
        <v>67.574257425742573</v>
      </c>
      <c r="FO1">
        <v>76.039603960396036</v>
      </c>
      <c r="FP1">
        <v>98.019801980198025</v>
      </c>
      <c r="FQ1">
        <v>50.495049504950494</v>
      </c>
      <c r="FR1">
        <v>53.465346534653463</v>
      </c>
    </row>
    <row r="2" spans="1:174">
      <c r="A2" t="str">
        <f t="shared" ref="A2:AF2" si="0">A1&amp;","</f>
        <v>111.683168316832,</v>
      </c>
      <c r="B2" t="str">
        <f t="shared" si="0"/>
        <v>67.7227722772277,</v>
      </c>
      <c r="C2" t="str">
        <f t="shared" si="0"/>
        <v>111.683168316832,</v>
      </c>
      <c r="D2" t="str">
        <f t="shared" si="0"/>
        <v>111.683168316832,</v>
      </c>
      <c r="E2" t="str">
        <f t="shared" si="0"/>
        <v>68.9108910891089,</v>
      </c>
      <c r="F2" t="str">
        <f t="shared" si="0"/>
        <v>111.683168316832,</v>
      </c>
      <c r="G2" t="str">
        <f t="shared" si="0"/>
        <v>124.158415841584,</v>
      </c>
      <c r="H2" t="str">
        <f t="shared" si="0"/>
        <v>223.168316831683,</v>
      </c>
      <c r="I2" t="str">
        <f t="shared" si="0"/>
        <v>200.39603960396,</v>
      </c>
      <c r="J2" t="str">
        <f t="shared" si="0"/>
        <v>115.693069306931,</v>
      </c>
      <c r="K2" t="str">
        <f t="shared" si="0"/>
        <v>240,</v>
      </c>
      <c r="L2" t="str">
        <f t="shared" si="0"/>
        <v>200,</v>
      </c>
      <c r="M2" t="str">
        <f t="shared" si="0"/>
        <v>41.5841584158416,</v>
      </c>
      <c r="N2" t="str">
        <f t="shared" si="0"/>
        <v>59.4059405940594,</v>
      </c>
      <c r="O2" t="str">
        <f t="shared" si="0"/>
        <v>148.514851485149,</v>
      </c>
      <c r="P2" t="str">
        <f t="shared" si="0"/>
        <v>121.336633663366,</v>
      </c>
      <c r="Q2" t="str">
        <f t="shared" si="0"/>
        <v>63.8613861386139,</v>
      </c>
      <c r="R2" t="str">
        <f t="shared" si="0"/>
        <v>135.445544554455,</v>
      </c>
      <c r="S2" t="str">
        <f t="shared" si="0"/>
        <v>152.376237623762,</v>
      </c>
      <c r="T2" t="str">
        <f t="shared" si="0"/>
        <v>114.059405940594,</v>
      </c>
      <c r="U2" t="str">
        <f t="shared" si="0"/>
        <v>114.059405940594,</v>
      </c>
      <c r="V2" t="str">
        <f t="shared" si="0"/>
        <v>114.059405940594,</v>
      </c>
      <c r="W2" t="str">
        <f t="shared" si="0"/>
        <v>88.8118811881188,</v>
      </c>
      <c r="X2" t="str">
        <f t="shared" si="0"/>
        <v>88.8118811881188,</v>
      </c>
      <c r="Y2" t="str">
        <f t="shared" si="0"/>
        <v>88.8118811881188,</v>
      </c>
      <c r="Z2" t="str">
        <f t="shared" si="0"/>
        <v>109.306930693069,</v>
      </c>
      <c r="AA2" t="str">
        <f t="shared" si="0"/>
        <v>109.306930693069,</v>
      </c>
      <c r="AB2" t="str">
        <f t="shared" si="0"/>
        <v>35.6435643564356,</v>
      </c>
      <c r="AC2" t="str">
        <f t="shared" si="0"/>
        <v>88.8118811881188,</v>
      </c>
      <c r="AD2" t="str">
        <f t="shared" si="0"/>
        <v>135.445544554455,</v>
      </c>
      <c r="AE2" t="str">
        <f t="shared" si="0"/>
        <v>77.2277227722772,</v>
      </c>
      <c r="AF2" t="str">
        <f t="shared" si="0"/>
        <v>135.445544554455,</v>
      </c>
      <c r="AG2" t="str">
        <f t="shared" ref="AG2:BL2" si="1">AG1&amp;","</f>
        <v>71.4356435643564,</v>
      </c>
      <c r="AH2" t="str">
        <f t="shared" si="1"/>
        <v>121.336633663366,</v>
      </c>
      <c r="AI2" t="str">
        <f t="shared" si="1"/>
        <v>54.0594059405941,</v>
      </c>
      <c r="AJ2" t="str">
        <f t="shared" si="1"/>
        <v>71.4356435643564,</v>
      </c>
      <c r="AK2" t="str">
        <f t="shared" si="1"/>
        <v>107.227722772277,</v>
      </c>
      <c r="AL2" t="str">
        <f t="shared" si="1"/>
        <v>130.693069306931,</v>
      </c>
      <c r="AM2" t="str">
        <f t="shared" si="1"/>
        <v>135.445544554455,</v>
      </c>
      <c r="AN2" t="str">
        <f t="shared" si="1"/>
        <v>148.514851485149,</v>
      </c>
      <c r="AO2" t="str">
        <f t="shared" si="1"/>
        <v>118.811881188119,</v>
      </c>
      <c r="AP2" t="str">
        <f t="shared" si="1"/>
        <v>90.2970297029703,</v>
      </c>
      <c r="AQ2" t="str">
        <f t="shared" si="1"/>
        <v>46.3366336633663,</v>
      </c>
      <c r="AR2" t="str">
        <f t="shared" si="1"/>
        <v>35.6435643564356,</v>
      </c>
      <c r="AS2" t="str">
        <f t="shared" si="1"/>
        <v>118.811881188119,</v>
      </c>
      <c r="AT2" t="str">
        <f t="shared" si="1"/>
        <v>90.2970297029703,</v>
      </c>
      <c r="AU2" t="str">
        <f t="shared" si="1"/>
        <v>52.2772277227723,</v>
      </c>
      <c r="AV2" t="str">
        <f t="shared" si="1"/>
        <v>99.8019801980198,</v>
      </c>
      <c r="AW2" t="str">
        <f t="shared" si="1"/>
        <v>73.3663366336634,</v>
      </c>
      <c r="AX2" t="str">
        <f t="shared" si="1"/>
        <v>95.049504950495,</v>
      </c>
      <c r="AY2" t="str">
        <f t="shared" si="1"/>
        <v>101.287128712871,</v>
      </c>
      <c r="AZ2" t="str">
        <f t="shared" si="1"/>
        <v>117.623762376238,</v>
      </c>
      <c r="BA2" t="str">
        <f t="shared" si="1"/>
        <v>112.871287128713,</v>
      </c>
      <c r="BB2" t="str">
        <f t="shared" si="1"/>
        <v>56.4356435643564,</v>
      </c>
      <c r="BC2" t="str">
        <f t="shared" si="1"/>
        <v>47.5247524752475,</v>
      </c>
      <c r="BD2" t="str">
        <f t="shared" si="1"/>
        <v>101.584158415842,</v>
      </c>
      <c r="BE2" t="str">
        <f t="shared" si="1"/>
        <v>107.227722772277,</v>
      </c>
      <c r="BF2" t="str">
        <f t="shared" si="1"/>
        <v>99.8019801980198,</v>
      </c>
      <c r="BG2" t="str">
        <f t="shared" si="1"/>
        <v>107.227722772277,</v>
      </c>
      <c r="BH2" t="str">
        <f t="shared" si="1"/>
        <v>80.7920792079208,</v>
      </c>
      <c r="BI2" t="str">
        <f t="shared" si="1"/>
        <v>159.653465346535,</v>
      </c>
      <c r="BJ2" t="str">
        <f t="shared" si="1"/>
        <v>124.158415841584,</v>
      </c>
      <c r="BK2" t="str">
        <f t="shared" si="1"/>
        <v>92.6732673267327,</v>
      </c>
      <c r="BL2" t="str">
        <f t="shared" si="1"/>
        <v>83.1683168316832,</v>
      </c>
      <c r="BM2" t="str">
        <f t="shared" ref="BM2:CR2" si="2">BM1&amp;","</f>
        <v>112.871287128713,</v>
      </c>
      <c r="BN2" t="str">
        <f t="shared" si="2"/>
        <v>104.405940594059,</v>
      </c>
      <c r="BO2" t="str">
        <f t="shared" si="2"/>
        <v>143.762376237624,</v>
      </c>
      <c r="BP2" t="str">
        <f t="shared" si="2"/>
        <v>99.8019801980198,</v>
      </c>
      <c r="BQ2" t="str">
        <f t="shared" si="2"/>
        <v>95.049504950495,</v>
      </c>
      <c r="BR2" t="str">
        <f t="shared" si="2"/>
        <v>115.693069306931,</v>
      </c>
      <c r="BS2" t="str">
        <f t="shared" si="2"/>
        <v>126.980198019802,</v>
      </c>
      <c r="BT2" t="str">
        <f t="shared" si="2"/>
        <v>147.029702970297,</v>
      </c>
      <c r="BU2" t="str">
        <f t="shared" si="2"/>
        <v>102.178217821782,</v>
      </c>
      <c r="BV2" t="str">
        <f t="shared" si="2"/>
        <v>106.930693069307,</v>
      </c>
      <c r="BW2" t="str">
        <f t="shared" si="2"/>
        <v>135.445544554455,</v>
      </c>
      <c r="BX2" t="str">
        <f t="shared" si="2"/>
        <v>124.158415841584,</v>
      </c>
      <c r="BY2" t="str">
        <f t="shared" si="2"/>
        <v>153.564356435644,</v>
      </c>
      <c r="BZ2" t="str">
        <f t="shared" si="2"/>
        <v>118.514851485149,</v>
      </c>
      <c r="CA2" t="str">
        <f t="shared" si="2"/>
        <v>143.762376237624,</v>
      </c>
      <c r="CB2" t="str">
        <f t="shared" si="2"/>
        <v>87.9207920792079,</v>
      </c>
      <c r="CC2" t="str">
        <f t="shared" si="2"/>
        <v>140.49504950495,</v>
      </c>
      <c r="CD2" t="str">
        <f t="shared" si="2"/>
        <v>77.2277227722772,</v>
      </c>
      <c r="CE2" t="str">
        <f t="shared" si="2"/>
        <v>105.148514851485,</v>
      </c>
      <c r="CF2" t="str">
        <f t="shared" si="2"/>
        <v>95.049504950495,</v>
      </c>
      <c r="CG2" t="str">
        <f t="shared" si="2"/>
        <v>118.811881188119,</v>
      </c>
      <c r="CH2" t="str">
        <f t="shared" si="2"/>
        <v>122.673267326733,</v>
      </c>
      <c r="CI2" t="str">
        <f t="shared" si="2"/>
        <v>130.693069306931,</v>
      </c>
      <c r="CJ2" t="str">
        <f t="shared" si="2"/>
        <v>46.3366336633663,</v>
      </c>
      <c r="CK2" t="str">
        <f t="shared" si="2"/>
        <v>99.8019801980198,</v>
      </c>
      <c r="CL2" t="str">
        <f t="shared" si="2"/>
        <v>124.158415841584,</v>
      </c>
      <c r="CM2" t="str">
        <f t="shared" si="2"/>
        <v>159.653465346535,</v>
      </c>
      <c r="CN2" t="str">
        <f t="shared" si="2"/>
        <v>35.6435643564356,</v>
      </c>
      <c r="CO2" t="str">
        <f t="shared" si="2"/>
        <v>124.158415841584,</v>
      </c>
      <c r="CP2" t="str">
        <f t="shared" si="2"/>
        <v>38.6138613861386,</v>
      </c>
      <c r="CQ2" t="str">
        <f t="shared" si="2"/>
        <v>104.405940594059,</v>
      </c>
      <c r="CR2" t="str">
        <f t="shared" si="2"/>
        <v>104.554455445545,</v>
      </c>
      <c r="CS2" t="str">
        <f t="shared" ref="CS2:DX2" si="3">CS1&amp;","</f>
        <v>120.237623762376,</v>
      </c>
      <c r="CT2" t="str">
        <f t="shared" si="3"/>
        <v>112.871287128713,</v>
      </c>
      <c r="CU2" t="str">
        <f t="shared" si="3"/>
        <v>147.029702970297,</v>
      </c>
      <c r="CV2" t="str">
        <f t="shared" si="3"/>
        <v>106.663366336634,</v>
      </c>
      <c r="CW2" t="str">
        <f t="shared" si="3"/>
        <v>175.485148514851,</v>
      </c>
      <c r="CX2" t="str">
        <f t="shared" si="3"/>
        <v>140.346534653465,</v>
      </c>
      <c r="CY2" t="str">
        <f t="shared" si="3"/>
        <v>86.970297029703,</v>
      </c>
      <c r="CZ2" t="str">
        <f t="shared" si="3"/>
        <v>121.336633663366,</v>
      </c>
      <c r="DA2" t="str">
        <f t="shared" si="3"/>
        <v>162.178217821782,</v>
      </c>
      <c r="DB2" t="str">
        <f t="shared" si="3"/>
        <v>126.772277227723,</v>
      </c>
      <c r="DC2" t="str">
        <f t="shared" si="3"/>
        <v>166.663366336634,</v>
      </c>
      <c r="DD2" t="str">
        <f t="shared" si="3"/>
        <v>96.4752475247525,</v>
      </c>
      <c r="DE2" t="str">
        <f t="shared" si="3"/>
        <v>102.653465346535,</v>
      </c>
      <c r="DF2" t="str">
        <f t="shared" si="3"/>
        <v>116.821782178218,</v>
      </c>
      <c r="DG2" t="str">
        <f t="shared" si="3"/>
        <v>136.574257425743,</v>
      </c>
      <c r="DH2" t="str">
        <f t="shared" si="3"/>
        <v>155.19801980198,</v>
      </c>
      <c r="DI2" t="str">
        <f t="shared" si="3"/>
        <v>110.613861386139,</v>
      </c>
      <c r="DJ2" t="str">
        <f t="shared" si="3"/>
        <v>187.841584158416,</v>
      </c>
      <c r="DK2" t="str">
        <f t="shared" si="3"/>
        <v>101.584158415842,</v>
      </c>
      <c r="DL2" t="str">
        <f t="shared" si="3"/>
        <v>90.2970297029703,</v>
      </c>
      <c r="DM2" t="str">
        <f t="shared" si="3"/>
        <v>122.465346534653,</v>
      </c>
      <c r="DN2" t="str">
        <f t="shared" si="3"/>
        <v>133.960396039604,</v>
      </c>
      <c r="DO2" t="str">
        <f t="shared" si="3"/>
        <v>93.1485148514851,</v>
      </c>
      <c r="DP2" t="str">
        <f t="shared" si="3"/>
        <v>102.712871287129,</v>
      </c>
      <c r="DQ2" t="str">
        <f t="shared" si="3"/>
        <v>102.653465346535,</v>
      </c>
      <c r="DR2" t="str">
        <f t="shared" si="3"/>
        <v>122.851485148515,</v>
      </c>
      <c r="DS2" t="str">
        <f t="shared" si="3"/>
        <v>109.485148514851,</v>
      </c>
      <c r="DT2" t="str">
        <f t="shared" si="3"/>
        <v>101.70297029703,</v>
      </c>
      <c r="DU2" t="str">
        <f t="shared" si="3"/>
        <v>126.980198019802,</v>
      </c>
      <c r="DV2" t="str">
        <f t="shared" si="3"/>
        <v>95.049504950495,</v>
      </c>
      <c r="DW2" t="str">
        <f t="shared" si="3"/>
        <v>137.881188118812,</v>
      </c>
      <c r="DX2" t="str">
        <f t="shared" si="3"/>
        <v>123.029702970297,</v>
      </c>
      <c r="DY2" t="str">
        <f t="shared" ref="DY2:FD2" si="4">DY1&amp;","</f>
        <v>87.9207920792079,</v>
      </c>
      <c r="DZ2" t="str">
        <f t="shared" si="4"/>
        <v>99.8019801980198,</v>
      </c>
      <c r="EA2" t="str">
        <f t="shared" si="4"/>
        <v>98.3762376237624,</v>
      </c>
      <c r="EB2" t="str">
        <f t="shared" si="4"/>
        <v>133.306930693069,</v>
      </c>
      <c r="EC2" t="str">
        <f t="shared" si="4"/>
        <v>101.227722772277,</v>
      </c>
      <c r="ED2" t="str">
        <f t="shared" si="4"/>
        <v>102.712871287129,</v>
      </c>
      <c r="EE2" t="str">
        <f t="shared" si="4"/>
        <v>89.8217821782178,</v>
      </c>
      <c r="EF2" t="str">
        <f t="shared" si="4"/>
        <v>95.9405940594059,</v>
      </c>
      <c r="EG2" t="str">
        <f t="shared" si="4"/>
        <v>101.584158415842,</v>
      </c>
      <c r="EH2" t="str">
        <f t="shared" si="4"/>
        <v>152.970297029703,</v>
      </c>
      <c r="EI2" t="str">
        <f t="shared" si="4"/>
        <v>98.6732673267327,</v>
      </c>
      <c r="EJ2" t="str">
        <f t="shared" si="4"/>
        <v>147.772277227723,</v>
      </c>
      <c r="EK2" t="str">
        <f t="shared" si="4"/>
        <v>96.5049504950495,</v>
      </c>
      <c r="EL2" t="str">
        <f t="shared" si="4"/>
        <v>63.5643564356436,</v>
      </c>
      <c r="EM2" t="str">
        <f t="shared" si="4"/>
        <v>103.247524752475,</v>
      </c>
      <c r="EN2" t="str">
        <f t="shared" si="4"/>
        <v>170.049504950495,</v>
      </c>
      <c r="EO2" t="str">
        <f t="shared" si="4"/>
        <v>76.0693069306931,</v>
      </c>
      <c r="EP2" t="str">
        <f t="shared" si="4"/>
        <v>82.2475247524752,</v>
      </c>
      <c r="EQ2" t="str">
        <f t="shared" si="4"/>
        <v>126.772277227723,</v>
      </c>
      <c r="ER2" t="str">
        <f t="shared" si="4"/>
        <v>155.19801980198,</v>
      </c>
      <c r="ES2" t="str">
        <f t="shared" si="4"/>
        <v>155.524752475248,</v>
      </c>
      <c r="ET2" t="str">
        <f t="shared" si="4"/>
        <v>59.0792079207921,</v>
      </c>
      <c r="EU2" t="str">
        <f t="shared" si="4"/>
        <v>94.0990099009901,</v>
      </c>
      <c r="EV2" t="str">
        <f t="shared" si="4"/>
        <v>108.920792079208,</v>
      </c>
      <c r="EW2" t="str">
        <f t="shared" si="4"/>
        <v>75.6831683168317,</v>
      </c>
      <c r="EX2" t="str">
        <f t="shared" si="4"/>
        <v>93.6237623762376,</v>
      </c>
      <c r="EY2" t="str">
        <f t="shared" si="4"/>
        <v>154.455445544554,</v>
      </c>
      <c r="EZ2" t="str">
        <f t="shared" si="4"/>
        <v>94.0990099009901,</v>
      </c>
      <c r="FA2" t="str">
        <f t="shared" si="4"/>
        <v>154.455445544554,</v>
      </c>
      <c r="FB2" t="str">
        <f t="shared" si="4"/>
        <v>96,</v>
      </c>
      <c r="FC2" t="str">
        <f t="shared" si="4"/>
        <v>155.19801980198,</v>
      </c>
      <c r="FD2" t="str">
        <f t="shared" si="4"/>
        <v>155.19801980198,</v>
      </c>
      <c r="FE2" t="str">
        <f t="shared" ref="FE2:FQ2" si="5">FE1&amp;","</f>
        <v>156.683168316832,</v>
      </c>
      <c r="FF2" t="str">
        <f t="shared" si="5"/>
        <v>157.425742574257,</v>
      </c>
      <c r="FG2" t="str">
        <f t="shared" si="5"/>
        <v>157.425742574257,</v>
      </c>
      <c r="FH2" t="str">
        <f t="shared" si="5"/>
        <v>155.19801980198,</v>
      </c>
      <c r="FI2" t="str">
        <f t="shared" si="5"/>
        <v>95.049504950495,</v>
      </c>
      <c r="FJ2" t="str">
        <f t="shared" si="5"/>
        <v>143.762376237624,</v>
      </c>
      <c r="FK2" t="str">
        <f t="shared" si="5"/>
        <v>129.950495049505,</v>
      </c>
      <c r="FL2" t="str">
        <f t="shared" si="5"/>
        <v>104.405940594059,</v>
      </c>
      <c r="FM2" t="str">
        <f t="shared" si="5"/>
        <v>69.5049504950495,</v>
      </c>
      <c r="FN2" t="str">
        <f t="shared" si="5"/>
        <v>67.5742574257426,</v>
      </c>
      <c r="FO2" t="str">
        <f t="shared" si="5"/>
        <v>76.039603960396,</v>
      </c>
      <c r="FP2" t="str">
        <f t="shared" si="5"/>
        <v>98.019801980198,</v>
      </c>
      <c r="FQ2" t="str">
        <f t="shared" si="5"/>
        <v>50.4950495049505,</v>
      </c>
      <c r="FR2">
        <f>FR1</f>
        <v>53.465346534653463</v>
      </c>
    </row>
    <row r="5" spans="1:174">
      <c r="A5">
        <v>111.68316831683168</v>
      </c>
    </row>
    <row r="6" spans="1:174">
      <c r="A6">
        <v>67.722772277227719</v>
      </c>
    </row>
    <row r="7" spans="1:174">
      <c r="A7">
        <v>111.68316831683168</v>
      </c>
    </row>
    <row r="8" spans="1:174">
      <c r="A8">
        <v>111.68316831683168</v>
      </c>
    </row>
    <row r="9" spans="1:174">
      <c r="A9">
        <v>68.910891089108915</v>
      </c>
    </row>
    <row r="10" spans="1:174">
      <c r="A10">
        <v>111.68316831683168</v>
      </c>
    </row>
    <row r="11" spans="1:174">
      <c r="A11">
        <v>124.15841584158416</v>
      </c>
    </row>
    <row r="12" spans="1:174">
      <c r="A12">
        <v>223.16831683168317</v>
      </c>
    </row>
    <row r="13" spans="1:174">
      <c r="A13">
        <v>200.39603960396039</v>
      </c>
    </row>
    <row r="14" spans="1:174">
      <c r="A14">
        <v>115.6930693069307</v>
      </c>
    </row>
    <row r="15" spans="1:174">
      <c r="A15">
        <v>240</v>
      </c>
    </row>
    <row r="16" spans="1:174">
      <c r="A16">
        <v>200</v>
      </c>
    </row>
    <row r="17" spans="1:1">
      <c r="A17">
        <v>41.584158415841586</v>
      </c>
    </row>
    <row r="18" spans="1:1">
      <c r="A18">
        <v>59.405940594059409</v>
      </c>
    </row>
    <row r="19" spans="1:1">
      <c r="A19">
        <v>148.51485148514851</v>
      </c>
    </row>
    <row r="20" spans="1:1">
      <c r="A20">
        <v>121.33663366336634</v>
      </c>
    </row>
    <row r="21" spans="1:1">
      <c r="A21">
        <v>63.861386138613859</v>
      </c>
    </row>
    <row r="22" spans="1:1">
      <c r="A22">
        <v>135.44554455445544</v>
      </c>
    </row>
    <row r="23" spans="1:1">
      <c r="A23">
        <v>152.37623762376236</v>
      </c>
    </row>
    <row r="24" spans="1:1">
      <c r="A24">
        <v>114.05940594059406</v>
      </c>
    </row>
    <row r="25" spans="1:1">
      <c r="A25">
        <v>114.05940594059406</v>
      </c>
    </row>
    <row r="26" spans="1:1">
      <c r="A26">
        <v>114.05940594059406</v>
      </c>
    </row>
    <row r="27" spans="1:1">
      <c r="A27">
        <v>88.811881188118818</v>
      </c>
    </row>
    <row r="28" spans="1:1">
      <c r="A28">
        <v>88.811881188118818</v>
      </c>
    </row>
    <row r="29" spans="1:1">
      <c r="A29">
        <v>88.811881188118818</v>
      </c>
    </row>
    <row r="30" spans="1:1">
      <c r="A30">
        <v>109.3069306930693</v>
      </c>
    </row>
    <row r="31" spans="1:1">
      <c r="A31">
        <v>109.3069306930693</v>
      </c>
    </row>
    <row r="32" spans="1:1">
      <c r="A32">
        <v>35.643564356435647</v>
      </c>
    </row>
    <row r="33" spans="1:1">
      <c r="A33">
        <v>88.811881188118818</v>
      </c>
    </row>
    <row r="34" spans="1:1">
      <c r="A34">
        <v>135.44554455445544</v>
      </c>
    </row>
    <row r="35" spans="1:1">
      <c r="A35">
        <v>77.227722772277232</v>
      </c>
    </row>
    <row r="36" spans="1:1">
      <c r="A36">
        <v>135.44554455445544</v>
      </c>
    </row>
    <row r="37" spans="1:1">
      <c r="A37">
        <v>71.43564356435644</v>
      </c>
    </row>
    <row r="38" spans="1:1">
      <c r="A38">
        <v>121.33663366336634</v>
      </c>
    </row>
    <row r="39" spans="1:1">
      <c r="A39">
        <v>54.059405940594061</v>
      </c>
    </row>
    <row r="40" spans="1:1">
      <c r="A40">
        <v>71.43564356435644</v>
      </c>
    </row>
    <row r="41" spans="1:1">
      <c r="A41">
        <v>107.22772277227723</v>
      </c>
    </row>
    <row r="42" spans="1:1">
      <c r="A42">
        <v>130.69306930693068</v>
      </c>
    </row>
    <row r="43" spans="1:1">
      <c r="A43">
        <v>135.44554455445544</v>
      </c>
    </row>
    <row r="44" spans="1:1">
      <c r="A44">
        <v>148.51485148514851</v>
      </c>
    </row>
    <row r="45" spans="1:1">
      <c r="A45">
        <v>118.81188118811882</v>
      </c>
    </row>
    <row r="46" spans="1:1">
      <c r="A46">
        <v>90.297029702970292</v>
      </c>
    </row>
    <row r="47" spans="1:1">
      <c r="A47">
        <v>46.336633663366335</v>
      </c>
    </row>
    <row r="48" spans="1:1">
      <c r="A48">
        <v>35.643564356435647</v>
      </c>
    </row>
    <row r="49" spans="1:1">
      <c r="A49">
        <v>118.81188118811882</v>
      </c>
    </row>
    <row r="50" spans="1:1">
      <c r="A50">
        <v>90.297029702970292</v>
      </c>
    </row>
    <row r="51" spans="1:1">
      <c r="A51">
        <v>52.277227722772274</v>
      </c>
    </row>
    <row r="52" spans="1:1">
      <c r="A52">
        <v>99.801980198019805</v>
      </c>
    </row>
    <row r="53" spans="1:1">
      <c r="A53">
        <v>73.366336633663366</v>
      </c>
    </row>
    <row r="54" spans="1:1">
      <c r="A54">
        <v>95.049504950495049</v>
      </c>
    </row>
    <row r="55" spans="1:1">
      <c r="A55">
        <v>101.28712871287129</v>
      </c>
    </row>
    <row r="56" spans="1:1">
      <c r="A56">
        <v>117.62376237623762</v>
      </c>
    </row>
    <row r="57" spans="1:1">
      <c r="A57">
        <v>112.87128712871286</v>
      </c>
    </row>
    <row r="58" spans="1:1">
      <c r="A58">
        <v>56.435643564356432</v>
      </c>
    </row>
    <row r="59" spans="1:1">
      <c r="A59">
        <v>47.524752475247524</v>
      </c>
    </row>
    <row r="60" spans="1:1">
      <c r="A60">
        <v>101.58415841584159</v>
      </c>
    </row>
    <row r="61" spans="1:1">
      <c r="A61">
        <v>107.22772277227723</v>
      </c>
    </row>
    <row r="62" spans="1:1">
      <c r="A62">
        <v>99.801980198019805</v>
      </c>
    </row>
    <row r="63" spans="1:1">
      <c r="A63">
        <v>107.22772277227723</v>
      </c>
    </row>
    <row r="64" spans="1:1">
      <c r="A64">
        <v>80.792079207920793</v>
      </c>
    </row>
    <row r="65" spans="1:1">
      <c r="A65">
        <v>159.65346534653466</v>
      </c>
    </row>
    <row r="66" spans="1:1">
      <c r="A66">
        <v>124.15841584158416</v>
      </c>
    </row>
    <row r="67" spans="1:1">
      <c r="A67">
        <v>92.67326732673267</v>
      </c>
    </row>
    <row r="68" spans="1:1">
      <c r="A68">
        <v>83.168316831683171</v>
      </c>
    </row>
    <row r="69" spans="1:1">
      <c r="A69">
        <v>112.87128712871286</v>
      </c>
    </row>
    <row r="70" spans="1:1">
      <c r="A70">
        <v>104.4059405940594</v>
      </c>
    </row>
    <row r="71" spans="1:1">
      <c r="A71">
        <v>143.76237623762376</v>
      </c>
    </row>
    <row r="72" spans="1:1">
      <c r="A72">
        <v>99.801980198019805</v>
      </c>
    </row>
    <row r="73" spans="1:1">
      <c r="A73">
        <v>95.049504950495049</v>
      </c>
    </row>
    <row r="74" spans="1:1">
      <c r="A74">
        <v>115.6930693069307</v>
      </c>
    </row>
    <row r="75" spans="1:1">
      <c r="A75">
        <v>126.98019801980197</v>
      </c>
    </row>
    <row r="76" spans="1:1">
      <c r="A76">
        <v>147.02970297029702</v>
      </c>
    </row>
    <row r="77" spans="1:1">
      <c r="A77">
        <v>102.17821782178218</v>
      </c>
    </row>
    <row r="78" spans="1:1">
      <c r="A78">
        <v>106.93069306930693</v>
      </c>
    </row>
    <row r="79" spans="1:1">
      <c r="A79">
        <v>135.44554455445544</v>
      </c>
    </row>
    <row r="80" spans="1:1">
      <c r="A80">
        <v>124.15841584158416</v>
      </c>
    </row>
    <row r="81" spans="1:1">
      <c r="A81">
        <v>153.56435643564356</v>
      </c>
    </row>
    <row r="82" spans="1:1">
      <c r="A82">
        <v>118.51485148514851</v>
      </c>
    </row>
    <row r="83" spans="1:1">
      <c r="A83">
        <v>143.76237623762376</v>
      </c>
    </row>
    <row r="84" spans="1:1">
      <c r="A84">
        <v>87.920792079207928</v>
      </c>
    </row>
    <row r="85" spans="1:1">
      <c r="A85">
        <v>140.49504950495049</v>
      </c>
    </row>
    <row r="86" spans="1:1">
      <c r="A86">
        <v>77.227722772277232</v>
      </c>
    </row>
    <row r="87" spans="1:1">
      <c r="A87">
        <v>105.14851485148515</v>
      </c>
    </row>
    <row r="88" spans="1:1">
      <c r="A88">
        <v>95.049504950495049</v>
      </c>
    </row>
    <row r="89" spans="1:1">
      <c r="A89">
        <v>118.81188118811882</v>
      </c>
    </row>
    <row r="90" spans="1:1">
      <c r="A90">
        <v>122.67326732673267</v>
      </c>
    </row>
    <row r="91" spans="1:1">
      <c r="A91">
        <v>130.69306930693068</v>
      </c>
    </row>
    <row r="92" spans="1:1">
      <c r="A92">
        <v>46.336633663366335</v>
      </c>
    </row>
    <row r="93" spans="1:1">
      <c r="A93">
        <v>99.801980198019805</v>
      </c>
    </row>
    <row r="94" spans="1:1">
      <c r="A94">
        <v>124.15841584158416</v>
      </c>
    </row>
    <row r="95" spans="1:1">
      <c r="A95">
        <v>159.65346534653466</v>
      </c>
    </row>
    <row r="96" spans="1:1">
      <c r="A96">
        <v>35.643564356435647</v>
      </c>
    </row>
    <row r="97" spans="1:1">
      <c r="A97">
        <v>124.15841584158416</v>
      </c>
    </row>
    <row r="98" spans="1:1">
      <c r="A98">
        <v>38.613861386138616</v>
      </c>
    </row>
    <row r="99" spans="1:1">
      <c r="A99">
        <v>104.4059405940594</v>
      </c>
    </row>
    <row r="100" spans="1:1">
      <c r="A100">
        <v>104.55445544554455</v>
      </c>
    </row>
    <row r="101" spans="1:1">
      <c r="A101">
        <v>120.23762376237623</v>
      </c>
    </row>
    <row r="102" spans="1:1">
      <c r="A102">
        <v>112.87128712871286</v>
      </c>
    </row>
    <row r="103" spans="1:1">
      <c r="A103">
        <v>147.02970297029702</v>
      </c>
    </row>
    <row r="104" spans="1:1">
      <c r="A104">
        <v>106.66336633663366</v>
      </c>
    </row>
    <row r="105" spans="1:1">
      <c r="A105">
        <v>175.48514851485149</v>
      </c>
    </row>
    <row r="106" spans="1:1">
      <c r="A106">
        <v>140.34653465346534</v>
      </c>
    </row>
    <row r="107" spans="1:1">
      <c r="A107">
        <v>86.970297029702976</v>
      </c>
    </row>
    <row r="108" spans="1:1">
      <c r="A108">
        <v>121.33663366336634</v>
      </c>
    </row>
    <row r="109" spans="1:1">
      <c r="A109">
        <v>162.17821782178217</v>
      </c>
    </row>
    <row r="110" spans="1:1">
      <c r="A110">
        <v>126.77227722772277</v>
      </c>
    </row>
    <row r="111" spans="1:1">
      <c r="A111">
        <v>166.66336633663366</v>
      </c>
    </row>
    <row r="112" spans="1:1">
      <c r="A112">
        <v>96.475247524752476</v>
      </c>
    </row>
    <row r="113" spans="1:1">
      <c r="A113">
        <v>102.65346534653466</v>
      </c>
    </row>
    <row r="114" spans="1:1">
      <c r="A114">
        <v>116.82178217821782</v>
      </c>
    </row>
    <row r="115" spans="1:1">
      <c r="A115">
        <v>136.57425742574259</v>
      </c>
    </row>
    <row r="116" spans="1:1">
      <c r="A116">
        <v>155.19801980198019</v>
      </c>
    </row>
    <row r="117" spans="1:1">
      <c r="A117">
        <v>110.61386138613861</v>
      </c>
    </row>
    <row r="118" spans="1:1">
      <c r="A118">
        <v>187.84158415841586</v>
      </c>
    </row>
    <row r="119" spans="1:1">
      <c r="A119">
        <v>101.58415841584159</v>
      </c>
    </row>
    <row r="120" spans="1:1">
      <c r="A120">
        <v>90.297029702970292</v>
      </c>
    </row>
    <row r="121" spans="1:1">
      <c r="A121">
        <v>122.46534653465346</v>
      </c>
    </row>
    <row r="122" spans="1:1">
      <c r="A122">
        <v>133.96039603960395</v>
      </c>
    </row>
    <row r="123" spans="1:1">
      <c r="A123">
        <v>93.148514851485146</v>
      </c>
    </row>
    <row r="124" spans="1:1">
      <c r="A124">
        <v>102.71287128712871</v>
      </c>
    </row>
    <row r="125" spans="1:1">
      <c r="A125">
        <v>102.65346534653466</v>
      </c>
    </row>
    <row r="126" spans="1:1">
      <c r="A126">
        <v>122.85148514851485</v>
      </c>
    </row>
    <row r="127" spans="1:1">
      <c r="A127">
        <v>109.48514851485149</v>
      </c>
    </row>
    <row r="128" spans="1:1">
      <c r="A128">
        <v>101.70297029702971</v>
      </c>
    </row>
    <row r="129" spans="1:1">
      <c r="A129">
        <v>126.98019801980197</v>
      </c>
    </row>
    <row r="130" spans="1:1">
      <c r="A130">
        <v>95.049504950495049</v>
      </c>
    </row>
    <row r="131" spans="1:1">
      <c r="A131">
        <v>137.88118811881188</v>
      </c>
    </row>
    <row r="132" spans="1:1">
      <c r="A132">
        <v>123.02970297029702</v>
      </c>
    </row>
    <row r="133" spans="1:1">
      <c r="A133">
        <v>87.920792079207928</v>
      </c>
    </row>
    <row r="134" spans="1:1">
      <c r="A134">
        <v>99.801980198019805</v>
      </c>
    </row>
    <row r="135" spans="1:1">
      <c r="A135">
        <v>98.376237623762378</v>
      </c>
    </row>
    <row r="136" spans="1:1">
      <c r="A136">
        <v>133.30693069306932</v>
      </c>
    </row>
    <row r="137" spans="1:1">
      <c r="A137">
        <v>101.22772277227723</v>
      </c>
    </row>
    <row r="138" spans="1:1">
      <c r="A138">
        <v>102.71287128712871</v>
      </c>
    </row>
    <row r="139" spans="1:1">
      <c r="A139">
        <v>89.821782178217816</v>
      </c>
    </row>
    <row r="140" spans="1:1">
      <c r="A140">
        <v>95.940594059405939</v>
      </c>
    </row>
    <row r="141" spans="1:1">
      <c r="A141">
        <v>101.58415841584159</v>
      </c>
    </row>
    <row r="142" spans="1:1">
      <c r="A142">
        <v>152.97029702970298</v>
      </c>
    </row>
    <row r="143" spans="1:1">
      <c r="A143">
        <v>98.67326732673267</v>
      </c>
    </row>
    <row r="144" spans="1:1">
      <c r="A144">
        <v>147.77227722772278</v>
      </c>
    </row>
    <row r="145" spans="1:1">
      <c r="A145">
        <v>96.504950495049499</v>
      </c>
    </row>
    <row r="146" spans="1:1">
      <c r="A146">
        <v>63.564356435643568</v>
      </c>
    </row>
    <row r="147" spans="1:1">
      <c r="A147">
        <v>103.24752475247524</v>
      </c>
    </row>
    <row r="148" spans="1:1">
      <c r="A148">
        <v>170.04950495049505</v>
      </c>
    </row>
    <row r="149" spans="1:1">
      <c r="A149">
        <v>76.069306930693074</v>
      </c>
    </row>
    <row r="150" spans="1:1">
      <c r="A150">
        <v>82.247524752475243</v>
      </c>
    </row>
    <row r="151" spans="1:1">
      <c r="A151">
        <v>126.77227722772277</v>
      </c>
    </row>
    <row r="152" spans="1:1">
      <c r="A152">
        <v>155.19801980198019</v>
      </c>
    </row>
    <row r="153" spans="1:1">
      <c r="A153">
        <v>155.52475247524754</v>
      </c>
    </row>
    <row r="154" spans="1:1">
      <c r="A154">
        <v>59.079207920792079</v>
      </c>
    </row>
    <row r="155" spans="1:1">
      <c r="A155">
        <v>94.099009900990097</v>
      </c>
    </row>
    <row r="156" spans="1:1">
      <c r="A156">
        <v>108.92079207920793</v>
      </c>
    </row>
    <row r="157" spans="1:1">
      <c r="A157">
        <v>75.683168316831683</v>
      </c>
    </row>
    <row r="158" spans="1:1">
      <c r="A158">
        <v>93.623762376237622</v>
      </c>
    </row>
    <row r="159" spans="1:1">
      <c r="A159">
        <v>154.45544554455446</v>
      </c>
    </row>
    <row r="160" spans="1:1">
      <c r="A160">
        <v>94.099009900990097</v>
      </c>
    </row>
    <row r="161" spans="1:1">
      <c r="A161">
        <v>154.45544554455446</v>
      </c>
    </row>
    <row r="162" spans="1:1">
      <c r="A162">
        <v>96</v>
      </c>
    </row>
    <row r="163" spans="1:1">
      <c r="A163">
        <v>155.19801980198019</v>
      </c>
    </row>
    <row r="164" spans="1:1">
      <c r="A164">
        <v>155.19801980198019</v>
      </c>
    </row>
    <row r="165" spans="1:1">
      <c r="A165">
        <v>156.68316831683168</v>
      </c>
    </row>
    <row r="166" spans="1:1">
      <c r="A166">
        <v>157.42574257425741</v>
      </c>
    </row>
    <row r="167" spans="1:1">
      <c r="A167">
        <v>157.42574257425741</v>
      </c>
    </row>
    <row r="168" spans="1:1">
      <c r="A168">
        <v>155.19801980198019</v>
      </c>
    </row>
    <row r="169" spans="1:1">
      <c r="A169">
        <v>95.049504950495049</v>
      </c>
    </row>
    <row r="170" spans="1:1">
      <c r="A170">
        <v>143.76237623762376</v>
      </c>
    </row>
    <row r="171" spans="1:1">
      <c r="A171">
        <v>129.95049504950495</v>
      </c>
    </row>
    <row r="172" spans="1:1">
      <c r="A172">
        <v>104.4059405940594</v>
      </c>
    </row>
    <row r="173" spans="1:1">
      <c r="A173">
        <v>69.504950495049499</v>
      </c>
    </row>
    <row r="174" spans="1:1">
      <c r="A174">
        <v>67.574257425742573</v>
      </c>
    </row>
    <row r="175" spans="1:1">
      <c r="A175">
        <v>76.039603960396036</v>
      </c>
    </row>
    <row r="176" spans="1:1">
      <c r="A176">
        <v>98.019801980198025</v>
      </c>
    </row>
    <row r="177" spans="1:1">
      <c r="A177">
        <v>50.495049504950494</v>
      </c>
    </row>
    <row r="178" spans="1:1">
      <c r="A178">
        <v>53.465346534653463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FJH_ML_Final</vt:lpstr>
      <vt:lpstr>mass conversion</vt:lpstr>
      <vt:lpstr>Mass</vt:lpstr>
      <vt:lpstr>EC(Sm-1)</vt:lpstr>
      <vt:lpstr>HC(W (mK))</vt:lpstr>
      <vt:lpstr>Pulse_time(S)</vt:lpstr>
      <vt:lpstr>voltTcap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Sattari, Kianoosh (MU-Student)</dc:creator>
  <cp:keywords/>
  <dc:description/>
  <cp:lastModifiedBy>Sattari, Kianoosh (MU-Student)</cp:lastModifiedBy>
  <cp:revision>1</cp:revision>
  <dcterms:created xsi:type="dcterms:W3CDTF">2023-01-13T16:11:28Z</dcterms:created>
  <dcterms:modified xsi:type="dcterms:W3CDTF">2023-03-22T16:01:10Z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