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thya\DataScience\"/>
    </mc:Choice>
  </mc:AlternateContent>
  <xr:revisionPtr revIDLastSave="0" documentId="13_ncr:1_{6E1F72EF-397F-46F5-B364-83DA54CA40B7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7" i="2"/>
  <c r="G8" i="2"/>
  <c r="G9" i="2"/>
  <c r="G10" i="2"/>
  <c r="G12" i="2"/>
  <c r="G13" i="2"/>
  <c r="G14" i="2"/>
  <c r="G15" i="2"/>
  <c r="G16" i="2"/>
  <c r="G17" i="2"/>
  <c r="G2" i="2"/>
  <c r="F3" i="2"/>
  <c r="F4" i="2"/>
  <c r="F5" i="2"/>
  <c r="F6" i="2"/>
  <c r="F8" i="2"/>
  <c r="F9" i="2"/>
  <c r="F10" i="2"/>
  <c r="F11" i="2"/>
  <c r="F12" i="2"/>
  <c r="F14" i="2"/>
  <c r="F15" i="2"/>
  <c r="F16" i="2"/>
  <c r="F17" i="2"/>
  <c r="F2" i="2"/>
  <c r="D19" i="1"/>
  <c r="B19" i="1"/>
  <c r="F19" i="1" s="1"/>
  <c r="B18" i="2"/>
  <c r="F18" i="2"/>
  <c r="D18" i="2"/>
  <c r="G18" i="2"/>
</calcChain>
</file>

<file path=xl/sharedStrings.xml><?xml version="1.0" encoding="utf-8"?>
<sst xmlns="http://schemas.openxmlformats.org/spreadsheetml/2006/main" count="107" uniqueCount="50">
  <si>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</si>
  <si>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</si>
  <si>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</si>
  <si>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</si>
  <si>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</si>
  <si>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</si>
  <si>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</si>
  <si>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</si>
  <si>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</si>
  <si>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</si>
  <si>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</si>
  <si>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</si>
  <si>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</si>
  <si>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</si>
  <si>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</si>
  <si>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</si>
  <si>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</si>
  <si>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</si>
  <si>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</si>
  <si>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</si>
  <si>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</si>
  <si>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</si>
  <si>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</si>
  <si>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</si>
  <si>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</si>
  <si>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</si>
  <si>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</si>
  <si>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</si>
  <si>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</si>
  <si>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Column1</t>
  </si>
  <si>
    <t>1122.52/13</t>
  </si>
  <si>
    <t>Column2</t>
  </si>
  <si>
    <t>1658.87/13</t>
  </si>
  <si>
    <t xml:space="preserve">Prefer virat kholi as his average and strike rate is higher than Rohit </t>
  </si>
  <si>
    <t>Prefer Virat kholi as he is not out for four matches than rohit who is only 2 match not out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</si>
  <si>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</si>
  <si>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</si>
  <si>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</si>
  <si>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</si>
  <si>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</si>
  <si>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</si>
  <si>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</si>
  <si>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</si>
  <si>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</si>
  <si>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</si>
  <si>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</si>
  <si>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</si>
  <si>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Rohit</t>
  </si>
  <si>
    <t>Virat</t>
  </si>
  <si>
    <t>Prefer Virat Kholi as SD is mor for 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</si>
</sst>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G19" totalsRowShown="0">
  <tableColumns count="7">
    <tableColumn id="1" xr3:uid="{00000000-0010-0000-0000-000001000000}" name="Against"/>
    <tableColumn id="2" xr3:uid="{00000000-0010-0000-0000-000002000000}" name="Virat Kholi"/>
    <tableColumn id="3" xr3:uid="{00000000-0010-0000-0000-000003000000}" name="# Balls Faced K"/>
    <tableColumn id="4" xr3:uid="{00000000-0010-0000-0000-000004000000}" name="Rohit Sharma"/>
    <tableColumn id="5" xr3:uid="{00000000-0010-0000-0000-000005000000}" name="# Balls Faced R"/>
    <tableColumn id="6" xr3:uid="{00000000-0010-0000-0000-000006000000}" name="Strike Rate K" dataDxfId="2">
      <calculatedColumnFormula>Table2[[#This Row],[Virat Kholi]]</calculatedColumnFormula>
    </tableColumn>
    <tableColumn id="7" xr3:uid="{00000000-0010-0000-0000-000007000000}" name="Strike Rate 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9073E-15C2-4112-9D5D-C8C92C30B8CF}" name="Table22" displayName="Table22" ref="A1:I18" totalsRowShown="0">
  <tableColumns count="9">
    <tableColumn id="1" xr3:uid="{652A8297-DBA3-4FB5-97B6-203DCAE93E83}" name="Against"/>
    <tableColumn id="2" xr3:uid="{69B134F1-4342-48B8-B1DE-D2DF229A7AF0}" name="Virat Kholi"/>
    <tableColumn id="3" xr3:uid="{4354B659-29E7-4040-8C57-21C4D1A612F8}" name="# Balls Faced K"/>
    <tableColumn id="4" xr3:uid="{1F2805B6-224E-4414-BAE3-F673ABA3BBB4}" name="Rohit Sharma"/>
    <tableColumn id="5" xr3:uid="{8665BF26-B562-49B4-8D68-0852090BE1AB}" name="# Balls Faced R"/>
    <tableColumn id="6" xr3:uid="{7E07DC9D-BD93-49FE-AC9E-2641D5AE4846}" name="Strike Rate K" dataDxfId="1">
      <calculatedColumnFormula>Table22[[#This Row],[Virat Kholi]]</calculatedColumnFormula>
    </tableColumn>
    <tableColumn id="7" xr3:uid="{DA73D974-EFB6-49E1-BE90-A898E0DFA8D1}" name="Strike Rate R" dataDxfId="0">
      <calculatedColumnFormula>Table22[[#This Row],[Rohit Sharma]]/Table22[[#This Row],['# Balls Faced R]]</calculatedColumnFormula>
    </tableColumn>
    <tableColumn id="8" xr3:uid="{79D866AE-6C0D-4FD9-A02F-7A1CAE289AE0}" name="Column1"/>
    <tableColumn id="9" xr3:uid="{1A68B7E3-948C-47C3-937D-A05E9A82E7E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workbookViewId="0">
      <selection activeCell="D3" sqref="D3:D17"/>
    </sheetView>
  </sheetViews>
  <sheetFormatPr defaultColWidth="24.54296875" defaultRowHeight="14.5" x14ac:dyDescent="0.35"/>
  <cols>
    <col min="1" max="1" width="14.08984375" bestFit="1" customWidth="1"/>
    <col min="2" max="2" width="11.81640625" bestFit="1" customWidth="1"/>
    <col min="3" max="3" width="15.26953125" bestFit="1" customWidth="1"/>
    <col min="4" max="4" width="14.36328125" bestFit="1" customWidth="1"/>
    <col min="5" max="5" width="15.26953125" bestFit="1" customWidth="1"/>
    <col min="6" max="7" width="13.7265625" bestFit="1" customWidth="1"/>
  </cols>
  <sheetData>
    <row r="2" spans="1:7" x14ac:dyDescent="0.35">
      <c r="A2" t="s">
        <v>0</v>
      </c>
      <c r="B2" t="s">
        <v>10</v>
      </c>
      <c r="C2" t="s">
        <v>13</v>
      </c>
      <c r="D2" t="s">
        <v>11</v>
      </c>
      <c r="E2" s="1" t="s">
        <v>12</v>
      </c>
      <c r="F2" s="5" t="s">
        <v>22</v>
      </c>
      <c r="G2" s="5" t="s">
        <v>23</v>
      </c>
    </row>
    <row r="3" spans="1:7" x14ac:dyDescent="0.35">
      <c r="A3" t="s">
        <v>1</v>
      </c>
      <c r="B3" s="8" t="s">
        <v>18</v>
      </c>
      <c r="C3" s="8">
        <v>80</v>
      </c>
      <c r="D3" s="8">
        <v>3</v>
      </c>
      <c r="E3" s="8">
        <v>5</v>
      </c>
    </row>
    <row r="4" spans="1:7" x14ac:dyDescent="0.35">
      <c r="A4" t="s">
        <v>3</v>
      </c>
      <c r="B4" s="8">
        <v>47</v>
      </c>
      <c r="C4" s="8">
        <v>21</v>
      </c>
      <c r="D4" s="8">
        <v>20</v>
      </c>
      <c r="E4" s="8">
        <v>24</v>
      </c>
    </row>
    <row r="5" spans="1:7" x14ac:dyDescent="0.35">
      <c r="A5" t="s">
        <v>6</v>
      </c>
      <c r="B5" s="8">
        <v>56</v>
      </c>
      <c r="C5" s="8">
        <v>49</v>
      </c>
      <c r="D5" s="8">
        <v>0</v>
      </c>
      <c r="E5" s="8">
        <v>2</v>
      </c>
    </row>
    <row r="6" spans="1:7" x14ac:dyDescent="0.35">
      <c r="A6" t="s">
        <v>2</v>
      </c>
      <c r="B6" s="8">
        <v>43</v>
      </c>
      <c r="C6" s="8">
        <v>52</v>
      </c>
      <c r="D6" s="8" t="s">
        <v>21</v>
      </c>
      <c r="E6" s="8">
        <v>123</v>
      </c>
    </row>
    <row r="7" spans="1:7" x14ac:dyDescent="0.35">
      <c r="A7" t="s">
        <v>19</v>
      </c>
      <c r="B7" s="8">
        <v>21</v>
      </c>
      <c r="C7" s="8">
        <v>33</v>
      </c>
      <c r="D7" s="8"/>
      <c r="E7" s="8"/>
    </row>
    <row r="8" spans="1:7" x14ac:dyDescent="0.35">
      <c r="A8" t="s">
        <v>4</v>
      </c>
      <c r="B8" s="8"/>
      <c r="C8" s="8"/>
      <c r="D8" s="8">
        <v>15</v>
      </c>
      <c r="E8" s="8">
        <v>12</v>
      </c>
    </row>
    <row r="9" spans="1:7" x14ac:dyDescent="0.35">
      <c r="A9" t="s">
        <v>5</v>
      </c>
      <c r="B9" s="8" t="s">
        <v>26</v>
      </c>
      <c r="C9" s="8">
        <v>50</v>
      </c>
      <c r="D9" s="8" t="s">
        <v>20</v>
      </c>
      <c r="E9" s="8">
        <v>100</v>
      </c>
    </row>
    <row r="10" spans="1:7" x14ac:dyDescent="0.35">
      <c r="A10" t="s">
        <v>19</v>
      </c>
      <c r="B10" s="8">
        <v>66</v>
      </c>
      <c r="C10" s="8">
        <v>101</v>
      </c>
      <c r="D10" s="8">
        <v>18</v>
      </c>
      <c r="E10" s="8">
        <v>22</v>
      </c>
    </row>
    <row r="11" spans="1:7" x14ac:dyDescent="0.35">
      <c r="A11" t="s">
        <v>6</v>
      </c>
      <c r="B11" s="8" t="s">
        <v>27</v>
      </c>
      <c r="C11" s="8">
        <v>25</v>
      </c>
      <c r="D11" s="8">
        <v>114</v>
      </c>
      <c r="E11" s="8">
        <v>119</v>
      </c>
    </row>
    <row r="12" spans="1:7" x14ac:dyDescent="0.35">
      <c r="A12" t="s">
        <v>7</v>
      </c>
      <c r="B12" s="8">
        <v>60</v>
      </c>
      <c r="C12" s="8">
        <v>56</v>
      </c>
      <c r="D12" s="8"/>
      <c r="E12" s="8"/>
    </row>
    <row r="13" spans="1:7" x14ac:dyDescent="0.35">
      <c r="A13" t="s">
        <v>9</v>
      </c>
      <c r="B13" s="8" t="s">
        <v>28</v>
      </c>
      <c r="C13" s="8">
        <v>95</v>
      </c>
      <c r="D13" s="8">
        <v>7</v>
      </c>
      <c r="E13" s="8">
        <v>12</v>
      </c>
    </row>
    <row r="14" spans="1:7" x14ac:dyDescent="0.35">
      <c r="A14" t="s">
        <v>8</v>
      </c>
      <c r="B14" s="8"/>
      <c r="C14" s="8"/>
      <c r="D14" s="8">
        <v>264</v>
      </c>
      <c r="E14" s="8">
        <v>173</v>
      </c>
    </row>
    <row r="15" spans="1:7" x14ac:dyDescent="0.35">
      <c r="A15" t="s">
        <v>4</v>
      </c>
      <c r="B15" s="8">
        <v>73</v>
      </c>
      <c r="C15" s="8">
        <v>53</v>
      </c>
      <c r="D15" s="8">
        <v>30</v>
      </c>
      <c r="E15" s="8">
        <v>50</v>
      </c>
    </row>
    <row r="16" spans="1:7" x14ac:dyDescent="0.35">
      <c r="A16" t="s">
        <v>3</v>
      </c>
      <c r="B16" s="8">
        <v>24</v>
      </c>
      <c r="C16" s="8">
        <v>12</v>
      </c>
      <c r="D16" s="8">
        <v>12</v>
      </c>
      <c r="E16" s="8">
        <v>10</v>
      </c>
    </row>
    <row r="17" spans="1:8" x14ac:dyDescent="0.35">
      <c r="A17" t="s">
        <v>2</v>
      </c>
      <c r="B17" s="8">
        <v>42</v>
      </c>
      <c r="C17" s="8">
        <v>29</v>
      </c>
      <c r="D17" s="8">
        <v>14</v>
      </c>
      <c r="E17" s="8">
        <v>20</v>
      </c>
    </row>
    <row r="18" spans="1:8" x14ac:dyDescent="0.35">
      <c r="A18" s="6" t="s">
        <v>24</v>
      </c>
      <c r="B18" s="9">
        <v>432</v>
      </c>
      <c r="C18" s="9">
        <v>656</v>
      </c>
      <c r="D18" s="9">
        <v>497</v>
      </c>
      <c r="E18" s="9">
        <v>672</v>
      </c>
    </row>
    <row r="19" spans="1:8" x14ac:dyDescent="0.35">
      <c r="A19" s="6" t="s">
        <v>25</v>
      </c>
      <c r="B19" s="7">
        <f>$B$18/(13-4)</f>
        <v>48</v>
      </c>
      <c r="C19" s="7"/>
      <c r="D19" s="7">
        <f>$D$18/(13-2)</f>
        <v>45.18181818181818</v>
      </c>
      <c r="E19" s="7"/>
      <c r="F19">
        <f>Table2[[#This Row],[Virat Kholi]]</f>
        <v>48</v>
      </c>
    </row>
    <row r="20" spans="1:8" ht="19.5" x14ac:dyDescent="0.35">
      <c r="G20" s="2" t="s">
        <v>14</v>
      </c>
      <c r="H20" s="4" t="s">
        <v>17</v>
      </c>
    </row>
    <row r="21" spans="1:8" ht="35" x14ac:dyDescent="0.35">
      <c r="G21" s="2" t="s">
        <v>15</v>
      </c>
      <c r="H21" s="3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73C0-2C8A-45E0-B7EA-FEA2AC812894}">
  <dimension ref="A1:B15"/>
  <sheetViews>
    <sheetView workbookViewId="0">
      <selection activeCell="A3" sqref="A3:B15"/>
    </sheetView>
  </sheetViews>
  <sheetFormatPr defaultRowHeight="14.5" x14ac:dyDescent="0.35"/>
  <cols>
    <col min="1" max="1" width="16.81640625" bestFit="1" customWidth="1"/>
    <col min="2" max="2" width="11.81640625" bestFit="1" customWidth="1"/>
  </cols>
  <sheetData>
    <row r="1" spans="1:2" x14ac:dyDescent="0.35">
      <c r="A1" s="13" t="s">
        <v>29</v>
      </c>
      <c r="B1" s="13"/>
    </row>
    <row r="2" spans="1:2" x14ac:dyDescent="0.35">
      <c r="A2" s="11"/>
      <c r="B2" s="11"/>
    </row>
    <row r="3" spans="1:2" x14ac:dyDescent="0.35">
      <c r="A3" s="11" t="s">
        <v>35</v>
      </c>
      <c r="B3" s="11">
        <v>57.230769230769234</v>
      </c>
    </row>
    <row r="4" spans="1:2" x14ac:dyDescent="0.35">
      <c r="A4" s="11" t="s">
        <v>36</v>
      </c>
      <c r="B4" s="11">
        <v>7.4379086581579248</v>
      </c>
    </row>
    <row r="5" spans="1:2" x14ac:dyDescent="0.35">
      <c r="A5" s="11" t="s">
        <v>37</v>
      </c>
      <c r="B5" s="11">
        <v>56</v>
      </c>
    </row>
    <row r="6" spans="1:2" x14ac:dyDescent="0.35">
      <c r="A6" s="11" t="s">
        <v>38</v>
      </c>
      <c r="B6" s="11" t="e">
        <v>#N/A</v>
      </c>
    </row>
    <row r="7" spans="1:2" x14ac:dyDescent="0.35">
      <c r="A7" s="11" t="s">
        <v>39</v>
      </c>
      <c r="B7" s="11">
        <v>26.817761049205952</v>
      </c>
    </row>
    <row r="8" spans="1:2" x14ac:dyDescent="0.35">
      <c r="A8" s="11" t="s">
        <v>40</v>
      </c>
      <c r="B8" s="11">
        <v>719.19230769230796</v>
      </c>
    </row>
    <row r="9" spans="1:2" x14ac:dyDescent="0.35">
      <c r="A9" s="11" t="s">
        <v>41</v>
      </c>
      <c r="B9" s="11">
        <v>0.40225816865996622</v>
      </c>
    </row>
    <row r="10" spans="1:2" x14ac:dyDescent="0.35">
      <c r="A10" s="11" t="s">
        <v>42</v>
      </c>
      <c r="B10" s="11">
        <v>0.8212889260903633</v>
      </c>
    </row>
    <row r="11" spans="1:2" x14ac:dyDescent="0.35">
      <c r="A11" s="11" t="s">
        <v>43</v>
      </c>
      <c r="B11" s="11">
        <v>91</v>
      </c>
    </row>
    <row r="12" spans="1:2" x14ac:dyDescent="0.35">
      <c r="A12" s="11" t="s">
        <v>44</v>
      </c>
      <c r="B12" s="11">
        <v>21</v>
      </c>
    </row>
    <row r="13" spans="1:2" x14ac:dyDescent="0.35">
      <c r="A13" s="11" t="s">
        <v>45</v>
      </c>
      <c r="B13" s="11">
        <v>112</v>
      </c>
    </row>
    <row r="14" spans="1:2" x14ac:dyDescent="0.35">
      <c r="A14" s="11" t="s">
        <v>24</v>
      </c>
      <c r="B14" s="11">
        <v>744</v>
      </c>
    </row>
    <row r="15" spans="1:2" ht="15" thickBot="1" x14ac:dyDescent="0.4">
      <c r="A15" s="12" t="s">
        <v>46</v>
      </c>
      <c r="B15" s="1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25BC-AF0E-4DBA-80A0-48EBE7B12532}">
  <dimension ref="A1:D15"/>
  <sheetViews>
    <sheetView workbookViewId="0">
      <selection activeCell="B7" sqref="B7"/>
    </sheetView>
  </sheetViews>
  <sheetFormatPr defaultRowHeight="14.5" x14ac:dyDescent="0.35"/>
  <cols>
    <col min="1" max="1" width="16.81640625" bestFit="1" customWidth="1"/>
    <col min="2" max="2" width="11.81640625" bestFit="1" customWidth="1"/>
    <col min="3" max="3" width="16.81640625" bestFit="1" customWidth="1"/>
    <col min="4" max="4" width="11.81640625" bestFit="1" customWidth="1"/>
  </cols>
  <sheetData>
    <row r="1" spans="1:4" x14ac:dyDescent="0.35">
      <c r="A1" s="13" t="s">
        <v>47</v>
      </c>
      <c r="B1" s="13"/>
      <c r="C1" t="s">
        <v>48</v>
      </c>
    </row>
    <row r="2" spans="1:4" x14ac:dyDescent="0.35">
      <c r="A2" s="11"/>
      <c r="B2" s="11"/>
    </row>
    <row r="3" spans="1:4" x14ac:dyDescent="0.35">
      <c r="A3" s="11" t="s">
        <v>35</v>
      </c>
      <c r="B3" s="11">
        <v>56.846153846153847</v>
      </c>
      <c r="C3" s="11" t="s">
        <v>35</v>
      </c>
      <c r="D3" s="11">
        <v>57.230769230769234</v>
      </c>
    </row>
    <row r="4" spans="1:4" x14ac:dyDescent="0.35">
      <c r="A4" s="11" t="s">
        <v>36</v>
      </c>
      <c r="B4" s="11">
        <v>21.633854687481225</v>
      </c>
      <c r="C4" s="11" t="s">
        <v>36</v>
      </c>
      <c r="D4" s="11">
        <v>7.4379086581579248</v>
      </c>
    </row>
    <row r="5" spans="1:4" x14ac:dyDescent="0.35">
      <c r="A5" s="11" t="s">
        <v>37</v>
      </c>
      <c r="B5" s="11">
        <v>18</v>
      </c>
      <c r="C5" s="11" t="s">
        <v>37</v>
      </c>
      <c r="D5" s="11">
        <v>56</v>
      </c>
    </row>
    <row r="6" spans="1:4" x14ac:dyDescent="0.35">
      <c r="A6" s="11" t="s">
        <v>38</v>
      </c>
      <c r="B6" s="11" t="e">
        <v>#N/A</v>
      </c>
      <c r="C6" s="11" t="s">
        <v>38</v>
      </c>
      <c r="D6" s="11" t="e">
        <v>#N/A</v>
      </c>
    </row>
    <row r="7" spans="1:4" x14ac:dyDescent="0.35">
      <c r="A7" s="11" t="s">
        <v>39</v>
      </c>
      <c r="B7" s="11">
        <v>78.00197236165053</v>
      </c>
      <c r="C7" s="11" t="s">
        <v>39</v>
      </c>
      <c r="D7" s="11">
        <v>26.817761049205952</v>
      </c>
    </row>
    <row r="8" spans="1:4" x14ac:dyDescent="0.35">
      <c r="A8" s="11" t="s">
        <v>40</v>
      </c>
      <c r="B8" s="11">
        <v>6084.3076923076924</v>
      </c>
      <c r="C8" s="11" t="s">
        <v>40</v>
      </c>
      <c r="D8" s="11">
        <v>719.19230769230796</v>
      </c>
    </row>
    <row r="9" spans="1:4" x14ac:dyDescent="0.35">
      <c r="A9" s="11" t="s">
        <v>41</v>
      </c>
      <c r="B9" s="11">
        <v>3.3217249045918433</v>
      </c>
      <c r="C9" s="11" t="s">
        <v>41</v>
      </c>
      <c r="D9" s="11">
        <v>0.40225816865996622</v>
      </c>
    </row>
    <row r="10" spans="1:4" x14ac:dyDescent="0.35">
      <c r="A10" s="11" t="s">
        <v>42</v>
      </c>
      <c r="B10" s="11">
        <v>1.8519790220908869</v>
      </c>
      <c r="C10" s="11" t="s">
        <v>42</v>
      </c>
      <c r="D10" s="11">
        <v>0.8212889260903633</v>
      </c>
    </row>
    <row r="11" spans="1:4" x14ac:dyDescent="0.35">
      <c r="A11" s="11" t="s">
        <v>43</v>
      </c>
      <c r="B11" s="11">
        <v>264</v>
      </c>
      <c r="C11" s="11" t="s">
        <v>43</v>
      </c>
      <c r="D11" s="11">
        <v>91</v>
      </c>
    </row>
    <row r="12" spans="1:4" x14ac:dyDescent="0.35">
      <c r="A12" s="11" t="s">
        <v>44</v>
      </c>
      <c r="B12" s="11">
        <v>0</v>
      </c>
      <c r="C12" s="11" t="s">
        <v>44</v>
      </c>
      <c r="D12" s="11">
        <v>21</v>
      </c>
    </row>
    <row r="13" spans="1:4" x14ac:dyDescent="0.35">
      <c r="A13" s="11" t="s">
        <v>45</v>
      </c>
      <c r="B13" s="11">
        <v>264</v>
      </c>
      <c r="C13" s="11" t="s">
        <v>45</v>
      </c>
      <c r="D13" s="11">
        <v>112</v>
      </c>
    </row>
    <row r="14" spans="1:4" x14ac:dyDescent="0.35">
      <c r="A14" s="11" t="s">
        <v>24</v>
      </c>
      <c r="B14" s="11">
        <v>739</v>
      </c>
      <c r="C14" s="11" t="s">
        <v>24</v>
      </c>
      <c r="D14" s="11">
        <v>744</v>
      </c>
    </row>
    <row r="15" spans="1:4" ht="15" thickBot="1" x14ac:dyDescent="0.4">
      <c r="A15" s="12" t="s">
        <v>46</v>
      </c>
      <c r="B15" s="12">
        <v>13</v>
      </c>
      <c r="C15" s="12" t="s">
        <v>46</v>
      </c>
      <c r="D15" s="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3B50-D1CC-4DF6-9374-BA40C59289FE}">
  <dimension ref="A1:I22"/>
  <sheetViews>
    <sheetView tabSelected="1" topLeftCell="A2" workbookViewId="0">
      <selection activeCell="B22" sqref="B22:H22"/>
    </sheetView>
  </sheetViews>
  <sheetFormatPr defaultRowHeight="14.5" x14ac:dyDescent="0.35"/>
  <cols>
    <col min="3" max="3" width="13" bestFit="1" customWidth="1"/>
    <col min="5" max="5" width="7.1796875" bestFit="1" customWidth="1"/>
    <col min="6" max="6" width="11.81640625" bestFit="1" customWidth="1"/>
    <col min="8" max="9" width="10.1796875" bestFit="1" customWidth="1"/>
  </cols>
  <sheetData>
    <row r="1" spans="1:9" ht="29" x14ac:dyDescent="0.35">
      <c r="A1" t="s">
        <v>0</v>
      </c>
      <c r="B1" t="s">
        <v>10</v>
      </c>
      <c r="C1" t="s">
        <v>13</v>
      </c>
      <c r="D1" t="s">
        <v>11</v>
      </c>
      <c r="E1" s="1" t="s">
        <v>12</v>
      </c>
      <c r="F1" s="5" t="s">
        <v>22</v>
      </c>
      <c r="G1" s="5" t="s">
        <v>23</v>
      </c>
      <c r="H1" t="s">
        <v>29</v>
      </c>
      <c r="I1" t="s">
        <v>31</v>
      </c>
    </row>
    <row r="2" spans="1:9" x14ac:dyDescent="0.35">
      <c r="A2" t="s">
        <v>1</v>
      </c>
      <c r="B2" s="8">
        <v>102</v>
      </c>
      <c r="C2" s="8">
        <v>80</v>
      </c>
      <c r="D2" s="8">
        <v>3</v>
      </c>
      <c r="E2" s="8">
        <v>5</v>
      </c>
      <c r="F2">
        <f>(Table22[[#This Row],[Virat Kholi]]/Table22[[#This Row],['# Balls Faced K]])*100</f>
        <v>127.49999999999999</v>
      </c>
      <c r="G2">
        <f>(Table22[[#This Row],[Rohit Sharma]]/Table22[[#This Row],['# Balls Faced R]])*100</f>
        <v>60</v>
      </c>
    </row>
    <row r="3" spans="1:9" x14ac:dyDescent="0.35">
      <c r="A3" t="s">
        <v>3</v>
      </c>
      <c r="B3" s="8">
        <v>47</v>
      </c>
      <c r="C3" s="8">
        <v>21</v>
      </c>
      <c r="D3" s="8">
        <v>20</v>
      </c>
      <c r="E3" s="8">
        <v>24</v>
      </c>
      <c r="F3">
        <f>(Table22[[#This Row],[Virat Kholi]]/Table22[[#This Row],['# Balls Faced K]])*100</f>
        <v>223.80952380952382</v>
      </c>
      <c r="G3">
        <f>(Table22[[#This Row],[Rohit Sharma]]/Table22[[#This Row],['# Balls Faced R]])*100</f>
        <v>83.333333333333343</v>
      </c>
    </row>
    <row r="4" spans="1:9" x14ac:dyDescent="0.35">
      <c r="A4" t="s">
        <v>6</v>
      </c>
      <c r="B4" s="8">
        <v>56</v>
      </c>
      <c r="C4" s="8">
        <v>49</v>
      </c>
      <c r="D4" s="8">
        <v>0</v>
      </c>
      <c r="E4" s="8">
        <v>2</v>
      </c>
      <c r="F4">
        <f>(Table22[[#This Row],[Virat Kholi]]/Table22[[#This Row],['# Balls Faced K]])*100</f>
        <v>114.28571428571428</v>
      </c>
      <c r="G4">
        <f>(Table22[[#This Row],[Rohit Sharma]]/Table22[[#This Row],['# Balls Faced R]])*100</f>
        <v>0</v>
      </c>
    </row>
    <row r="5" spans="1:9" x14ac:dyDescent="0.35">
      <c r="A5" t="s">
        <v>2</v>
      </c>
      <c r="B5" s="8">
        <v>43</v>
      </c>
      <c r="C5" s="8">
        <v>52</v>
      </c>
      <c r="D5" s="8">
        <v>141</v>
      </c>
      <c r="E5" s="8">
        <v>123</v>
      </c>
      <c r="F5">
        <f>(Table22[[#This Row],[Virat Kholi]]/Table22[[#This Row],['# Balls Faced K]])*100</f>
        <v>82.692307692307693</v>
      </c>
      <c r="G5">
        <f>(Table22[[#This Row],[Rohit Sharma]]/Table22[[#This Row],['# Balls Faced R]])*100</f>
        <v>114.63414634146341</v>
      </c>
    </row>
    <row r="6" spans="1:9" x14ac:dyDescent="0.35">
      <c r="A6" t="s">
        <v>19</v>
      </c>
      <c r="B6" s="8">
        <v>21</v>
      </c>
      <c r="C6" s="8">
        <v>33</v>
      </c>
      <c r="D6" s="8"/>
      <c r="E6" s="8"/>
      <c r="F6">
        <f>(Table22[[#This Row],[Virat Kholi]]/Table22[[#This Row],['# Balls Faced K]])*100</f>
        <v>63.636363636363633</v>
      </c>
    </row>
    <row r="7" spans="1:9" x14ac:dyDescent="0.35">
      <c r="A7" t="s">
        <v>4</v>
      </c>
      <c r="B7" s="8"/>
      <c r="C7" s="8"/>
      <c r="D7" s="8">
        <v>15</v>
      </c>
      <c r="E7" s="8">
        <v>12</v>
      </c>
      <c r="G7">
        <f>(Table22[[#This Row],[Rohit Sharma]]/Table22[[#This Row],['# Balls Faced R]])*100</f>
        <v>125</v>
      </c>
    </row>
    <row r="8" spans="1:9" x14ac:dyDescent="0.35">
      <c r="A8" t="s">
        <v>5</v>
      </c>
      <c r="B8" s="8">
        <v>59</v>
      </c>
      <c r="C8" s="8">
        <v>50</v>
      </c>
      <c r="D8" s="8">
        <v>101</v>
      </c>
      <c r="E8" s="8">
        <v>100</v>
      </c>
      <c r="F8">
        <f>(Table22[[#This Row],[Virat Kholi]]/Table22[[#This Row],['# Balls Faced K]])*100</f>
        <v>118</v>
      </c>
      <c r="G8">
        <f>(Table22[[#This Row],[Rohit Sharma]]/Table22[[#This Row],['# Balls Faced R]])*100</f>
        <v>101</v>
      </c>
    </row>
    <row r="9" spans="1:9" x14ac:dyDescent="0.35">
      <c r="A9" t="s">
        <v>19</v>
      </c>
      <c r="B9" s="8">
        <v>66</v>
      </c>
      <c r="C9" s="8">
        <v>101</v>
      </c>
      <c r="D9" s="8">
        <v>18</v>
      </c>
      <c r="E9" s="8">
        <v>22</v>
      </c>
      <c r="F9">
        <f>(Table22[[#This Row],[Virat Kholi]]/Table22[[#This Row],['# Balls Faced K]])*100</f>
        <v>65.346534653465355</v>
      </c>
      <c r="G9">
        <f>(Table22[[#This Row],[Rohit Sharma]]/Table22[[#This Row],['# Balls Faced R]])*100</f>
        <v>81.818181818181827</v>
      </c>
    </row>
    <row r="10" spans="1:9" x14ac:dyDescent="0.35">
      <c r="A10" t="s">
        <v>6</v>
      </c>
      <c r="B10" s="8">
        <v>39</v>
      </c>
      <c r="C10" s="8">
        <v>25</v>
      </c>
      <c r="D10" s="8">
        <v>114</v>
      </c>
      <c r="E10" s="8">
        <v>119</v>
      </c>
      <c r="F10">
        <f>(Table22[[#This Row],[Virat Kholi]]/Table22[[#This Row],['# Balls Faced K]])*100</f>
        <v>156</v>
      </c>
      <c r="G10">
        <f>(Table22[[#This Row],[Rohit Sharma]]/Table22[[#This Row],['# Balls Faced R]])*100</f>
        <v>95.798319327731093</v>
      </c>
    </row>
    <row r="11" spans="1:9" x14ac:dyDescent="0.35">
      <c r="A11" t="s">
        <v>7</v>
      </c>
      <c r="B11" s="8">
        <v>60</v>
      </c>
      <c r="C11" s="8">
        <v>56</v>
      </c>
      <c r="D11" s="8"/>
      <c r="E11" s="8"/>
      <c r="F11">
        <f>(Table22[[#This Row],[Virat Kholi]]/Table22[[#This Row],['# Balls Faced K]])*100</f>
        <v>107.14285714285714</v>
      </c>
    </row>
    <row r="12" spans="1:9" x14ac:dyDescent="0.35">
      <c r="A12" t="s">
        <v>9</v>
      </c>
      <c r="B12" s="8">
        <v>112</v>
      </c>
      <c r="C12" s="8">
        <v>95</v>
      </c>
      <c r="D12" s="8">
        <v>7</v>
      </c>
      <c r="E12" s="8">
        <v>12</v>
      </c>
      <c r="F12">
        <f>(Table22[[#This Row],[Virat Kholi]]/Table22[[#This Row],['# Balls Faced K]])*100</f>
        <v>117.89473684210525</v>
      </c>
      <c r="G12">
        <f>(Table22[[#This Row],[Rohit Sharma]]/Table22[[#This Row],['# Balls Faced R]])*100</f>
        <v>58.333333333333336</v>
      </c>
    </row>
    <row r="13" spans="1:9" x14ac:dyDescent="0.35">
      <c r="A13" t="s">
        <v>8</v>
      </c>
      <c r="B13" s="8"/>
      <c r="C13" s="8"/>
      <c r="D13" s="8">
        <v>264</v>
      </c>
      <c r="E13" s="8">
        <v>173</v>
      </c>
      <c r="G13">
        <f>(Table22[[#This Row],[Rohit Sharma]]/Table22[[#This Row],['# Balls Faced R]])*100</f>
        <v>152.60115606936415</v>
      </c>
    </row>
    <row r="14" spans="1:9" x14ac:dyDescent="0.35">
      <c r="A14" t="s">
        <v>4</v>
      </c>
      <c r="B14" s="8">
        <v>73</v>
      </c>
      <c r="C14" s="8">
        <v>53</v>
      </c>
      <c r="D14" s="8">
        <v>30</v>
      </c>
      <c r="E14" s="8">
        <v>50</v>
      </c>
      <c r="F14">
        <f>(Table22[[#This Row],[Virat Kholi]]/Table22[[#This Row],['# Balls Faced K]])*100</f>
        <v>137.73584905660377</v>
      </c>
      <c r="G14">
        <f>(Table22[[#This Row],[Rohit Sharma]]/Table22[[#This Row],['# Balls Faced R]])*100</f>
        <v>60</v>
      </c>
    </row>
    <row r="15" spans="1:9" x14ac:dyDescent="0.35">
      <c r="A15" t="s">
        <v>3</v>
      </c>
      <c r="B15" s="8">
        <v>24</v>
      </c>
      <c r="C15" s="8">
        <v>12</v>
      </c>
      <c r="D15" s="8">
        <v>12</v>
      </c>
      <c r="E15" s="8">
        <v>10</v>
      </c>
      <c r="F15">
        <f>(Table22[[#This Row],[Virat Kholi]]/Table22[[#This Row],['# Balls Faced K]])*100</f>
        <v>200</v>
      </c>
      <c r="G15">
        <f>(Table22[[#This Row],[Rohit Sharma]]/Table22[[#This Row],['# Balls Faced R]])*100</f>
        <v>120</v>
      </c>
    </row>
    <row r="16" spans="1:9" x14ac:dyDescent="0.35">
      <c r="A16" t="s">
        <v>2</v>
      </c>
      <c r="B16" s="8">
        <v>42</v>
      </c>
      <c r="C16" s="8">
        <v>29</v>
      </c>
      <c r="D16" s="8">
        <v>14</v>
      </c>
      <c r="E16" s="8">
        <v>20</v>
      </c>
      <c r="F16">
        <f>(Table22[[#This Row],[Virat Kholi]]/Table22[[#This Row],['# Balls Faced K]])*100</f>
        <v>144.82758620689654</v>
      </c>
      <c r="G16">
        <f>(Table22[[#This Row],[Rohit Sharma]]/Table22[[#This Row],['# Balls Faced R]])*100</f>
        <v>70</v>
      </c>
      <c r="H16" t="s">
        <v>32</v>
      </c>
      <c r="I16" t="s">
        <v>30</v>
      </c>
    </row>
    <row r="17" spans="1:9" x14ac:dyDescent="0.35">
      <c r="A17" s="6" t="s">
        <v>24</v>
      </c>
      <c r="B17" s="9">
        <v>432</v>
      </c>
      <c r="C17" s="9">
        <v>656</v>
      </c>
      <c r="D17" s="9">
        <v>497</v>
      </c>
      <c r="E17" s="9">
        <v>672</v>
      </c>
      <c r="F17">
        <f>(Table22[[#This Row],[Virat Kholi]]/Table22[[#This Row],['# Balls Faced K]])*100</f>
        <v>65.853658536585371</v>
      </c>
      <c r="G17">
        <f>(Table22[[#This Row],[Rohit Sharma]]/Table22[[#This Row],['# Balls Faced R]])*100</f>
        <v>73.958333333333343</v>
      </c>
      <c r="H17">
        <v>127.6</v>
      </c>
      <c r="I17">
        <v>86.35</v>
      </c>
    </row>
    <row r="18" spans="1:9" x14ac:dyDescent="0.35">
      <c r="A18" s="6" t="s">
        <v>25</v>
      </c>
      <c r="B18" s="7">
        <f ca="1">$B$18/(13-4)</f>
        <v>48</v>
      </c>
      <c r="C18" s="7"/>
      <c r="D18" s="7">
        <f ca="1">$D$18/(13-2)</f>
        <v>45.18181818181818</v>
      </c>
      <c r="E18" s="7"/>
      <c r="F18">
        <f ca="1">Table22[[#This Row],[Virat Kholi]]</f>
        <v>48</v>
      </c>
      <c r="G18">
        <f ca="1">Table22[[#This Row],[Rohit Sharma]]/Table22[[#This Row],['# Balls Faced R]]</f>
        <v>0</v>
      </c>
    </row>
    <row r="20" spans="1:9" x14ac:dyDescent="0.35">
      <c r="A20" s="10" t="s">
        <v>33</v>
      </c>
      <c r="B20" s="10"/>
      <c r="C20" s="10"/>
      <c r="D20" s="10"/>
      <c r="E20" s="10"/>
      <c r="F20" s="10"/>
      <c r="G20" s="10"/>
      <c r="H20" s="10"/>
      <c r="I20" s="10"/>
    </row>
    <row r="21" spans="1:9" x14ac:dyDescent="0.35">
      <c r="B21" s="10" t="s">
        <v>34</v>
      </c>
      <c r="C21" s="10"/>
      <c r="D21" s="10"/>
      <c r="E21" s="10"/>
      <c r="F21" s="10"/>
      <c r="G21" s="10"/>
      <c r="H21" s="10"/>
    </row>
    <row r="22" spans="1:9" x14ac:dyDescent="0.35">
      <c r="B22" s="10" t="s">
        <v>49</v>
      </c>
      <c r="C22" s="10"/>
      <c r="D22" s="10"/>
      <c r="E22" s="10"/>
      <c r="F22" s="10"/>
      <c r="G22" s="10"/>
      <c r="H22" s="10"/>
    </row>
  </sheetData>
  <mergeCells count="3">
    <mergeCell ref="A20:I20"/>
    <mergeCell ref="B21:H21"/>
    <mergeCell ref="B22:H2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Sathyanarayanan Ganapathyraman</cp:lastModifiedBy>
  <dcterms:created xsi:type="dcterms:W3CDTF">2020-02-29T01:13:29Z</dcterms:created>
  <dcterms:modified xsi:type="dcterms:W3CDTF">2020-03-02T04:21:05Z</dcterms:modified>
</cp:coreProperties>
</file>