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melwani/Google Drive/Sattvic Foods/Pricelists/"/>
    </mc:Choice>
  </mc:AlternateContent>
  <bookViews>
    <workbookView xWindow="640" yWindow="1180" windowWidth="24960" windowHeight="14020" tabRatio="500"/>
  </bookViews>
  <sheets>
    <sheet name="PI 25%" sheetId="1" r:id="rId1"/>
  </sheets>
  <definedNames>
    <definedName name="_xlnm._FilterDatabase" localSheetId="0" hidden="1">'PI 25%'!$H$17:$L$48</definedName>
    <definedName name="_xlnm.Print_Area" localSheetId="0">'PI 25%'!$A$1:$O$60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N51" i="1"/>
  <c r="N54" i="1"/>
</calcChain>
</file>

<file path=xl/sharedStrings.xml><?xml version="1.0" encoding="utf-8"?>
<sst xmlns="http://schemas.openxmlformats.org/spreadsheetml/2006/main" count="115" uniqueCount="83">
  <si>
    <t>Reseller Markup</t>
  </si>
  <si>
    <t>Proforma Invoice</t>
  </si>
  <si>
    <t>Invoice Date</t>
  </si>
  <si>
    <t xml:space="preserve">Total Amount </t>
  </si>
  <si>
    <t xml:space="preserve">₹ </t>
  </si>
  <si>
    <t>Status</t>
  </si>
  <si>
    <t>FROM</t>
  </si>
  <si>
    <t>TO</t>
  </si>
  <si>
    <t>Sattvic Innovations</t>
  </si>
  <si>
    <t>#3, Mt. Unique, Althino, Panaji, Goa – 403 001</t>
  </si>
  <si>
    <t>Tax / VAT ID: -</t>
  </si>
  <si>
    <r>
      <t xml:space="preserve">Tax / VAT ID:  </t>
    </r>
    <r>
      <rPr>
        <sz val="12"/>
        <color rgb="FF595A5C"/>
        <rFont val="Helvetica"/>
      </rPr>
      <t>-</t>
    </r>
  </si>
  <si>
    <t>Contact Name:</t>
  </si>
  <si>
    <t>Jeetu Melwani</t>
  </si>
  <si>
    <t xml:space="preserve">Contact Name:  </t>
  </si>
  <si>
    <t xml:space="preserve">Phone: </t>
  </si>
  <si>
    <t>+91-9096029416</t>
  </si>
  <si>
    <t xml:space="preserve">Phone:  </t>
  </si>
  <si>
    <t>Item Description</t>
  </si>
  <si>
    <t>Volume</t>
  </si>
  <si>
    <t>Suggested Retail</t>
  </si>
  <si>
    <t>Unit Price (Wholesale)</t>
  </si>
  <si>
    <t>Qty</t>
  </si>
  <si>
    <t>Line Total</t>
  </si>
  <si>
    <t>Gluten-free Grains</t>
  </si>
  <si>
    <t>Rolled Oats</t>
  </si>
  <si>
    <t>#1 Best Seller</t>
  </si>
  <si>
    <t>500 g</t>
  </si>
  <si>
    <t>Hulled Oat Groats</t>
  </si>
  <si>
    <t>Oat Flour</t>
  </si>
  <si>
    <t>Steel-cut Oats</t>
  </si>
  <si>
    <t>Top Seller</t>
  </si>
  <si>
    <t>Quinoa</t>
  </si>
  <si>
    <t>250 g</t>
  </si>
  <si>
    <t>Quinoa Flour</t>
  </si>
  <si>
    <t>Rye Flour</t>
  </si>
  <si>
    <t>Black Rice</t>
  </si>
  <si>
    <t>Buckwheat Groats</t>
  </si>
  <si>
    <t>Buckwheat Flour</t>
  </si>
  <si>
    <t>Bee</t>
  </si>
  <si>
    <t>Honey of Kashmir (Raw Acacia)</t>
  </si>
  <si>
    <t>200 g</t>
  </si>
  <si>
    <t>Neem Honey</t>
  </si>
  <si>
    <t>Bee Pollen</t>
  </si>
  <si>
    <t>75 g</t>
  </si>
  <si>
    <t>Cacao</t>
  </si>
  <si>
    <t>Raw Cacao Powder</t>
  </si>
  <si>
    <t>100 g</t>
  </si>
  <si>
    <t>Cacao Butter</t>
  </si>
  <si>
    <t>150 g</t>
  </si>
  <si>
    <t>Cacao Beans</t>
  </si>
  <si>
    <t>Oil &amp; Vinegar</t>
  </si>
  <si>
    <t>Flaxseed Oil (Cold pressed)</t>
  </si>
  <si>
    <t>250 ml</t>
  </si>
  <si>
    <t>Extra Virgin Coconut Oil</t>
  </si>
  <si>
    <t>200 ml</t>
  </si>
  <si>
    <t>500 ml</t>
  </si>
  <si>
    <t>Organic Coconut Oil (Cold pressed)</t>
  </si>
  <si>
    <t>Apple Cider Vinegar</t>
  </si>
  <si>
    <t>Seeds</t>
  </si>
  <si>
    <t>Sunflower Seeds (Raw)</t>
  </si>
  <si>
    <t>Watermelon Seeds</t>
  </si>
  <si>
    <t>Chia Seeds</t>
  </si>
  <si>
    <t>Basil Seeds / Chia Seeds Indian</t>
  </si>
  <si>
    <t>Apricot Kernels</t>
  </si>
  <si>
    <t>Imports</t>
  </si>
  <si>
    <t>Pumpkin Seeds</t>
  </si>
  <si>
    <t>Dried Cranberries</t>
  </si>
  <si>
    <t>High Seller</t>
  </si>
  <si>
    <t>Dried Black currants</t>
  </si>
  <si>
    <t>Dried Goji Berries</t>
  </si>
  <si>
    <t>Carob Powder</t>
  </si>
  <si>
    <t>Himalayan Crystal Salt</t>
  </si>
  <si>
    <t>Invoice Total</t>
  </si>
  <si>
    <t>Paid to Date</t>
  </si>
  <si>
    <t xml:space="preserve"> Payment Terms</t>
  </si>
  <si>
    <t>Balance</t>
  </si>
  <si>
    <t>Payment detail via Cheque or Bank Transfer (NEFT)</t>
  </si>
  <si>
    <t>Account Name:</t>
  </si>
  <si>
    <t>A/c number:</t>
  </si>
  <si>
    <t>324901010291851 (Current Account)</t>
  </si>
  <si>
    <t>IFSC Code</t>
  </si>
  <si>
    <t>UBIN0532495 (Union Bank of India, Rua de Ourem, Panaji)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</si>
</sst>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.00;[Red]\-&quot;₹&quot;\ #,##0.00"/>
    <numFmt numFmtId="165" formatCode="&quot;₹&quot;\ #,##0.00;[Red]&quot;₹&quot;\ #,##0.00"/>
  </numFmts>
  <fonts count="11" x14ac:knownFonts="1">
    <font>
      <sz val="12"/>
      <color theme="1"/>
      <name val="Calibri"/>
      <family val="2"/>
      <scheme val="minor"/>
    </font>
    <font>
      <sz val="12"/>
      <color rgb="FF595A5C"/>
      <name val="Helvetica"/>
    </font>
    <font>
      <sz val="12"/>
      <color indexed="8"/>
      <name val="Times New Roman"/>
      <family val="1"/>
    </font>
    <font>
      <b/>
      <sz val="12"/>
      <color rgb="FF595A5C"/>
      <name val="Helvetica"/>
    </font>
    <font>
      <sz val="10"/>
      <color rgb="FF595A5C"/>
      <name val="Helvetica"/>
    </font>
    <font>
      <sz val="12"/>
      <color indexed="8"/>
      <name val="Helvetica"/>
    </font>
    <font>
      <sz val="12"/>
      <color rgb="FF00468C"/>
      <name val="Helvetica"/>
    </font>
    <font>
      <b/>
      <sz val="11"/>
      <color rgb="FF595A5C"/>
      <name val="Helvetica"/>
    </font>
    <font>
      <b/>
      <sz val="12"/>
      <color indexed="8"/>
      <name val="Times New Roman"/>
      <family val="1"/>
    </font>
    <font>
      <b/>
      <sz val="12"/>
      <color rgb="FF50852C"/>
      <name val="Helvetica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65"/>
        <bgColor rgb="FF000000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dotted">
        <color theme="1" tint="0.34998626667073579"/>
      </bottom>
      <diagonal/>
    </border>
    <border>
      <left/>
      <right/>
      <top style="dotted">
        <color theme="1" tint="0.34998626667073579"/>
      </top>
      <bottom style="dotted">
        <color theme="1" tint="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0" fillId="0" borderId="0"/>
  </cellStyleXfs>
  <cellXfs count="114">
    <xf numFmtId="0" fontId="0" fillId="0" borderId="0" xfId="0"/>
    <xf numFmtId="0" fontId="1" fillId="2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Protection="1">
      <protection locked="0"/>
    </xf>
    <xf numFmtId="0" fontId="0" fillId="0" borderId="0" xfId="0" applyFont="1"/>
    <xf numFmtId="0" fontId="0" fillId="0" borderId="0" xfId="0" applyFont="1" applyBorder="1" applyProtection="1">
      <protection locked="0"/>
    </xf>
    <xf numFmtId="10" fontId="3" fillId="2" borderId="0" xfId="0" applyNumberFormat="1" applyFont="1" applyFill="1" applyBorder="1" applyAlignment="1" applyProtection="1">
      <alignment horizontal="righ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2" fontId="3" fillId="2" borderId="2" xfId="0" applyNumberFormat="1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vertical="center" wrapText="1"/>
      <protection locked="0"/>
    </xf>
    <xf numFmtId="0" fontId="1" fillId="2" borderId="2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3" fillId="2" borderId="0" xfId="0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0" fillId="3" borderId="0" xfId="0" applyFont="1" applyFill="1" applyProtection="1">
      <protection locked="0"/>
    </xf>
    <xf numFmtId="0" fontId="3" fillId="3" borderId="0" xfId="0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Border="1" applyAlignment="1" applyProtection="1">
      <alignment vertical="center" wrapText="1"/>
      <protection locked="0"/>
    </xf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horizontal="right" vertical="center" wrapText="1"/>
      <protection locked="0"/>
    </xf>
    <xf numFmtId="0" fontId="0" fillId="0" borderId="0" xfId="0" applyFont="1" applyProtection="1">
      <protection locked="0"/>
    </xf>
    <xf numFmtId="0" fontId="7" fillId="3" borderId="4" xfId="0" applyFont="1" applyFill="1" applyBorder="1" applyAlignment="1" applyProtection="1">
      <alignment horizontal="center" vertical="center" textRotation="90" wrapText="1"/>
      <protection locked="0"/>
    </xf>
    <xf numFmtId="0" fontId="1" fillId="4" borderId="0" xfId="0" applyFont="1" applyFill="1" applyBorder="1" applyAlignment="1" applyProtection="1">
      <alignment vertical="center" wrapText="1"/>
    </xf>
    <xf numFmtId="0" fontId="1" fillId="4" borderId="0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164" fontId="1" fillId="4" borderId="0" xfId="0" applyNumberFormat="1" applyFont="1" applyFill="1" applyBorder="1" applyAlignment="1" applyProtection="1">
      <alignment horizontal="right" vertical="center" wrapText="1"/>
    </xf>
    <xf numFmtId="165" fontId="4" fillId="4" borderId="0" xfId="0" applyNumberFormat="1" applyFont="1" applyFill="1" applyBorder="1" applyAlignment="1" applyProtection="1">
      <alignment horizontal="left" vertical="center" wrapText="1"/>
    </xf>
    <xf numFmtId="165" fontId="1" fillId="4" borderId="5" xfId="0" applyNumberFormat="1" applyFont="1" applyFill="1" applyBorder="1" applyAlignment="1" applyProtection="1">
      <alignment horizontal="left" vertical="center" wrapText="1"/>
    </xf>
    <xf numFmtId="0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5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0" xfId="0" applyFont="1" applyFill="1" applyBorder="1" applyAlignment="1" applyProtection="1">
      <alignment horizontal="right" vertical="center" wrapText="1"/>
      <protection locked="0"/>
    </xf>
    <xf numFmtId="0" fontId="7" fillId="3" borderId="0" xfId="0" applyFont="1" applyFill="1" applyBorder="1" applyAlignment="1" applyProtection="1">
      <alignment horizontal="center" vertical="center" textRotation="90" wrapText="1"/>
      <protection locked="0"/>
    </xf>
    <xf numFmtId="0" fontId="1" fillId="5" borderId="0" xfId="0" applyFont="1" applyFill="1" applyBorder="1" applyAlignment="1" applyProtection="1">
      <alignment vertical="center" wrapText="1"/>
    </xf>
    <xf numFmtId="0" fontId="1" fillId="5" borderId="0" xfId="0" applyFont="1" applyFill="1" applyBorder="1" applyAlignment="1" applyProtection="1">
      <alignment vertical="center"/>
    </xf>
    <xf numFmtId="0" fontId="4" fillId="5" borderId="0" xfId="0" applyFont="1" applyFill="1" applyBorder="1" applyAlignment="1" applyProtection="1">
      <alignment horizontal="left" vertical="center" wrapText="1"/>
    </xf>
    <xf numFmtId="0" fontId="1" fillId="5" borderId="0" xfId="0" applyFont="1" applyFill="1" applyBorder="1" applyAlignment="1" applyProtection="1">
      <alignment horizontal="center" vertical="center" wrapText="1"/>
    </xf>
    <xf numFmtId="164" fontId="1" fillId="5" borderId="0" xfId="0" applyNumberFormat="1" applyFont="1" applyFill="1" applyBorder="1" applyAlignment="1" applyProtection="1">
      <alignment horizontal="right" vertical="center" wrapText="1"/>
    </xf>
    <xf numFmtId="165" fontId="4" fillId="5" borderId="0" xfId="0" applyNumberFormat="1" applyFont="1" applyFill="1" applyBorder="1" applyAlignment="1" applyProtection="1">
      <alignment horizontal="left" vertical="center" wrapText="1"/>
    </xf>
    <xf numFmtId="165" fontId="1" fillId="5" borderId="6" xfId="0" applyNumberFormat="1" applyFont="1" applyFill="1" applyBorder="1" applyAlignment="1" applyProtection="1">
      <alignment horizontal="left" vertical="center" wrapText="1"/>
    </xf>
    <xf numFmtId="0" fontId="1" fillId="5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6" xfId="0" applyNumberFormat="1" applyFont="1" applyFill="1" applyBorder="1" applyAlignment="1" applyProtection="1">
      <alignment horizontal="right" vertical="center" wrapText="1"/>
      <protection locked="0"/>
    </xf>
    <xf numFmtId="0" fontId="4" fillId="4" borderId="0" xfId="0" applyFont="1" applyFill="1" applyBorder="1" applyAlignment="1" applyProtection="1">
      <alignment horizontal="left" vertical="center" wrapText="1"/>
    </xf>
    <xf numFmtId="0" fontId="7" fillId="3" borderId="7" xfId="0" applyFont="1" applyFill="1" applyBorder="1" applyAlignment="1" applyProtection="1">
      <alignment horizontal="center" vertical="center" textRotation="90" wrapText="1"/>
      <protection locked="0"/>
    </xf>
    <xf numFmtId="0" fontId="3" fillId="6" borderId="8" xfId="0" applyFont="1" applyFill="1" applyBorder="1" applyAlignment="1" applyProtection="1">
      <alignment horizontal="center" vertical="center" textRotation="90" wrapText="1"/>
      <protection locked="0"/>
    </xf>
    <xf numFmtId="0" fontId="7" fillId="7" borderId="8" xfId="0" applyFont="1" applyFill="1" applyBorder="1" applyAlignment="1" applyProtection="1">
      <alignment horizontal="center" vertical="center" textRotation="90" wrapText="1"/>
      <protection locked="0"/>
    </xf>
    <xf numFmtId="0" fontId="3" fillId="8" borderId="4" xfId="0" applyFont="1" applyFill="1" applyBorder="1" applyAlignment="1" applyProtection="1">
      <alignment horizontal="center" vertical="center" textRotation="90" wrapText="1"/>
      <protection locked="0"/>
    </xf>
    <xf numFmtId="0" fontId="3" fillId="8" borderId="0" xfId="0" applyFont="1" applyFill="1" applyBorder="1" applyAlignment="1" applyProtection="1">
      <alignment horizontal="center" vertical="center" textRotation="90" wrapText="1"/>
      <protection locked="0"/>
    </xf>
    <xf numFmtId="0" fontId="3" fillId="8" borderId="7" xfId="0" applyFont="1" applyFill="1" applyBorder="1" applyAlignment="1" applyProtection="1">
      <alignment horizontal="center" vertical="center" textRotation="90" wrapText="1"/>
      <protection locked="0"/>
    </xf>
    <xf numFmtId="0" fontId="3" fillId="9" borderId="4" xfId="0" applyFont="1" applyFill="1" applyBorder="1" applyAlignment="1" applyProtection="1">
      <alignment horizontal="center" vertical="center" textRotation="90" wrapText="1"/>
      <protection locked="0"/>
    </xf>
    <xf numFmtId="0" fontId="3" fillId="9" borderId="0" xfId="0" applyFont="1" applyFill="1" applyBorder="1" applyAlignment="1" applyProtection="1">
      <alignment horizontal="center" vertical="center" textRotation="90" wrapText="1"/>
      <protection locked="0"/>
    </xf>
    <xf numFmtId="0" fontId="3" fillId="10" borderId="0" xfId="0" applyFont="1" applyFill="1" applyBorder="1" applyAlignment="1" applyProtection="1">
      <alignment horizontal="center" vertical="center" textRotation="90" wrapText="1"/>
      <protection locked="0"/>
    </xf>
    <xf numFmtId="0" fontId="3" fillId="0" borderId="0" xfId="0" applyFont="1" applyFill="1" applyBorder="1" applyAlignment="1" applyProtection="1">
      <alignment horizontal="center" vertical="center" textRotation="90" wrapText="1"/>
      <protection locked="0"/>
    </xf>
    <xf numFmtId="0" fontId="1" fillId="4" borderId="0" xfId="0" applyFont="1" applyFill="1" applyBorder="1" applyAlignment="1" applyProtection="1">
      <alignment vertical="center" wrapText="1"/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4" fillId="4" borderId="0" xfId="0" applyFont="1" applyFill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164" fontId="1" fillId="4" borderId="0" xfId="0" applyNumberFormat="1" applyFont="1" applyFill="1" applyBorder="1" applyAlignment="1" applyProtection="1">
      <alignment horizontal="right" vertical="center" wrapText="1"/>
      <protection locked="0"/>
    </xf>
    <xf numFmtId="165" fontId="4" fillId="4" borderId="0" xfId="0" applyNumberFormat="1" applyFont="1" applyFill="1" applyBorder="1" applyAlignment="1" applyProtection="1">
      <alignment horizontal="left" vertical="center" wrapText="1"/>
      <protection locked="0"/>
    </xf>
    <xf numFmtId="165" fontId="1" fillId="4" borderId="0" xfId="0" applyNumberFormat="1" applyFont="1" applyFill="1" applyBorder="1" applyAlignment="1" applyProtection="1">
      <alignment horizontal="left" vertical="center" wrapText="1"/>
      <protection locked="0"/>
    </xf>
    <xf numFmtId="0" fontId="2" fillId="2" borderId="9" xfId="0" applyFont="1" applyFill="1" applyBorder="1" applyAlignment="1" applyProtection="1">
      <alignment vertical="center" wrapText="1"/>
    </xf>
    <xf numFmtId="0" fontId="3" fillId="2" borderId="10" xfId="0" applyFont="1" applyFill="1" applyBorder="1" applyAlignment="1" applyProtection="1">
      <alignment horizontal="right" vertical="center" wrapText="1"/>
    </xf>
    <xf numFmtId="0" fontId="2" fillId="2" borderId="10" xfId="0" applyFont="1" applyFill="1" applyBorder="1" applyAlignment="1" applyProtection="1">
      <alignment vertical="center" wrapText="1"/>
    </xf>
    <xf numFmtId="164" fontId="3" fillId="2" borderId="11" xfId="0" applyNumberFormat="1" applyFont="1" applyFill="1" applyBorder="1" applyAlignment="1" applyProtection="1">
      <alignment horizontal="right" vertical="center" wrapText="1"/>
    </xf>
    <xf numFmtId="0" fontId="2" fillId="2" borderId="12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8" fillId="2" borderId="13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horizontal="right" vertical="center" wrapText="1"/>
    </xf>
    <xf numFmtId="164" fontId="3" fillId="2" borderId="13" xfId="0" applyNumberFormat="1" applyFont="1" applyFill="1" applyBorder="1" applyAlignment="1" applyProtection="1">
      <alignment horizontal="right" vertical="center" wrapText="1"/>
    </xf>
    <xf numFmtId="0" fontId="1" fillId="2" borderId="14" xfId="0" applyFont="1" applyFill="1" applyBorder="1" applyAlignment="1" applyProtection="1">
      <alignment horizontal="left" vertical="center" wrapText="1"/>
    </xf>
    <xf numFmtId="0" fontId="1" fillId="2" borderId="15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</xf>
    <xf numFmtId="0" fontId="3" fillId="2" borderId="3" xfId="0" applyFont="1" applyFill="1" applyBorder="1" applyAlignment="1" applyProtection="1">
      <alignment horizontal="right" vertical="center" wrapText="1"/>
    </xf>
    <xf numFmtId="0" fontId="2" fillId="2" borderId="3" xfId="0" applyFont="1" applyFill="1" applyBorder="1" applyAlignment="1" applyProtection="1">
      <alignment vertical="center" wrapText="1"/>
    </xf>
    <xf numFmtId="164" fontId="3" fillId="2" borderId="2" xfId="0" applyNumberFormat="1" applyFont="1" applyFill="1" applyBorder="1" applyAlignment="1" applyProtection="1">
      <alignment horizontal="right" vertical="center" wrapText="1"/>
    </xf>
    <xf numFmtId="0" fontId="2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Protection="1"/>
    <xf numFmtId="0" fontId="9" fillId="11" borderId="16" xfId="0" applyFont="1" applyFill="1" applyBorder="1" applyAlignment="1" applyProtection="1">
      <alignment horizontal="left" vertical="center" wrapText="1"/>
    </xf>
    <xf numFmtId="0" fontId="3" fillId="2" borderId="9" xfId="0" applyFont="1" applyFill="1" applyBorder="1" applyAlignment="1" applyProtection="1">
      <alignment horizontal="left" vertical="center" wrapText="1"/>
    </xf>
    <xf numFmtId="0" fontId="3" fillId="2" borderId="11" xfId="0" applyFont="1" applyFill="1" applyBorder="1" applyAlignment="1" applyProtection="1">
      <alignment horizontal="left" vertical="center" wrapText="1"/>
    </xf>
    <xf numFmtId="0" fontId="1" fillId="2" borderId="9" xfId="0" applyFont="1" applyFill="1" applyBorder="1" applyAlignment="1" applyProtection="1">
      <alignment horizontal="left" vertical="center" wrapText="1" indent="1"/>
    </xf>
    <xf numFmtId="0" fontId="1" fillId="2" borderId="10" xfId="0" applyFont="1" applyFill="1" applyBorder="1" applyAlignment="1" applyProtection="1">
      <alignment horizontal="left" vertical="center" wrapText="1" indent="1"/>
    </xf>
    <xf numFmtId="0" fontId="1" fillId="2" borderId="11" xfId="0" applyFont="1" applyFill="1" applyBorder="1" applyAlignment="1" applyProtection="1">
      <alignment horizontal="left" vertical="center" wrapText="1" indent="1"/>
    </xf>
    <xf numFmtId="0" fontId="3" fillId="2" borderId="12" xfId="0" applyFont="1" applyFill="1" applyBorder="1" applyAlignment="1" applyProtection="1">
      <alignment horizontal="left" vertical="center" wrapText="1"/>
    </xf>
    <xf numFmtId="0" fontId="3" fillId="2" borderId="13" xfId="0" applyFont="1" applyFill="1" applyBorder="1" applyAlignment="1" applyProtection="1">
      <alignment horizontal="left" vertical="center" wrapText="1"/>
    </xf>
    <xf numFmtId="49" fontId="1" fillId="2" borderId="12" xfId="0" applyNumberFormat="1" applyFont="1" applyFill="1" applyBorder="1" applyAlignment="1" applyProtection="1">
      <alignment horizontal="left" vertical="center" wrapText="1" indent="1"/>
    </xf>
    <xf numFmtId="49" fontId="1" fillId="2" borderId="0" xfId="0" applyNumberFormat="1" applyFont="1" applyFill="1" applyBorder="1" applyAlignment="1" applyProtection="1">
      <alignment horizontal="left" vertical="center" wrapText="1" indent="1"/>
    </xf>
    <xf numFmtId="49" fontId="1" fillId="2" borderId="13" xfId="0" applyNumberFormat="1" applyFont="1" applyFill="1" applyBorder="1" applyAlignment="1" applyProtection="1">
      <alignment horizontal="left" vertical="center" wrapText="1" indent="1"/>
    </xf>
    <xf numFmtId="0" fontId="3" fillId="2" borderId="17" xfId="0" applyFont="1" applyFill="1" applyBorder="1" applyAlignment="1" applyProtection="1">
      <alignment horizontal="left" vertical="center" wrapText="1"/>
    </xf>
    <xf numFmtId="0" fontId="3" fillId="2" borderId="18" xfId="0" applyFont="1" applyFill="1" applyBorder="1" applyAlignment="1" applyProtection="1">
      <alignment horizontal="left" vertical="center" wrapText="1"/>
    </xf>
    <xf numFmtId="0" fontId="1" fillId="2" borderId="17" xfId="0" applyFont="1" applyFill="1" applyBorder="1" applyAlignment="1" applyProtection="1">
      <alignment horizontal="left" vertical="center" wrapText="1" indent="1"/>
    </xf>
    <xf numFmtId="0" fontId="1" fillId="2" borderId="16" xfId="0" applyFont="1" applyFill="1" applyBorder="1" applyAlignment="1" applyProtection="1">
      <alignment horizontal="left" vertical="center" wrapText="1" indent="1"/>
    </xf>
    <xf numFmtId="0" fontId="1" fillId="2" borderId="18" xfId="0" applyFont="1" applyFill="1" applyBorder="1" applyAlignment="1" applyProtection="1">
      <alignment horizontal="left" vertical="center" wrapText="1" indent="1"/>
    </xf>
    <xf numFmtId="0" fontId="1" fillId="2" borderId="0" xfId="0" applyFont="1" applyFill="1" applyBorder="1" applyAlignment="1">
      <alignment vertical="center" wrapText="1"/>
    </xf>
  </cellXfs>
  <cellStyles count="2">
    <cellStyle name="Normal" xfId="0" builtinId="0"/>
    <cellStyle name="Text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5</xdr:col>
      <xdr:colOff>596900</xdr:colOff>
      <xdr:row>4</xdr:row>
      <xdr:rowOff>32763</xdr:rowOff>
    </xdr:to>
    <xdr:pic>
      <xdr:nvPicPr>
        <xdr:cNvPr id="2" name="Picture 1" descr="escription: G2MBPSSD:Users:jmelwani:Google Drive:Sattvic Foods:Logo:SF LOGO_g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" y="203200"/>
          <a:ext cx="3200400" cy="5026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0"/>
  <sheetViews>
    <sheetView tabSelected="1" workbookViewId="0">
      <selection activeCell="M39" sqref="M39"/>
    </sheetView>
  </sheetViews>
  <sheetFormatPr baseColWidth="10" defaultColWidth="10.83203125" defaultRowHeight="16" x14ac:dyDescent="0.2"/>
  <cols>
    <col min="1" max="1" width="2.83203125" style="113" customWidth="1"/>
    <col min="2" max="2" width="3.33203125" style="113" customWidth="1"/>
    <col min="3" max="3" width="11" style="4" customWidth="1"/>
    <col min="4" max="4" width="10.83203125" style="4"/>
    <col min="5" max="5" width="12.33203125" style="4" customWidth="1"/>
    <col min="6" max="6" width="9.33203125" style="4" customWidth="1"/>
    <col min="7" max="7" width="1.83203125" style="4" customWidth="1"/>
    <col min="8" max="8" width="9.83203125" style="4" customWidth="1"/>
    <col min="9" max="9" width="4.1640625" style="4" customWidth="1"/>
    <col min="10" max="10" width="11.1640625" style="4" customWidth="1"/>
    <col min="11" max="11" width="2" style="4" customWidth="1"/>
    <col min="12" max="12" width="11.83203125" style="4" customWidth="1"/>
    <col min="13" max="14" width="10.83203125" style="4"/>
    <col min="15" max="15" width="3.5" style="4" customWidth="1"/>
    <col min="16" max="16384" width="10.83203125" style="4"/>
  </cols>
  <sheetData>
    <row r="1" spans="1:15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8" customHeight="1" x14ac:dyDescent="0.2">
      <c r="A3" s="1"/>
      <c r="B3" s="1"/>
      <c r="C3" s="2"/>
      <c r="D3" s="3"/>
      <c r="E3" s="3"/>
      <c r="F3" s="3"/>
      <c r="G3" s="3"/>
      <c r="H3" s="5"/>
      <c r="I3" s="3"/>
      <c r="J3" s="3"/>
      <c r="K3" s="3"/>
      <c r="L3" s="3"/>
      <c r="M3" s="3"/>
      <c r="N3" s="3"/>
      <c r="O3" s="3"/>
    </row>
    <row r="4" spans="1:15" ht="13" customHeight="1" x14ac:dyDescent="0.2">
      <c r="A4" s="1"/>
      <c r="B4" s="1"/>
      <c r="C4" s="3"/>
      <c r="D4" s="3"/>
      <c r="E4" s="3"/>
      <c r="F4" s="3"/>
      <c r="G4" s="3"/>
      <c r="H4" s="6">
        <v>0.25</v>
      </c>
      <c r="I4" s="7" t="s">
        <v>0</v>
      </c>
      <c r="J4" s="7"/>
      <c r="K4" s="3"/>
      <c r="L4" s="3"/>
      <c r="M4" s="3"/>
      <c r="N4" s="3"/>
      <c r="O4" s="3"/>
    </row>
    <row r="5" spans="1:15" ht="8" customHeight="1" x14ac:dyDescent="0.2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26" customHeight="1" x14ac:dyDescent="0.2">
      <c r="A6" s="1"/>
      <c r="B6" s="1"/>
      <c r="C6" s="8" t="s">
        <v>1</v>
      </c>
      <c r="D6" s="9"/>
      <c r="E6" s="10" t="s">
        <v>2</v>
      </c>
      <c r="F6" s="10"/>
      <c r="G6" s="11"/>
      <c r="H6" s="11"/>
      <c r="I6" s="8" t="s">
        <v>3</v>
      </c>
      <c r="J6" s="10"/>
      <c r="K6" s="12" t="s">
        <v>4</v>
      </c>
      <c r="L6" s="13"/>
      <c r="M6" s="14" t="s">
        <v>5</v>
      </c>
      <c r="N6" s="15"/>
      <c r="O6" s="3"/>
    </row>
    <row r="7" spans="1:15" x14ac:dyDescent="0.2">
      <c r="A7" s="1"/>
      <c r="B7" s="1"/>
      <c r="C7" s="16"/>
      <c r="D7" s="16"/>
      <c r="E7" s="16"/>
      <c r="F7" s="16"/>
      <c r="G7" s="16"/>
      <c r="H7" s="16"/>
      <c r="I7" s="16"/>
      <c r="J7" s="16"/>
      <c r="K7" s="17"/>
      <c r="L7" s="17"/>
      <c r="M7" s="16"/>
      <c r="N7" s="16"/>
      <c r="O7" s="3"/>
    </row>
    <row r="8" spans="1:15" x14ac:dyDescent="0.2">
      <c r="A8" s="1"/>
      <c r="B8" s="1"/>
      <c r="C8" s="18" t="s">
        <v>6</v>
      </c>
      <c r="D8" s="19"/>
      <c r="E8" s="19"/>
      <c r="F8" s="19"/>
      <c r="G8" s="19"/>
      <c r="H8" s="16"/>
      <c r="I8" s="20" t="s">
        <v>7</v>
      </c>
      <c r="J8" s="20"/>
      <c r="K8" s="16"/>
      <c r="L8" s="16"/>
      <c r="M8" s="16"/>
      <c r="N8" s="16"/>
      <c r="O8" s="3"/>
    </row>
    <row r="9" spans="1:15" ht="15" customHeight="1" x14ac:dyDescent="0.2">
      <c r="A9" s="1"/>
      <c r="B9" s="1"/>
      <c r="C9" s="21" t="s">
        <v>8</v>
      </c>
      <c r="D9" s="21"/>
      <c r="E9" s="21"/>
      <c r="F9" s="19"/>
      <c r="G9" s="19"/>
      <c r="H9" s="16"/>
      <c r="I9" s="22"/>
      <c r="J9" s="22"/>
      <c r="K9" s="22"/>
      <c r="L9" s="22"/>
      <c r="M9" s="16"/>
      <c r="N9" s="16"/>
      <c r="O9" s="3"/>
    </row>
    <row r="10" spans="1:15" ht="14" customHeight="1" x14ac:dyDescent="0.2">
      <c r="A10" s="1"/>
      <c r="B10" s="1"/>
      <c r="C10" s="23" t="s">
        <v>9</v>
      </c>
      <c r="D10" s="23"/>
      <c r="E10" s="23"/>
      <c r="F10" s="23"/>
      <c r="G10" s="23"/>
      <c r="H10" s="17"/>
      <c r="I10" s="24"/>
      <c r="J10" s="24"/>
      <c r="K10" s="24"/>
      <c r="L10" s="24"/>
      <c r="M10" s="24"/>
      <c r="N10" s="16"/>
      <c r="O10" s="3"/>
    </row>
    <row r="11" spans="1:15" ht="1" customHeight="1" x14ac:dyDescent="0.2">
      <c r="A11" s="1"/>
      <c r="B11" s="1"/>
      <c r="C11" s="23"/>
      <c r="D11" s="23"/>
      <c r="E11" s="23"/>
      <c r="F11" s="23"/>
      <c r="G11" s="23"/>
      <c r="H11" s="17"/>
      <c r="I11" s="25"/>
      <c r="J11" s="25"/>
      <c r="K11" s="25"/>
      <c r="L11" s="25"/>
      <c r="M11" s="5"/>
      <c r="N11" s="16"/>
      <c r="O11" s="3"/>
    </row>
    <row r="12" spans="1:15" ht="26" customHeight="1" x14ac:dyDescent="0.2">
      <c r="A12" s="1"/>
      <c r="B12" s="1"/>
      <c r="C12" s="26" t="s">
        <v>10</v>
      </c>
      <c r="D12" s="26"/>
      <c r="E12" s="27"/>
      <c r="F12" s="27"/>
      <c r="G12" s="19"/>
      <c r="H12" s="16"/>
      <c r="I12" s="28" t="s">
        <v>11</v>
      </c>
      <c r="J12" s="28"/>
      <c r="K12" s="28"/>
      <c r="L12" s="16"/>
      <c r="M12" s="16"/>
      <c r="N12" s="16"/>
      <c r="O12" s="3"/>
    </row>
    <row r="13" spans="1:15" ht="15" customHeight="1" x14ac:dyDescent="0.2">
      <c r="A13" s="1"/>
      <c r="B13" s="1"/>
      <c r="C13" s="26" t="s">
        <v>12</v>
      </c>
      <c r="D13" s="26"/>
      <c r="E13" s="27" t="s">
        <v>13</v>
      </c>
      <c r="F13" s="27"/>
      <c r="G13" s="19"/>
      <c r="H13" s="16"/>
      <c r="I13" s="28" t="s">
        <v>14</v>
      </c>
      <c r="J13" s="28"/>
      <c r="K13" s="25"/>
      <c r="L13" s="24"/>
      <c r="M13" s="24"/>
      <c r="N13" s="16"/>
      <c r="O13" s="3"/>
    </row>
    <row r="14" spans="1:15" ht="15" customHeight="1" x14ac:dyDescent="0.2">
      <c r="A14" s="1"/>
      <c r="B14" s="1"/>
      <c r="C14" s="26" t="s">
        <v>15</v>
      </c>
      <c r="D14" s="26"/>
      <c r="E14" s="29" t="s">
        <v>16</v>
      </c>
      <c r="F14" s="29"/>
      <c r="G14" s="19"/>
      <c r="H14" s="16"/>
      <c r="I14" s="28" t="s">
        <v>17</v>
      </c>
      <c r="J14" s="28"/>
      <c r="K14" s="5"/>
      <c r="L14" s="30"/>
      <c r="M14" s="30"/>
      <c r="N14" s="5"/>
      <c r="O14" s="3"/>
    </row>
    <row r="15" spans="1:15" x14ac:dyDescent="0.2">
      <c r="A15" s="1"/>
      <c r="B15" s="1"/>
      <c r="C15" s="17"/>
      <c r="D15" s="17"/>
      <c r="E15" s="16"/>
      <c r="F15" s="16"/>
      <c r="G15" s="16"/>
      <c r="H15" s="16"/>
      <c r="I15" s="16"/>
      <c r="J15" s="16"/>
      <c r="K15" s="17"/>
      <c r="L15" s="17"/>
      <c r="M15" s="16"/>
      <c r="N15" s="16"/>
      <c r="O15" s="3"/>
    </row>
    <row r="16" spans="1:15" ht="33" customHeight="1" x14ac:dyDescent="0.2">
      <c r="A16" s="31"/>
      <c r="B16" s="31"/>
      <c r="C16" s="32" t="s">
        <v>18</v>
      </c>
      <c r="D16" s="32"/>
      <c r="E16" s="32"/>
      <c r="F16" s="32"/>
      <c r="G16" s="33"/>
      <c r="H16" s="34" t="s">
        <v>19</v>
      </c>
      <c r="I16" s="35" t="s">
        <v>20</v>
      </c>
      <c r="J16" s="35"/>
      <c r="K16" s="35" t="s">
        <v>21</v>
      </c>
      <c r="L16" s="35"/>
      <c r="M16" s="34" t="s">
        <v>22</v>
      </c>
      <c r="N16" s="36" t="s">
        <v>23</v>
      </c>
      <c r="O16" s="37"/>
    </row>
    <row r="17" spans="1:15" ht="20" customHeight="1" x14ac:dyDescent="0.2">
      <c r="A17" s="38" t="s">
        <v>24</v>
      </c>
      <c r="B17" s="39">
        <v>1</v>
      </c>
      <c r="C17" s="40" t="s">
        <v>25</v>
      </c>
      <c r="D17" s="40"/>
      <c r="E17" s="39"/>
      <c r="F17" s="41" t="s">
        <v>26</v>
      </c>
      <c r="G17" s="41"/>
      <c r="H17" s="42" t="s">
        <v>27</v>
      </c>
      <c r="I17" s="43"/>
      <c r="J17" s="44">
        <v>150</v>
      </c>
      <c r="K17" s="39"/>
      <c r="L17" s="45">
        <f>J17-(J17*$H$4)</f>
        <v>112.5</v>
      </c>
      <c r="M17" s="46"/>
      <c r="N17" s="47">
        <f>L17*M17</f>
        <v>0</v>
      </c>
      <c r="O17" s="48"/>
    </row>
    <row r="18" spans="1:15" ht="20" customHeight="1" x14ac:dyDescent="0.2">
      <c r="A18" s="49"/>
      <c r="B18" s="50">
        <v>2</v>
      </c>
      <c r="C18" s="51" t="s">
        <v>28</v>
      </c>
      <c r="D18" s="51"/>
      <c r="E18" s="50"/>
      <c r="F18" s="52"/>
      <c r="G18" s="50"/>
      <c r="H18" s="53" t="s">
        <v>27</v>
      </c>
      <c r="I18" s="54"/>
      <c r="J18" s="55">
        <v>120</v>
      </c>
      <c r="K18" s="50"/>
      <c r="L18" s="56">
        <f>J18-(J18*$H$4)</f>
        <v>90</v>
      </c>
      <c r="M18" s="57"/>
      <c r="N18" s="58">
        <f>M18*L18</f>
        <v>0</v>
      </c>
      <c r="O18" s="48"/>
    </row>
    <row r="19" spans="1:15" ht="20" customHeight="1" x14ac:dyDescent="0.2">
      <c r="A19" s="49"/>
      <c r="B19" s="39">
        <v>3</v>
      </c>
      <c r="C19" s="40" t="s">
        <v>29</v>
      </c>
      <c r="D19" s="40"/>
      <c r="E19" s="39"/>
      <c r="F19" s="41"/>
      <c r="G19" s="41"/>
      <c r="H19" s="42" t="s">
        <v>27</v>
      </c>
      <c r="I19" s="43"/>
      <c r="J19" s="44">
        <v>180</v>
      </c>
      <c r="K19" s="39"/>
      <c r="L19" s="45">
        <f>J19-(J19*$H$4)</f>
        <v>135</v>
      </c>
      <c r="M19" s="46"/>
      <c r="N19" s="47">
        <f t="shared" ref="N19" si="0">L19*M19</f>
        <v>0</v>
      </c>
      <c r="O19" s="48"/>
    </row>
    <row r="20" spans="1:15" ht="20" customHeight="1" x14ac:dyDescent="0.2">
      <c r="A20" s="49"/>
      <c r="B20" s="50">
        <v>4</v>
      </c>
      <c r="C20" s="51" t="s">
        <v>30</v>
      </c>
      <c r="D20" s="51"/>
      <c r="E20" s="50"/>
      <c r="F20" s="52" t="s">
        <v>31</v>
      </c>
      <c r="G20" s="50"/>
      <c r="H20" s="53" t="s">
        <v>27</v>
      </c>
      <c r="I20" s="54"/>
      <c r="J20" s="55">
        <v>200</v>
      </c>
      <c r="K20" s="50"/>
      <c r="L20" s="56">
        <f>J20-(J20*$H$4)</f>
        <v>150</v>
      </c>
      <c r="M20" s="57"/>
      <c r="N20" s="58">
        <f t="shared" ref="N20" si="1">M20*L20</f>
        <v>0</v>
      </c>
      <c r="O20" s="48"/>
    </row>
    <row r="21" spans="1:15" ht="20" customHeight="1" x14ac:dyDescent="0.2">
      <c r="A21" s="49"/>
      <c r="B21" s="39">
        <v>5</v>
      </c>
      <c r="C21" s="40" t="s">
        <v>32</v>
      </c>
      <c r="D21" s="40"/>
      <c r="E21" s="39"/>
      <c r="F21" s="59" t="s">
        <v>31</v>
      </c>
      <c r="G21" s="59"/>
      <c r="H21" s="42" t="s">
        <v>33</v>
      </c>
      <c r="I21" s="43"/>
      <c r="J21" s="44">
        <v>250</v>
      </c>
      <c r="K21" s="39"/>
      <c r="L21" s="45">
        <f t="shared" ref="L21:L48" si="2">J21-(J21*$H$4)</f>
        <v>187.5</v>
      </c>
      <c r="M21" s="46"/>
      <c r="N21" s="47">
        <f t="shared" ref="N21" si="3">L21*M21</f>
        <v>0</v>
      </c>
      <c r="O21" s="48"/>
    </row>
    <row r="22" spans="1:15" ht="20" customHeight="1" x14ac:dyDescent="0.2">
      <c r="A22" s="49"/>
      <c r="B22" s="50">
        <v>6</v>
      </c>
      <c r="C22" s="51" t="s">
        <v>34</v>
      </c>
      <c r="D22" s="51"/>
      <c r="E22" s="50"/>
      <c r="F22" s="52"/>
      <c r="G22" s="50"/>
      <c r="H22" s="53" t="s">
        <v>33</v>
      </c>
      <c r="I22" s="54"/>
      <c r="J22" s="55">
        <v>300</v>
      </c>
      <c r="K22" s="50"/>
      <c r="L22" s="56">
        <f t="shared" si="2"/>
        <v>225</v>
      </c>
      <c r="M22" s="57"/>
      <c r="N22" s="58">
        <f t="shared" ref="N22" si="4">M22*L22</f>
        <v>0</v>
      </c>
      <c r="O22" s="48"/>
    </row>
    <row r="23" spans="1:15" ht="20" customHeight="1" x14ac:dyDescent="0.2">
      <c r="A23" s="49"/>
      <c r="B23" s="39">
        <v>7</v>
      </c>
      <c r="C23" s="40" t="s">
        <v>35</v>
      </c>
      <c r="D23" s="40"/>
      <c r="E23" s="39"/>
      <c r="F23" s="41"/>
      <c r="G23" s="41"/>
      <c r="H23" s="42" t="s">
        <v>27</v>
      </c>
      <c r="I23" s="43"/>
      <c r="J23" s="44">
        <v>250</v>
      </c>
      <c r="K23" s="39"/>
      <c r="L23" s="45">
        <f t="shared" si="2"/>
        <v>187.5</v>
      </c>
      <c r="M23" s="46"/>
      <c r="N23" s="47">
        <f t="shared" ref="N23" si="5">L23*M23</f>
        <v>0</v>
      </c>
      <c r="O23" s="48"/>
    </row>
    <row r="24" spans="1:15" ht="20" customHeight="1" x14ac:dyDescent="0.2">
      <c r="A24" s="49"/>
      <c r="B24" s="50">
        <v>8</v>
      </c>
      <c r="C24" s="51" t="s">
        <v>36</v>
      </c>
      <c r="D24" s="51"/>
      <c r="E24" s="50"/>
      <c r="F24" s="52"/>
      <c r="G24" s="50"/>
      <c r="H24" s="53" t="s">
        <v>33</v>
      </c>
      <c r="I24" s="54"/>
      <c r="J24" s="55">
        <v>200</v>
      </c>
      <c r="K24" s="50"/>
      <c r="L24" s="56">
        <f t="shared" si="2"/>
        <v>150</v>
      </c>
      <c r="M24" s="57"/>
      <c r="N24" s="58">
        <f t="shared" ref="N24:N25" si="6">M24*L24</f>
        <v>0</v>
      </c>
      <c r="O24" s="48"/>
    </row>
    <row r="25" spans="1:15" ht="20" customHeight="1" x14ac:dyDescent="0.2">
      <c r="A25" s="49"/>
      <c r="B25" s="39">
        <v>9</v>
      </c>
      <c r="C25" s="40" t="s">
        <v>37</v>
      </c>
      <c r="D25" s="40"/>
      <c r="E25" s="39"/>
      <c r="F25" s="59" t="s">
        <v>31</v>
      </c>
      <c r="G25" s="59"/>
      <c r="H25" s="42" t="s">
        <v>33</v>
      </c>
      <c r="I25" s="43"/>
      <c r="J25" s="44">
        <v>200</v>
      </c>
      <c r="K25" s="39"/>
      <c r="L25" s="45">
        <f t="shared" si="2"/>
        <v>150</v>
      </c>
      <c r="M25" s="46"/>
      <c r="N25" s="47">
        <f t="shared" si="6"/>
        <v>0</v>
      </c>
      <c r="O25" s="48"/>
    </row>
    <row r="26" spans="1:15" ht="20" customHeight="1" x14ac:dyDescent="0.2">
      <c r="A26" s="60"/>
      <c r="B26" s="50">
        <v>10</v>
      </c>
      <c r="C26" s="51" t="s">
        <v>38</v>
      </c>
      <c r="D26" s="51"/>
      <c r="E26" s="50"/>
      <c r="F26" s="52"/>
      <c r="G26" s="50"/>
      <c r="H26" s="53" t="s">
        <v>33</v>
      </c>
      <c r="I26" s="54"/>
      <c r="J26" s="55">
        <v>200</v>
      </c>
      <c r="K26" s="50"/>
      <c r="L26" s="56">
        <f t="shared" si="2"/>
        <v>150</v>
      </c>
      <c r="M26" s="57"/>
      <c r="N26" s="58">
        <f t="shared" ref="N26" si="7">L26*M26</f>
        <v>0</v>
      </c>
      <c r="O26" s="48"/>
    </row>
    <row r="27" spans="1:15" ht="20" customHeight="1" x14ac:dyDescent="0.2">
      <c r="A27" s="61" t="s">
        <v>39</v>
      </c>
      <c r="B27" s="39">
        <v>11</v>
      </c>
      <c r="C27" s="40" t="s">
        <v>40</v>
      </c>
      <c r="D27" s="40"/>
      <c r="E27" s="39"/>
      <c r="F27" s="59" t="s">
        <v>31</v>
      </c>
      <c r="G27" s="59"/>
      <c r="H27" s="42" t="s">
        <v>41</v>
      </c>
      <c r="I27" s="43"/>
      <c r="J27" s="44">
        <v>350</v>
      </c>
      <c r="K27" s="39"/>
      <c r="L27" s="45">
        <f t="shared" si="2"/>
        <v>262.5</v>
      </c>
      <c r="M27" s="46"/>
      <c r="N27" s="47">
        <f t="shared" ref="N27:N31" si="8">M27*L27</f>
        <v>0</v>
      </c>
      <c r="O27" s="48"/>
    </row>
    <row r="28" spans="1:15" ht="20" customHeight="1" x14ac:dyDescent="0.2">
      <c r="A28" s="61"/>
      <c r="B28" s="50">
        <v>12</v>
      </c>
      <c r="C28" s="51" t="s">
        <v>42</v>
      </c>
      <c r="D28" s="51"/>
      <c r="E28" s="50"/>
      <c r="F28" s="52"/>
      <c r="G28" s="50"/>
      <c r="H28" s="53" t="s">
        <v>41</v>
      </c>
      <c r="I28" s="54"/>
      <c r="J28" s="55">
        <v>250</v>
      </c>
      <c r="K28" s="50"/>
      <c r="L28" s="56">
        <f t="shared" si="2"/>
        <v>187.5</v>
      </c>
      <c r="M28" s="57"/>
      <c r="N28" s="58">
        <f t="shared" si="8"/>
        <v>0</v>
      </c>
      <c r="O28" s="48"/>
    </row>
    <row r="29" spans="1:15" ht="20" customHeight="1" x14ac:dyDescent="0.2">
      <c r="A29" s="61"/>
      <c r="B29" s="39">
        <v>13</v>
      </c>
      <c r="C29" s="40" t="s">
        <v>43</v>
      </c>
      <c r="D29" s="40"/>
      <c r="E29" s="39"/>
      <c r="F29" s="41"/>
      <c r="G29" s="41"/>
      <c r="H29" s="42" t="s">
        <v>44</v>
      </c>
      <c r="I29" s="43"/>
      <c r="J29" s="44">
        <v>600</v>
      </c>
      <c r="K29" s="39"/>
      <c r="L29" s="45">
        <f t="shared" si="2"/>
        <v>450</v>
      </c>
      <c r="M29" s="46"/>
      <c r="N29" s="47">
        <f t="shared" si="8"/>
        <v>0</v>
      </c>
      <c r="O29" s="48"/>
    </row>
    <row r="30" spans="1:15" ht="20" customHeight="1" x14ac:dyDescent="0.2">
      <c r="A30" s="62" t="s">
        <v>45</v>
      </c>
      <c r="B30" s="50">
        <v>14</v>
      </c>
      <c r="C30" s="51" t="s">
        <v>46</v>
      </c>
      <c r="D30" s="51"/>
      <c r="E30" s="50"/>
      <c r="F30" s="52" t="s">
        <v>31</v>
      </c>
      <c r="G30" s="50"/>
      <c r="H30" s="53" t="s">
        <v>47</v>
      </c>
      <c r="I30" s="54"/>
      <c r="J30" s="55">
        <v>200</v>
      </c>
      <c r="K30" s="50"/>
      <c r="L30" s="56">
        <f t="shared" si="2"/>
        <v>150</v>
      </c>
      <c r="M30" s="57"/>
      <c r="N30" s="58">
        <f t="shared" si="8"/>
        <v>0</v>
      </c>
      <c r="O30" s="48"/>
    </row>
    <row r="31" spans="1:15" ht="20" customHeight="1" x14ac:dyDescent="0.2">
      <c r="A31" s="62"/>
      <c r="B31" s="39">
        <v>15</v>
      </c>
      <c r="C31" s="40" t="s">
        <v>48</v>
      </c>
      <c r="D31" s="40"/>
      <c r="E31" s="39"/>
      <c r="F31" s="41"/>
      <c r="G31" s="41"/>
      <c r="H31" s="42" t="s">
        <v>49</v>
      </c>
      <c r="I31" s="43"/>
      <c r="J31" s="44">
        <v>550</v>
      </c>
      <c r="K31" s="39"/>
      <c r="L31" s="45">
        <f t="shared" si="2"/>
        <v>412.5</v>
      </c>
      <c r="M31" s="46"/>
      <c r="N31" s="47">
        <f t="shared" si="8"/>
        <v>0</v>
      </c>
      <c r="O31" s="48"/>
    </row>
    <row r="32" spans="1:15" ht="20" customHeight="1" x14ac:dyDescent="0.2">
      <c r="A32" s="62"/>
      <c r="B32" s="50">
        <v>16</v>
      </c>
      <c r="C32" s="51" t="s">
        <v>50</v>
      </c>
      <c r="D32" s="51"/>
      <c r="E32" s="50"/>
      <c r="F32" s="52"/>
      <c r="G32" s="50"/>
      <c r="H32" s="53" t="s">
        <v>47</v>
      </c>
      <c r="I32" s="54"/>
      <c r="J32" s="55">
        <v>200</v>
      </c>
      <c r="K32" s="50"/>
      <c r="L32" s="56">
        <f t="shared" si="2"/>
        <v>150</v>
      </c>
      <c r="M32" s="57"/>
      <c r="N32" s="58">
        <f t="shared" ref="N32" si="9">L32*M32</f>
        <v>0</v>
      </c>
      <c r="O32" s="48"/>
    </row>
    <row r="33" spans="1:15" ht="20" customHeight="1" x14ac:dyDescent="0.2">
      <c r="A33" s="63" t="s">
        <v>51</v>
      </c>
      <c r="B33" s="39">
        <v>17</v>
      </c>
      <c r="C33" s="40" t="s">
        <v>52</v>
      </c>
      <c r="D33" s="40"/>
      <c r="E33" s="39"/>
      <c r="F33" s="41"/>
      <c r="G33" s="41"/>
      <c r="H33" s="42" t="s">
        <v>53</v>
      </c>
      <c r="I33" s="43"/>
      <c r="J33" s="44">
        <v>350</v>
      </c>
      <c r="K33" s="39"/>
      <c r="L33" s="45">
        <f t="shared" si="2"/>
        <v>262.5</v>
      </c>
      <c r="M33" s="46"/>
      <c r="N33" s="47">
        <f t="shared" ref="N33" si="10">M33*L33</f>
        <v>0</v>
      </c>
      <c r="O33" s="48"/>
    </row>
    <row r="34" spans="1:15" ht="20" customHeight="1" x14ac:dyDescent="0.2">
      <c r="A34" s="64"/>
      <c r="B34" s="50">
        <v>18</v>
      </c>
      <c r="C34" s="51" t="s">
        <v>54</v>
      </c>
      <c r="D34" s="51"/>
      <c r="E34" s="50"/>
      <c r="F34" s="52" t="s">
        <v>31</v>
      </c>
      <c r="G34" s="50"/>
      <c r="H34" s="53" t="s">
        <v>55</v>
      </c>
      <c r="I34" s="54"/>
      <c r="J34" s="55">
        <v>200</v>
      </c>
      <c r="K34" s="50"/>
      <c r="L34" s="56">
        <f t="shared" si="2"/>
        <v>150</v>
      </c>
      <c r="M34" s="57"/>
      <c r="N34" s="58">
        <f t="shared" ref="N34" si="11">L34*M34</f>
        <v>0</v>
      </c>
      <c r="O34" s="48"/>
    </row>
    <row r="35" spans="1:15" ht="20" customHeight="1" x14ac:dyDescent="0.2">
      <c r="A35" s="64"/>
      <c r="B35" s="39">
        <v>19</v>
      </c>
      <c r="C35" s="40" t="s">
        <v>54</v>
      </c>
      <c r="D35" s="40"/>
      <c r="E35" s="39"/>
      <c r="F35" s="41"/>
      <c r="G35" s="41"/>
      <c r="H35" s="42" t="s">
        <v>56</v>
      </c>
      <c r="I35" s="43"/>
      <c r="J35" s="44">
        <v>425</v>
      </c>
      <c r="K35" s="39"/>
      <c r="L35" s="45">
        <f t="shared" si="2"/>
        <v>318.75</v>
      </c>
      <c r="M35" s="46"/>
      <c r="N35" s="47">
        <f t="shared" ref="N35" si="12">M35*L35</f>
        <v>0</v>
      </c>
      <c r="O35" s="48"/>
    </row>
    <row r="36" spans="1:15" ht="20" customHeight="1" x14ac:dyDescent="0.2">
      <c r="A36" s="64"/>
      <c r="B36" s="50">
        <v>20</v>
      </c>
      <c r="C36" s="51" t="s">
        <v>57</v>
      </c>
      <c r="D36" s="51"/>
      <c r="E36" s="50"/>
      <c r="F36" s="52"/>
      <c r="G36" s="50"/>
      <c r="H36" s="53" t="s">
        <v>55</v>
      </c>
      <c r="I36" s="54"/>
      <c r="J36" s="55">
        <v>150</v>
      </c>
      <c r="K36" s="50"/>
      <c r="L36" s="56">
        <f t="shared" si="2"/>
        <v>112.5</v>
      </c>
      <c r="M36" s="57"/>
      <c r="N36" s="58">
        <f t="shared" ref="N36" si="13">L36*M36</f>
        <v>0</v>
      </c>
      <c r="O36" s="48"/>
    </row>
    <row r="37" spans="1:15" ht="20" customHeight="1" x14ac:dyDescent="0.2">
      <c r="A37" s="65"/>
      <c r="B37" s="39">
        <v>21</v>
      </c>
      <c r="C37" s="40" t="s">
        <v>58</v>
      </c>
      <c r="D37" s="40"/>
      <c r="E37" s="39"/>
      <c r="F37" s="59" t="s">
        <v>31</v>
      </c>
      <c r="G37" s="59"/>
      <c r="H37" s="42" t="s">
        <v>53</v>
      </c>
      <c r="I37" s="43"/>
      <c r="J37" s="44">
        <v>250</v>
      </c>
      <c r="K37" s="39"/>
      <c r="L37" s="45">
        <f>J37-(J37*$H$4)</f>
        <v>187.5</v>
      </c>
      <c r="M37" s="46"/>
      <c r="N37" s="47">
        <f t="shared" ref="N37" si="14">M37*L37</f>
        <v>0</v>
      </c>
      <c r="O37" s="48"/>
    </row>
    <row r="38" spans="1:15" ht="20" customHeight="1" x14ac:dyDescent="0.2">
      <c r="A38" s="66" t="s">
        <v>59</v>
      </c>
      <c r="B38" s="50">
        <v>22</v>
      </c>
      <c r="C38" s="51" t="s">
        <v>60</v>
      </c>
      <c r="D38" s="51"/>
      <c r="E38" s="50"/>
      <c r="F38" s="52"/>
      <c r="G38" s="50"/>
      <c r="H38" s="53" t="s">
        <v>47</v>
      </c>
      <c r="I38" s="54"/>
      <c r="J38" s="55">
        <v>75</v>
      </c>
      <c r="K38" s="50"/>
      <c r="L38" s="56">
        <f t="shared" si="2"/>
        <v>56.25</v>
      </c>
      <c r="M38" s="57"/>
      <c r="N38" s="58">
        <f t="shared" ref="N38" si="15">L38*M38</f>
        <v>0</v>
      </c>
      <c r="O38" s="48"/>
    </row>
    <row r="39" spans="1:15" ht="20" customHeight="1" x14ac:dyDescent="0.2">
      <c r="A39" s="67"/>
      <c r="B39" s="39">
        <v>23</v>
      </c>
      <c r="C39" s="40" t="s">
        <v>61</v>
      </c>
      <c r="D39" s="40"/>
      <c r="E39" s="39"/>
      <c r="F39" s="59"/>
      <c r="G39" s="59"/>
      <c r="H39" s="42" t="s">
        <v>47</v>
      </c>
      <c r="I39" s="43"/>
      <c r="J39" s="44">
        <v>75</v>
      </c>
      <c r="K39" s="39"/>
      <c r="L39" s="45">
        <f t="shared" si="2"/>
        <v>56.25</v>
      </c>
      <c r="M39" s="46"/>
      <c r="N39" s="47">
        <f t="shared" ref="N39:N40" si="16">M39*L39</f>
        <v>0</v>
      </c>
      <c r="O39" s="48"/>
    </row>
    <row r="40" spans="1:15" ht="20" customHeight="1" x14ac:dyDescent="0.2">
      <c r="A40" s="67"/>
      <c r="B40" s="50">
        <v>24</v>
      </c>
      <c r="C40" s="51" t="s">
        <v>62</v>
      </c>
      <c r="D40" s="51"/>
      <c r="E40" s="50"/>
      <c r="F40" s="52"/>
      <c r="G40" s="50"/>
      <c r="H40" s="53" t="s">
        <v>47</v>
      </c>
      <c r="I40" s="54"/>
      <c r="J40" s="55">
        <v>200</v>
      </c>
      <c r="K40" s="50"/>
      <c r="L40" s="56">
        <f t="shared" si="2"/>
        <v>150</v>
      </c>
      <c r="M40" s="57"/>
      <c r="N40" s="58">
        <f t="shared" si="16"/>
        <v>0</v>
      </c>
      <c r="O40" s="48"/>
    </row>
    <row r="41" spans="1:15" ht="20" customHeight="1" x14ac:dyDescent="0.2">
      <c r="A41" s="67"/>
      <c r="B41" s="39">
        <v>25</v>
      </c>
      <c r="C41" s="40" t="s">
        <v>63</v>
      </c>
      <c r="D41" s="40"/>
      <c r="E41" s="39"/>
      <c r="F41" s="59"/>
      <c r="G41" s="59"/>
      <c r="H41" s="42" t="s">
        <v>47</v>
      </c>
      <c r="I41" s="43"/>
      <c r="J41" s="44">
        <v>150</v>
      </c>
      <c r="K41" s="39"/>
      <c r="L41" s="45">
        <f t="shared" si="2"/>
        <v>112.5</v>
      </c>
      <c r="M41" s="46"/>
      <c r="N41" s="47">
        <f t="shared" ref="N41" si="17">L41*M41</f>
        <v>0</v>
      </c>
      <c r="O41" s="48"/>
    </row>
    <row r="42" spans="1:15" ht="20" customHeight="1" x14ac:dyDescent="0.2">
      <c r="A42" s="67"/>
      <c r="B42" s="50">
        <v>26</v>
      </c>
      <c r="C42" s="51" t="s">
        <v>64</v>
      </c>
      <c r="D42" s="51"/>
      <c r="E42" s="50"/>
      <c r="F42" s="52"/>
      <c r="G42" s="50"/>
      <c r="H42" s="53" t="s">
        <v>47</v>
      </c>
      <c r="I42" s="54"/>
      <c r="J42" s="55">
        <v>200</v>
      </c>
      <c r="K42" s="50"/>
      <c r="L42" s="56">
        <f>J42-(J42*$H$4)</f>
        <v>150</v>
      </c>
      <c r="M42" s="57"/>
      <c r="N42" s="58">
        <f>M42*L42</f>
        <v>0</v>
      </c>
      <c r="O42" s="48"/>
    </row>
    <row r="43" spans="1:15" ht="20" customHeight="1" x14ac:dyDescent="0.2">
      <c r="A43" s="68" t="s">
        <v>65</v>
      </c>
      <c r="B43" s="39">
        <v>27</v>
      </c>
      <c r="C43" s="40" t="s">
        <v>66</v>
      </c>
      <c r="D43" s="40"/>
      <c r="E43" s="39"/>
      <c r="F43" s="59" t="s">
        <v>31</v>
      </c>
      <c r="G43" s="59"/>
      <c r="H43" s="42" t="s">
        <v>47</v>
      </c>
      <c r="I43" s="43"/>
      <c r="J43" s="44">
        <v>250</v>
      </c>
      <c r="K43" s="39"/>
      <c r="L43" s="45">
        <f t="shared" si="2"/>
        <v>187.5</v>
      </c>
      <c r="M43" s="46"/>
      <c r="N43" s="47">
        <f t="shared" ref="N43" si="18">M43*L43</f>
        <v>0</v>
      </c>
      <c r="O43" s="48"/>
    </row>
    <row r="44" spans="1:15" ht="20" customHeight="1" x14ac:dyDescent="0.2">
      <c r="A44" s="68"/>
      <c r="B44" s="50">
        <v>28</v>
      </c>
      <c r="C44" s="51" t="s">
        <v>67</v>
      </c>
      <c r="D44" s="51"/>
      <c r="E44" s="50"/>
      <c r="F44" s="52" t="s">
        <v>68</v>
      </c>
      <c r="G44" s="50"/>
      <c r="H44" s="53" t="s">
        <v>47</v>
      </c>
      <c r="I44" s="54"/>
      <c r="J44" s="55">
        <v>200</v>
      </c>
      <c r="K44" s="50"/>
      <c r="L44" s="56">
        <f t="shared" si="2"/>
        <v>150</v>
      </c>
      <c r="M44" s="57"/>
      <c r="N44" s="58">
        <f t="shared" ref="N44" si="19">L44*M44</f>
        <v>0</v>
      </c>
      <c r="O44" s="48"/>
    </row>
    <row r="45" spans="1:15" ht="20" customHeight="1" x14ac:dyDescent="0.2">
      <c r="A45" s="68"/>
      <c r="B45" s="39">
        <v>29</v>
      </c>
      <c r="C45" s="40" t="s">
        <v>69</v>
      </c>
      <c r="D45" s="40"/>
      <c r="E45" s="39"/>
      <c r="F45" s="59"/>
      <c r="G45" s="59"/>
      <c r="H45" s="42" t="s">
        <v>47</v>
      </c>
      <c r="I45" s="43"/>
      <c r="J45" s="44">
        <v>120</v>
      </c>
      <c r="K45" s="39"/>
      <c r="L45" s="45">
        <f t="shared" si="2"/>
        <v>90</v>
      </c>
      <c r="M45" s="46"/>
      <c r="N45" s="47">
        <f t="shared" ref="N45:N47" si="20">M45*L45</f>
        <v>0</v>
      </c>
      <c r="O45" s="48"/>
    </row>
    <row r="46" spans="1:15" ht="20" customHeight="1" x14ac:dyDescent="0.2">
      <c r="A46" s="68"/>
      <c r="B46" s="50">
        <v>30</v>
      </c>
      <c r="C46" s="51" t="s">
        <v>70</v>
      </c>
      <c r="D46" s="51"/>
      <c r="E46" s="50"/>
      <c r="F46" s="52"/>
      <c r="G46" s="50"/>
      <c r="H46" s="53" t="s">
        <v>47</v>
      </c>
      <c r="I46" s="54"/>
      <c r="J46" s="55">
        <v>400</v>
      </c>
      <c r="K46" s="50"/>
      <c r="L46" s="56">
        <f t="shared" si="2"/>
        <v>300</v>
      </c>
      <c r="M46" s="57"/>
      <c r="N46" s="58">
        <f t="shared" si="20"/>
        <v>0</v>
      </c>
      <c r="O46" s="48"/>
    </row>
    <row r="47" spans="1:15" ht="20" customHeight="1" x14ac:dyDescent="0.2">
      <c r="A47" s="68"/>
      <c r="B47" s="39">
        <v>31</v>
      </c>
      <c r="C47" s="40" t="s">
        <v>71</v>
      </c>
      <c r="D47" s="40"/>
      <c r="E47" s="39"/>
      <c r="F47" s="59"/>
      <c r="G47" s="59"/>
      <c r="H47" s="42" t="s">
        <v>47</v>
      </c>
      <c r="I47" s="43"/>
      <c r="J47" s="44">
        <v>300</v>
      </c>
      <c r="K47" s="39"/>
      <c r="L47" s="45">
        <f t="shared" si="2"/>
        <v>225</v>
      </c>
      <c r="M47" s="46"/>
      <c r="N47" s="47">
        <f t="shared" si="20"/>
        <v>0</v>
      </c>
      <c r="O47" s="48"/>
    </row>
    <row r="48" spans="1:15" ht="20" customHeight="1" x14ac:dyDescent="0.2">
      <c r="A48" s="68"/>
      <c r="B48" s="50">
        <v>32</v>
      </c>
      <c r="C48" s="51" t="s">
        <v>72</v>
      </c>
      <c r="D48" s="51"/>
      <c r="E48" s="50"/>
      <c r="F48" s="52"/>
      <c r="G48" s="50"/>
      <c r="H48" s="53" t="s">
        <v>41</v>
      </c>
      <c r="I48" s="54"/>
      <c r="J48" s="55">
        <v>150</v>
      </c>
      <c r="K48" s="50"/>
      <c r="L48" s="56">
        <f t="shared" si="2"/>
        <v>112.5</v>
      </c>
      <c r="M48" s="57"/>
      <c r="N48" s="58">
        <f t="shared" ref="N48" si="21">L48*M48</f>
        <v>0</v>
      </c>
      <c r="O48" s="48"/>
    </row>
    <row r="49" spans="1:15" ht="20" customHeight="1" x14ac:dyDescent="0.2">
      <c r="A49" s="69"/>
      <c r="B49" s="70"/>
      <c r="C49" s="71"/>
      <c r="D49" s="71"/>
      <c r="E49" s="70"/>
      <c r="F49" s="72"/>
      <c r="G49" s="70"/>
      <c r="H49" s="73"/>
      <c r="I49" s="74"/>
      <c r="J49" s="75"/>
      <c r="K49" s="70"/>
      <c r="L49" s="76"/>
      <c r="M49" s="74"/>
      <c r="N49" s="74"/>
      <c r="O49" s="48"/>
    </row>
    <row r="50" spans="1:15" ht="24" customHeight="1" x14ac:dyDescent="0.2">
      <c r="A50" s="1"/>
      <c r="B50" s="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3"/>
    </row>
    <row r="51" spans="1:15" ht="15" customHeight="1" x14ac:dyDescent="0.2">
      <c r="A51" s="1"/>
      <c r="B51" s="1"/>
      <c r="C51" s="19"/>
      <c r="D51" s="19"/>
      <c r="E51" s="19"/>
      <c r="F51" s="19"/>
      <c r="G51" s="19"/>
      <c r="H51" s="19"/>
      <c r="I51" s="19"/>
      <c r="J51" s="77"/>
      <c r="K51" s="78" t="s">
        <v>73</v>
      </c>
      <c r="L51" s="78"/>
      <c r="M51" s="79"/>
      <c r="N51" s="80">
        <f>SUM(N17:N48)</f>
        <v>0</v>
      </c>
      <c r="O51" s="3"/>
    </row>
    <row r="52" spans="1:15" x14ac:dyDescent="0.2">
      <c r="A52" s="1"/>
      <c r="B52" s="1"/>
      <c r="C52" s="19"/>
      <c r="D52" s="19"/>
      <c r="E52" s="19"/>
      <c r="F52" s="19"/>
      <c r="G52" s="19"/>
      <c r="H52" s="19"/>
      <c r="I52" s="19"/>
      <c r="J52" s="81"/>
      <c r="K52" s="82"/>
      <c r="L52" s="82"/>
      <c r="M52" s="19"/>
      <c r="N52" s="83"/>
      <c r="O52" s="3"/>
    </row>
    <row r="53" spans="1:15" ht="15" customHeight="1" x14ac:dyDescent="0.2">
      <c r="A53" s="1"/>
      <c r="B53" s="1"/>
      <c r="C53" s="19"/>
      <c r="D53" s="19"/>
      <c r="E53" s="19"/>
      <c r="F53" s="19"/>
      <c r="G53" s="19"/>
      <c r="H53" s="19"/>
      <c r="I53" s="19"/>
      <c r="J53" s="81"/>
      <c r="K53" s="84" t="s">
        <v>74</v>
      </c>
      <c r="L53" s="84"/>
      <c r="M53" s="19"/>
      <c r="N53" s="85"/>
      <c r="O53" s="3"/>
    </row>
    <row r="54" spans="1:15" ht="33" customHeight="1" x14ac:dyDescent="0.2">
      <c r="A54" s="1"/>
      <c r="B54" s="1"/>
      <c r="C54" s="86" t="s">
        <v>75</v>
      </c>
      <c r="D54" s="87"/>
      <c r="E54" s="88"/>
      <c r="F54" s="89"/>
      <c r="G54" s="89"/>
      <c r="H54" s="90"/>
      <c r="I54" s="19"/>
      <c r="J54" s="91"/>
      <c r="K54" s="92" t="s">
        <v>76</v>
      </c>
      <c r="L54" s="92"/>
      <c r="M54" s="93"/>
      <c r="N54" s="94">
        <f>N51-N53</f>
        <v>0</v>
      </c>
      <c r="O54" s="3"/>
    </row>
    <row r="55" spans="1:15" x14ac:dyDescent="0.2">
      <c r="A55" s="1"/>
      <c r="B55" s="1"/>
      <c r="C55" s="95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3"/>
    </row>
    <row r="56" spans="1:15" ht="15" customHeight="1" x14ac:dyDescent="0.2">
      <c r="A56" s="1"/>
      <c r="B56" s="1"/>
      <c r="C56" s="97" t="s">
        <v>77</v>
      </c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3"/>
    </row>
    <row r="57" spans="1:15" ht="17" customHeight="1" x14ac:dyDescent="0.2">
      <c r="A57" s="1"/>
      <c r="B57" s="1"/>
      <c r="C57" s="98" t="s">
        <v>78</v>
      </c>
      <c r="D57" s="99"/>
      <c r="E57" s="100" t="s">
        <v>8</v>
      </c>
      <c r="F57" s="101"/>
      <c r="G57" s="101"/>
      <c r="H57" s="101"/>
      <c r="I57" s="101"/>
      <c r="J57" s="101"/>
      <c r="K57" s="101"/>
      <c r="L57" s="101"/>
      <c r="M57" s="101"/>
      <c r="N57" s="102"/>
      <c r="O57" s="3"/>
    </row>
    <row r="58" spans="1:15" ht="17" customHeight="1" x14ac:dyDescent="0.2">
      <c r="A58" s="1"/>
      <c r="B58" s="1"/>
      <c r="C58" s="103" t="s">
        <v>79</v>
      </c>
      <c r="D58" s="104"/>
      <c r="E58" s="105" t="s">
        <v>80</v>
      </c>
      <c r="F58" s="106"/>
      <c r="G58" s="106"/>
      <c r="H58" s="106"/>
      <c r="I58" s="106"/>
      <c r="J58" s="106"/>
      <c r="K58" s="106"/>
      <c r="L58" s="106"/>
      <c r="M58" s="106"/>
      <c r="N58" s="107"/>
      <c r="O58" s="3"/>
    </row>
    <row r="59" spans="1:15" ht="17" customHeight="1" x14ac:dyDescent="0.2">
      <c r="A59" s="1"/>
      <c r="B59" s="1"/>
      <c r="C59" s="108" t="s">
        <v>81</v>
      </c>
      <c r="D59" s="109"/>
      <c r="E59" s="110" t="s">
        <v>82</v>
      </c>
      <c r="F59" s="111"/>
      <c r="G59" s="111"/>
      <c r="H59" s="111"/>
      <c r="I59" s="111"/>
      <c r="J59" s="111"/>
      <c r="K59" s="111"/>
      <c r="L59" s="111"/>
      <c r="M59" s="111"/>
      <c r="N59" s="112"/>
      <c r="O59" s="3"/>
    </row>
    <row r="60" spans="1:15" x14ac:dyDescent="0.2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</sheetData>
  <sheetProtection password="B848" sheet="1" objects="1" scenarios="1" selectLockedCells="1"/>
  <mergeCells count="62">
    <mergeCell ref="C58:D58"/>
    <mergeCell ref="E58:N58"/>
    <mergeCell ref="C59:D59"/>
    <mergeCell ref="E59:N59"/>
    <mergeCell ref="K53:L53"/>
    <mergeCell ref="C54:D54"/>
    <mergeCell ref="F54:H54"/>
    <mergeCell ref="K54:L54"/>
    <mergeCell ref="C56:N56"/>
    <mergeCell ref="C57:D57"/>
    <mergeCell ref="E57:N57"/>
    <mergeCell ref="A43:A48"/>
    <mergeCell ref="F43:G43"/>
    <mergeCell ref="F45:G45"/>
    <mergeCell ref="F47:G47"/>
    <mergeCell ref="K51:L51"/>
    <mergeCell ref="K52:L52"/>
    <mergeCell ref="A33:A37"/>
    <mergeCell ref="F33:G33"/>
    <mergeCell ref="F35:G35"/>
    <mergeCell ref="F37:G37"/>
    <mergeCell ref="A38:A42"/>
    <mergeCell ref="F39:G39"/>
    <mergeCell ref="F41:G41"/>
    <mergeCell ref="F25:G25"/>
    <mergeCell ref="A27:A29"/>
    <mergeCell ref="F27:G27"/>
    <mergeCell ref="F29:G29"/>
    <mergeCell ref="A30:A32"/>
    <mergeCell ref="F31:G31"/>
    <mergeCell ref="C15:D15"/>
    <mergeCell ref="K15:L15"/>
    <mergeCell ref="C16:F16"/>
    <mergeCell ref="I16:J16"/>
    <mergeCell ref="K16:L16"/>
    <mergeCell ref="A17:A26"/>
    <mergeCell ref="F17:G17"/>
    <mergeCell ref="F19:G19"/>
    <mergeCell ref="F21:G21"/>
    <mergeCell ref="F23:G23"/>
    <mergeCell ref="C13:D13"/>
    <mergeCell ref="E13:F13"/>
    <mergeCell ref="I13:J13"/>
    <mergeCell ref="L13:M13"/>
    <mergeCell ref="C14:D14"/>
    <mergeCell ref="E14:F14"/>
    <mergeCell ref="I14:J14"/>
    <mergeCell ref="L14:M14"/>
    <mergeCell ref="C9:E9"/>
    <mergeCell ref="I9:L9"/>
    <mergeCell ref="C10:G11"/>
    <mergeCell ref="H10:H11"/>
    <mergeCell ref="I10:M10"/>
    <mergeCell ref="C12:D12"/>
    <mergeCell ref="E12:F12"/>
    <mergeCell ref="I12:K12"/>
    <mergeCell ref="I4:J4"/>
    <mergeCell ref="C6:D6"/>
    <mergeCell ref="E6:F6"/>
    <mergeCell ref="G6:H6"/>
    <mergeCell ref="I6:J6"/>
    <mergeCell ref="K7:L7"/>
  </mergeCells>
  <pageMargins left="0.51181102362204722" right="0.51181102362204722" top="0.23622047244094491" bottom="0.59055118110236227" header="0.31496062992125984" footer="0.31496062992125984"/>
  <pageSetup paperSize="9" scale="70" orientation="portrait" horizontalDpi="4294967292" verticalDpi="4294967292" copies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 25%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2016-11-12T06:24:29Z</dcterms:created>
  <dcterms:modified xsi:type="dcterms:W3CDTF">2016-11-12T06:25:09Z</dcterms:modified>
</cp:coreProperties>
</file>