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jmelwani/Google Drive/Sattvic Foods/Pricelists/"/>
    </mc:Choice>
  </mc:AlternateContent>
  <bookViews>
    <workbookView xWindow="640" yWindow="1180" windowWidth="28160" windowHeight="16020" tabRatio="500"/>
  </bookViews>
  <sheets>
    <sheet name="Anaha" sheetId="1" r:id="rId1"/>
  </sheets>
  <definedNames>
    <definedName name="_xlnm._FilterDatabase" localSheetId="0" hidden="1">Anaha!$J$17:$N$38</definedName>
    <definedName name="_xlnm.Print_Area" localSheetId="0">Anaha!$A$1:$Q$50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0" i="1" l="1"/>
  <c r="P20" i="1"/>
  <c r="N21" i="1"/>
  <c r="P21" i="1"/>
  <c r="N22" i="1"/>
  <c r="P22" i="1"/>
  <c r="N23" i="1"/>
  <c r="P23" i="1"/>
  <c r="N24" i="1"/>
  <c r="P24" i="1"/>
  <c r="N25" i="1"/>
  <c r="P25" i="1"/>
  <c r="N26" i="1"/>
  <c r="P26" i="1"/>
  <c r="N27" i="1"/>
  <c r="P27" i="1"/>
  <c r="N28" i="1"/>
  <c r="P28" i="1"/>
  <c r="N29" i="1"/>
  <c r="P29" i="1"/>
  <c r="N30" i="1"/>
  <c r="P30" i="1"/>
  <c r="N31" i="1"/>
  <c r="P31" i="1"/>
  <c r="N32" i="1"/>
  <c r="P32" i="1"/>
  <c r="N33" i="1"/>
  <c r="P33" i="1"/>
  <c r="N34" i="1"/>
  <c r="P34" i="1"/>
  <c r="N35" i="1"/>
  <c r="P35" i="1"/>
  <c r="N36" i="1"/>
  <c r="P36" i="1"/>
  <c r="N37" i="1"/>
  <c r="P37" i="1"/>
  <c r="N38" i="1"/>
  <c r="P38" i="1"/>
  <c r="N19" i="1"/>
  <c r="N18" i="1"/>
  <c r="N17" i="1"/>
  <c r="P41" i="1"/>
  <c r="P44" i="1"/>
</calcChain>
</file>

<file path=xl/sharedStrings.xml><?xml version="1.0" encoding="utf-8"?>
<sst xmlns="http://schemas.openxmlformats.org/spreadsheetml/2006/main" count="136" uniqueCount="85">
  <si>
    <t>Reseller Markup</t>
  </si>
  <si>
    <t>Proforma Invoice</t>
  </si>
  <si>
    <t>Invoice Date</t>
  </si>
  <si>
    <t xml:space="preserve">Total Amount </t>
  </si>
  <si>
    <t xml:space="preserve">₹ </t>
  </si>
  <si>
    <t>Status</t>
  </si>
  <si>
    <t>FROM</t>
  </si>
  <si>
    <t>TO</t>
  </si>
  <si>
    <t>Sattvic Innovations</t>
  </si>
  <si>
    <t>Contact Name:</t>
  </si>
  <si>
    <t>Jeetu Melwani</t>
  </si>
  <si>
    <t xml:space="preserve">Contact Name:  </t>
  </si>
  <si>
    <t xml:space="preserve">Phone: </t>
  </si>
  <si>
    <t>+91-9096029416</t>
  </si>
  <si>
    <t xml:space="preserve">Phone:  </t>
  </si>
  <si>
    <t>Item Description</t>
  </si>
  <si>
    <t>Volume</t>
  </si>
  <si>
    <t>Suggested Retail</t>
  </si>
  <si>
    <t>Unit Price (Wholesale)</t>
  </si>
  <si>
    <t>Qty</t>
  </si>
  <si>
    <t>Line Total</t>
  </si>
  <si>
    <t>Body Butters</t>
  </si>
  <si>
    <t>#1 Best Seller</t>
  </si>
  <si>
    <t>30 g</t>
  </si>
  <si>
    <t>150 g</t>
  </si>
  <si>
    <t>Cocoa Butter</t>
  </si>
  <si>
    <t>Top Seller</t>
  </si>
  <si>
    <t>Mango Butter</t>
  </si>
  <si>
    <t>Beeswax</t>
  </si>
  <si>
    <t>100 g</t>
  </si>
  <si>
    <t>70 g</t>
  </si>
  <si>
    <t>Epsom Salt</t>
  </si>
  <si>
    <t>250 g</t>
  </si>
  <si>
    <t>Bentonite Clay</t>
  </si>
  <si>
    <t>125 g</t>
  </si>
  <si>
    <t>Activated Charcoal</t>
  </si>
  <si>
    <t>Oil</t>
  </si>
  <si>
    <t>100 ml</t>
  </si>
  <si>
    <t>Pomegranate Oil</t>
  </si>
  <si>
    <t>30 ml</t>
  </si>
  <si>
    <t>Invoice Total</t>
  </si>
  <si>
    <t>Paid to Date</t>
  </si>
  <si>
    <t xml:space="preserve"> Payment Terms</t>
  </si>
  <si>
    <t>Balance</t>
  </si>
  <si>
    <t>Payment detail via Cheque or Bank Transfer (NEFT)</t>
  </si>
  <si>
    <t>Account Name:</t>
  </si>
  <si>
    <t>A/c number:</t>
  </si>
  <si>
    <t>324901010291851 (Current Account)</t>
  </si>
  <si>
    <t>IFSC Code</t>
  </si>
  <si>
    <t>UBIN0532495 (Union Bank of India, Rua de Ourem, Panaji)</t>
  </si>
  <si>
    <t>35 g</t>
  </si>
  <si>
    <t>300 g</t>
  </si>
  <si>
    <t>Himalayan Salt Crystals</t>
  </si>
  <si>
    <t>Salt</t>
  </si>
  <si>
    <t>Powder</t>
  </si>
  <si>
    <t>Jojoba Oil</t>
  </si>
  <si>
    <t>Frankincense Oil</t>
  </si>
  <si>
    <t>Apricot Body Oil (Organic)</t>
  </si>
  <si>
    <t>Argan Oil (Organic)</t>
  </si>
  <si>
    <t>Coconut Oil (Organic)</t>
  </si>
  <si>
    <t>Shea Butter (Organic)</t>
  </si>
  <si>
    <t>250 ml</t>
  </si>
  <si>
    <t>Rhassoul Clay</t>
  </si>
  <si>
    <t>70/01 Chinchwada, Chimbel, Goa - 403006</t>
  </si>
  <si>
    <t>30AIKPM8852G1Z5</t>
  </si>
  <si>
    <t xml:space="preserve">GSTIN No: </t>
  </si>
  <si>
    <t>GSTIN No:</t>
  </si>
  <si>
    <t>HSN Code</t>
  </si>
  <si>
    <t>18040000</t>
  </si>
  <si>
    <t>33059090</t>
  </si>
  <si>
    <t>15131100</t>
  </si>
  <si>
    <t>28411090</t>
  </si>
  <si>
    <t>25010020</t>
  </si>
  <si>
    <t>15219010</t>
  </si>
  <si>
    <t>15159099</t>
  </si>
  <si>
    <t>25081090</t>
  </si>
  <si>
    <t>33079090</t>
  </si>
  <si>
    <t>44020090</t>
  </si>
  <si>
    <t>15151100</t>
  </si>
  <si>
    <t>High Seller</t>
  </si>
  <si>
    <t>GST @</t>
  </si>
  <si>
    <t>5%</t>
  </si>
  <si>
    <t>18%</t>
  </si>
  <si>
    <t>0%</t>
  </si>
  <si>
    <t>PO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</si>
</sst>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₹&quot;\ #,##0.00;[Red]\-&quot;₹&quot;\ #,##0.00"/>
    <numFmt numFmtId="165" formatCode="&quot;₹&quot;\ #,##0.00;[Red]&quot;₹&quot;\ #,##0.00"/>
  </numFmts>
  <fonts count="15" x14ac:knownFonts="1">
    <font>
      <sz val="12"/>
      <color theme="1"/>
      <name val="Calibri"/>
      <family val="2"/>
      <scheme val="minor"/>
    </font>
    <font>
      <sz val="12"/>
      <color rgb="FF595A5C"/>
      <name val="Helvetica"/>
    </font>
    <font>
      <sz val="12"/>
      <color indexed="8"/>
      <name val="Times New Roman"/>
      <family val="1"/>
    </font>
    <font>
      <b/>
      <sz val="12"/>
      <color rgb="FF595A5C"/>
      <name val="Helvetica"/>
    </font>
    <font>
      <sz val="10"/>
      <color rgb="FF595A5C"/>
      <name val="Helvetica"/>
    </font>
    <font>
      <sz val="12"/>
      <color indexed="8"/>
      <name val="Helvetica"/>
    </font>
    <font>
      <sz val="12"/>
      <color rgb="FF00468C"/>
      <name val="Helvetica"/>
    </font>
    <font>
      <b/>
      <sz val="11"/>
      <color theme="0"/>
      <name val="Helvetica"/>
    </font>
    <font>
      <b/>
      <sz val="12"/>
      <color indexed="8"/>
      <name val="Times New Roman"/>
      <family val="1"/>
    </font>
    <font>
      <b/>
      <sz val="12"/>
      <color rgb="FF50852C"/>
      <name val="Helvetica"/>
    </font>
    <font>
      <sz val="10"/>
      <name val="Arial"/>
      <family val="2"/>
    </font>
    <font>
      <sz val="8"/>
      <color rgb="FF595A5C"/>
      <name val="Helvetica"/>
    </font>
    <font>
      <b/>
      <sz val="10"/>
      <color rgb="FF595A5C"/>
      <name val="Helvetica"/>
    </font>
    <font>
      <sz val="9"/>
      <color rgb="FF595A5C"/>
      <name val="Helvetica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/>
      <bottom style="dotted">
        <color theme="1" tint="0.34998626667073579"/>
      </bottom>
      <diagonal/>
    </border>
    <border>
      <left/>
      <right/>
      <top style="dotted">
        <color theme="1" tint="0.34998626667073579"/>
      </top>
      <bottom style="dotted">
        <color theme="1" tint="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2">
    <xf numFmtId="0" fontId="0" fillId="0" borderId="0"/>
    <xf numFmtId="0" fontId="10" fillId="0" borderId="0"/>
  </cellStyleXfs>
  <cellXfs count="118">
    <xf numFmtId="0" fontId="0" fillId="0" borderId="0" xfId="0"/>
    <xf numFmtId="0" fontId="1" fillId="2" borderId="0" xfId="0" applyFont="1" applyFill="1" applyBorder="1" applyAlignment="1" applyProtection="1">
      <alignment vertical="center" wrapText="1"/>
      <protection locked="0"/>
    </xf>
    <xf numFmtId="0" fontId="2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Protection="1">
      <protection locked="0"/>
    </xf>
    <xf numFmtId="0" fontId="0" fillId="0" borderId="0" xfId="0" applyFont="1"/>
    <xf numFmtId="0" fontId="0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right" vertical="center"/>
      <protection locked="0"/>
    </xf>
    <xf numFmtId="2" fontId="3" fillId="2" borderId="2" xfId="0" applyNumberFormat="1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vertical="center" wrapText="1"/>
      <protection locked="0"/>
    </xf>
    <xf numFmtId="0" fontId="1" fillId="2" borderId="2" xfId="0" applyFont="1" applyFill="1" applyBorder="1" applyAlignment="1" applyProtection="1">
      <alignment horizontal="left" vertical="center" wrapText="1"/>
      <protection locked="0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3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0" fontId="0" fillId="3" borderId="0" xfId="0" applyFont="1" applyFill="1" applyProtection="1">
      <protection locked="0"/>
    </xf>
    <xf numFmtId="0" fontId="2" fillId="3" borderId="0" xfId="0" applyFont="1" applyFill="1" applyBorder="1" applyAlignment="1" applyProtection="1">
      <alignment vertical="center" wrapText="1"/>
      <protection locked="0"/>
    </xf>
    <xf numFmtId="0" fontId="3" fillId="3" borderId="0" xfId="0" applyFont="1" applyFill="1" applyBorder="1" applyAlignment="1" applyProtection="1">
      <alignment horizontal="center" vertical="center" wrapText="1"/>
      <protection locked="0"/>
    </xf>
    <xf numFmtId="0" fontId="3" fillId="3" borderId="0" xfId="0" applyFont="1" applyFill="1" applyBorder="1" applyAlignment="1" applyProtection="1">
      <alignment horizontal="right" vertical="center" wrapText="1"/>
      <protection locked="0"/>
    </xf>
    <xf numFmtId="0" fontId="0" fillId="0" borderId="0" xfId="0" applyFont="1" applyProtection="1">
      <protection locked="0"/>
    </xf>
    <xf numFmtId="0" fontId="1" fillId="5" borderId="0" xfId="0" applyFont="1" applyFill="1" applyBorder="1" applyAlignment="1" applyProtection="1">
      <alignment vertical="center" wrapText="1"/>
    </xf>
    <xf numFmtId="0" fontId="1" fillId="5" borderId="0" xfId="0" applyFont="1" applyFill="1" applyBorder="1" applyAlignment="1" applyProtection="1">
      <alignment vertical="center"/>
    </xf>
    <xf numFmtId="0" fontId="4" fillId="5" borderId="0" xfId="0" applyFont="1" applyFill="1" applyBorder="1" applyAlignment="1" applyProtection="1">
      <alignment horizontal="center" vertical="center" wrapText="1"/>
    </xf>
    <xf numFmtId="0" fontId="1" fillId="5" borderId="0" xfId="0" applyFont="1" applyFill="1" applyBorder="1" applyAlignment="1" applyProtection="1">
      <alignment horizontal="center" vertical="center" wrapText="1"/>
    </xf>
    <xf numFmtId="164" fontId="1" fillId="5" borderId="0" xfId="0" applyNumberFormat="1" applyFont="1" applyFill="1" applyBorder="1" applyAlignment="1" applyProtection="1">
      <alignment horizontal="right" vertical="center" wrapText="1"/>
    </xf>
    <xf numFmtId="165" fontId="4" fillId="5" borderId="0" xfId="0" applyNumberFormat="1" applyFont="1" applyFill="1" applyBorder="1" applyAlignment="1" applyProtection="1">
      <alignment horizontal="left" vertical="center" wrapText="1"/>
    </xf>
    <xf numFmtId="165" fontId="1" fillId="5" borderId="5" xfId="0" applyNumberFormat="1" applyFont="1" applyFill="1" applyBorder="1" applyAlignment="1" applyProtection="1">
      <alignment horizontal="left" vertical="center" wrapText="1"/>
    </xf>
    <xf numFmtId="0" fontId="1" fillId="5" borderId="5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0" xfId="0" applyFont="1" applyFill="1" applyBorder="1" applyAlignment="1" applyProtection="1">
      <alignment horizontal="right" vertical="center" wrapText="1"/>
      <protection locked="0"/>
    </xf>
    <xf numFmtId="0" fontId="1" fillId="6" borderId="0" xfId="0" applyFont="1" applyFill="1" applyBorder="1" applyAlignment="1" applyProtection="1">
      <alignment vertical="center" wrapText="1"/>
    </xf>
    <xf numFmtId="0" fontId="1" fillId="6" borderId="0" xfId="0" applyFont="1" applyFill="1" applyBorder="1" applyAlignment="1" applyProtection="1">
      <alignment vertical="center"/>
    </xf>
    <xf numFmtId="0" fontId="1" fillId="6" borderId="0" xfId="0" applyFont="1" applyFill="1" applyBorder="1" applyAlignment="1" applyProtection="1">
      <alignment horizontal="center" vertical="center" wrapText="1"/>
    </xf>
    <xf numFmtId="164" fontId="1" fillId="6" borderId="0" xfId="0" applyNumberFormat="1" applyFont="1" applyFill="1" applyBorder="1" applyAlignment="1" applyProtection="1">
      <alignment horizontal="right" vertical="center" wrapText="1"/>
    </xf>
    <xf numFmtId="165" fontId="4" fillId="6" borderId="0" xfId="0" applyNumberFormat="1" applyFont="1" applyFill="1" applyBorder="1" applyAlignment="1" applyProtection="1">
      <alignment horizontal="left" vertical="center" wrapText="1"/>
    </xf>
    <xf numFmtId="165" fontId="1" fillId="6" borderId="6" xfId="0" applyNumberFormat="1" applyFont="1" applyFill="1" applyBorder="1" applyAlignment="1" applyProtection="1">
      <alignment horizontal="left" vertical="center" wrapText="1"/>
    </xf>
    <xf numFmtId="0" fontId="1" fillId="6" borderId="6" xfId="0" applyNumberFormat="1" applyFont="1" applyFill="1" applyBorder="1" applyAlignment="1" applyProtection="1">
      <alignment horizontal="center" vertical="center" wrapText="1"/>
      <protection locked="0"/>
    </xf>
    <xf numFmtId="0" fontId="3" fillId="9" borderId="0" xfId="0" applyFont="1" applyFill="1" applyBorder="1" applyAlignment="1" applyProtection="1">
      <alignment horizontal="center" vertical="center" textRotation="90" wrapText="1"/>
      <protection locked="0"/>
    </xf>
    <xf numFmtId="0" fontId="3" fillId="0" borderId="0" xfId="0" applyFont="1" applyFill="1" applyBorder="1" applyAlignment="1" applyProtection="1">
      <alignment horizontal="center" vertical="center" textRotation="90" wrapText="1"/>
      <protection locked="0"/>
    </xf>
    <xf numFmtId="0" fontId="1" fillId="5" borderId="0" xfId="0" applyFont="1" applyFill="1" applyBorder="1" applyAlignment="1" applyProtection="1">
      <alignment vertical="center" wrapText="1"/>
      <protection locked="0"/>
    </xf>
    <xf numFmtId="0" fontId="1" fillId="5" borderId="0" xfId="0" applyFont="1" applyFill="1" applyBorder="1" applyAlignment="1" applyProtection="1">
      <alignment vertical="center"/>
      <protection locked="0"/>
    </xf>
    <xf numFmtId="0" fontId="4" fillId="5" borderId="0" xfId="0" applyFont="1" applyFill="1" applyBorder="1" applyAlignment="1" applyProtection="1">
      <alignment horizontal="left" vertical="top" wrapText="1"/>
      <protection locked="0"/>
    </xf>
    <xf numFmtId="0" fontId="1" fillId="5" borderId="0" xfId="0" applyFont="1" applyFill="1" applyBorder="1" applyAlignment="1" applyProtection="1">
      <alignment horizontal="center" vertical="center" wrapText="1"/>
      <protection locked="0"/>
    </xf>
    <xf numFmtId="164" fontId="1" fillId="5" borderId="0" xfId="0" applyNumberFormat="1" applyFont="1" applyFill="1" applyBorder="1" applyAlignment="1" applyProtection="1">
      <alignment horizontal="right" vertical="center" wrapText="1"/>
      <protection locked="0"/>
    </xf>
    <xf numFmtId="165" fontId="4" fillId="5" borderId="0" xfId="0" applyNumberFormat="1" applyFont="1" applyFill="1" applyBorder="1" applyAlignment="1" applyProtection="1">
      <alignment horizontal="left" vertical="center" wrapText="1"/>
      <protection locked="0"/>
    </xf>
    <xf numFmtId="165" fontId="1" fillId="5" borderId="0" xfId="0" applyNumberFormat="1" applyFont="1" applyFill="1" applyBorder="1" applyAlignment="1" applyProtection="1">
      <alignment horizontal="left" vertical="center" wrapText="1"/>
      <protection locked="0"/>
    </xf>
    <xf numFmtId="0" fontId="2" fillId="2" borderId="7" xfId="0" applyFont="1" applyFill="1" applyBorder="1" applyAlignment="1" applyProtection="1">
      <alignment vertical="center" wrapText="1"/>
    </xf>
    <xf numFmtId="0" fontId="2" fillId="2" borderId="8" xfId="0" applyFont="1" applyFill="1" applyBorder="1" applyAlignment="1" applyProtection="1">
      <alignment vertical="center" wrapText="1"/>
    </xf>
    <xf numFmtId="164" fontId="3" fillId="2" borderId="9" xfId="0" applyNumberFormat="1" applyFont="1" applyFill="1" applyBorder="1" applyAlignment="1" applyProtection="1">
      <alignment horizontal="right" vertical="center" wrapText="1"/>
    </xf>
    <xf numFmtId="0" fontId="2" fillId="2" borderId="10" xfId="0" applyFont="1" applyFill="1" applyBorder="1" applyAlignment="1" applyProtection="1">
      <alignment vertical="center" wrapText="1"/>
    </xf>
    <xf numFmtId="0" fontId="8" fillId="2" borderId="11" xfId="0" applyFont="1" applyFill="1" applyBorder="1" applyAlignment="1" applyProtection="1">
      <alignment vertical="center" wrapText="1"/>
    </xf>
    <xf numFmtId="164" fontId="3" fillId="2" borderId="11" xfId="0" applyNumberFormat="1" applyFont="1" applyFill="1" applyBorder="1" applyAlignment="1" applyProtection="1">
      <alignment horizontal="right" vertical="center" wrapText="1"/>
    </xf>
    <xf numFmtId="0" fontId="1" fillId="2" borderId="1" xfId="0" applyFont="1" applyFill="1" applyBorder="1" applyAlignment="1" applyProtection="1">
      <alignment vertical="center" wrapText="1"/>
    </xf>
    <xf numFmtId="0" fontId="2" fillId="2" borderId="1" xfId="0" applyFont="1" applyFill="1" applyBorder="1" applyAlignment="1" applyProtection="1">
      <alignment vertical="center" wrapText="1"/>
    </xf>
    <xf numFmtId="0" fontId="2" fillId="2" borderId="3" xfId="0" applyFont="1" applyFill="1" applyBorder="1" applyAlignment="1" applyProtection="1">
      <alignment vertical="center" wrapText="1"/>
    </xf>
    <xf numFmtId="164" fontId="3" fillId="2" borderId="2" xfId="0" applyNumberFormat="1" applyFont="1" applyFill="1" applyBorder="1" applyAlignment="1" applyProtection="1">
      <alignment horizontal="right" vertical="center" wrapText="1"/>
    </xf>
    <xf numFmtId="0" fontId="2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Protection="1"/>
    <xf numFmtId="0" fontId="1" fillId="2" borderId="0" xfId="0" applyFont="1" applyFill="1" applyBorder="1" applyAlignment="1">
      <alignment vertical="center" wrapText="1"/>
    </xf>
    <xf numFmtId="0" fontId="11" fillId="6" borderId="0" xfId="0" applyFont="1" applyFill="1" applyBorder="1" applyAlignment="1" applyProtection="1">
      <alignment horizontal="center" vertical="center" wrapText="1"/>
    </xf>
    <xf numFmtId="0" fontId="11" fillId="5" borderId="0" xfId="0" applyFont="1" applyFill="1" applyBorder="1" applyAlignment="1" applyProtection="1">
      <alignment horizontal="center" vertical="center" wrapText="1"/>
    </xf>
    <xf numFmtId="164" fontId="1" fillId="11" borderId="6" xfId="0" applyNumberFormat="1" applyFont="1" applyFill="1" applyBorder="1" applyAlignment="1" applyProtection="1">
      <alignment horizontal="right" vertical="center" wrapText="1"/>
      <protection locked="0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 wrapText="1"/>
    </xf>
    <xf numFmtId="0" fontId="12" fillId="3" borderId="0" xfId="0" applyFont="1" applyFill="1" applyBorder="1" applyAlignment="1" applyProtection="1">
      <alignment horizontal="center" vertical="center" wrapText="1"/>
      <protection locked="0"/>
    </xf>
    <xf numFmtId="49" fontId="13" fillId="6" borderId="0" xfId="0" applyNumberFormat="1" applyFont="1" applyFill="1" applyBorder="1" applyAlignment="1" applyProtection="1">
      <alignment horizontal="center" vertical="center" wrapText="1"/>
    </xf>
    <xf numFmtId="49" fontId="13" fillId="5" borderId="0" xfId="0" applyNumberFormat="1" applyFont="1" applyFill="1" applyBorder="1" applyAlignment="1" applyProtection="1">
      <alignment horizontal="center" vertical="center" wrapText="1"/>
    </xf>
    <xf numFmtId="10" fontId="3" fillId="2" borderId="0" xfId="0" applyNumberFormat="1" applyFont="1" applyFill="1" applyBorder="1" applyAlignment="1" applyProtection="1">
      <alignment horizontal="right" vertical="center" wrapText="1"/>
    </xf>
    <xf numFmtId="0" fontId="3" fillId="2" borderId="10" xfId="0" applyFont="1" applyFill="1" applyBorder="1" applyAlignment="1" applyProtection="1">
      <alignment horizontal="left" vertical="center" wrapText="1"/>
    </xf>
    <xf numFmtId="0" fontId="3" fillId="2" borderId="11" xfId="0" applyFont="1" applyFill="1" applyBorder="1" applyAlignment="1" applyProtection="1">
      <alignment horizontal="left" vertical="center" wrapText="1"/>
    </xf>
    <xf numFmtId="49" fontId="1" fillId="2" borderId="10" xfId="0" applyNumberFormat="1" applyFont="1" applyFill="1" applyBorder="1" applyAlignment="1" applyProtection="1">
      <alignment horizontal="left" vertical="center" wrapText="1" indent="1"/>
    </xf>
    <xf numFmtId="49" fontId="1" fillId="2" borderId="0" xfId="0" applyNumberFormat="1" applyFont="1" applyFill="1" applyBorder="1" applyAlignment="1" applyProtection="1">
      <alignment horizontal="left" vertical="center" wrapText="1" indent="1"/>
    </xf>
    <xf numFmtId="49" fontId="1" fillId="2" borderId="11" xfId="0" applyNumberFormat="1" applyFont="1" applyFill="1" applyBorder="1" applyAlignment="1" applyProtection="1">
      <alignment horizontal="left" vertical="center" wrapText="1" indent="1"/>
    </xf>
    <xf numFmtId="0" fontId="3" fillId="2" borderId="15" xfId="0" applyFont="1" applyFill="1" applyBorder="1" applyAlignment="1" applyProtection="1">
      <alignment horizontal="left" vertical="center" wrapText="1"/>
    </xf>
    <xf numFmtId="0" fontId="3" fillId="2" borderId="16" xfId="0" applyFont="1" applyFill="1" applyBorder="1" applyAlignment="1" applyProtection="1">
      <alignment horizontal="left" vertical="center" wrapText="1"/>
    </xf>
    <xf numFmtId="0" fontId="1" fillId="2" borderId="15" xfId="0" applyFont="1" applyFill="1" applyBorder="1" applyAlignment="1" applyProtection="1">
      <alignment horizontal="left" vertical="center" wrapText="1" indent="1"/>
    </xf>
    <xf numFmtId="0" fontId="1" fillId="2" borderId="14" xfId="0" applyFont="1" applyFill="1" applyBorder="1" applyAlignment="1" applyProtection="1">
      <alignment horizontal="left" vertical="center" wrapText="1" indent="1"/>
    </xf>
    <xf numFmtId="0" fontId="1" fillId="2" borderId="16" xfId="0" applyFont="1" applyFill="1" applyBorder="1" applyAlignment="1" applyProtection="1">
      <alignment horizontal="left" vertical="center" wrapText="1" indent="1"/>
    </xf>
    <xf numFmtId="0" fontId="3" fillId="2" borderId="0" xfId="0" applyFont="1" applyFill="1" applyBorder="1" applyAlignment="1" applyProtection="1">
      <alignment horizontal="right" vertical="center" wrapText="1"/>
    </xf>
    <xf numFmtId="0" fontId="1" fillId="2" borderId="12" xfId="0" applyFont="1" applyFill="1" applyBorder="1" applyAlignment="1" applyProtection="1">
      <alignment horizontal="left" vertical="center" wrapText="1"/>
    </xf>
    <xf numFmtId="0" fontId="1" fillId="2" borderId="13" xfId="0" applyFont="1" applyFill="1" applyBorder="1" applyAlignment="1" applyProtection="1">
      <alignment horizontal="left" vertical="center" wrapText="1"/>
    </xf>
    <xf numFmtId="0" fontId="1" fillId="2" borderId="3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3" fillId="2" borderId="3" xfId="0" applyFont="1" applyFill="1" applyBorder="1" applyAlignment="1" applyProtection="1">
      <alignment horizontal="right" vertical="center" wrapText="1"/>
    </xf>
    <xf numFmtId="0" fontId="9" fillId="10" borderId="14" xfId="0" applyFont="1" applyFill="1" applyBorder="1" applyAlignment="1" applyProtection="1">
      <alignment horizontal="left" vertical="center" wrapText="1"/>
    </xf>
    <xf numFmtId="0" fontId="3" fillId="2" borderId="7" xfId="0" applyFont="1" applyFill="1" applyBorder="1" applyAlignment="1" applyProtection="1">
      <alignment horizontal="left" vertical="center" wrapText="1"/>
    </xf>
    <xf numFmtId="0" fontId="3" fillId="2" borderId="9" xfId="0" applyFont="1" applyFill="1" applyBorder="1" applyAlignment="1" applyProtection="1">
      <alignment horizontal="left" vertical="center" wrapText="1"/>
    </xf>
    <xf numFmtId="0" fontId="1" fillId="2" borderId="7" xfId="0" applyFont="1" applyFill="1" applyBorder="1" applyAlignment="1" applyProtection="1">
      <alignment horizontal="left" vertical="center" wrapText="1" indent="1"/>
    </xf>
    <xf numFmtId="0" fontId="1" fillId="2" borderId="8" xfId="0" applyFont="1" applyFill="1" applyBorder="1" applyAlignment="1" applyProtection="1">
      <alignment horizontal="left" vertical="center" wrapText="1" indent="1"/>
    </xf>
    <xf numFmtId="0" fontId="1" fillId="2" borderId="9" xfId="0" applyFont="1" applyFill="1" applyBorder="1" applyAlignment="1" applyProtection="1">
      <alignment horizontal="left" vertical="center" wrapText="1" indent="1"/>
    </xf>
    <xf numFmtId="0" fontId="7" fillId="4" borderId="4" xfId="0" applyFont="1" applyFill="1" applyBorder="1" applyAlignment="1" applyProtection="1">
      <alignment horizontal="center" vertical="center" textRotation="90" wrapText="1"/>
      <protection locked="0"/>
    </xf>
    <xf numFmtId="0" fontId="7" fillId="4" borderId="0" xfId="0" applyFont="1" applyFill="1" applyBorder="1" applyAlignment="1" applyProtection="1">
      <alignment horizontal="center" vertical="center" textRotation="90" wrapText="1"/>
      <protection locked="0"/>
    </xf>
    <xf numFmtId="0" fontId="2" fillId="2" borderId="0" xfId="0" applyFont="1" applyFill="1" applyBorder="1" applyAlignment="1" applyProtection="1">
      <alignment vertical="center" wrapText="1"/>
    </xf>
    <xf numFmtId="0" fontId="2" fillId="2" borderId="0" xfId="0" applyFont="1" applyFill="1" applyBorder="1" applyAlignment="1" applyProtection="1">
      <alignment vertical="center" wrapText="1"/>
      <protection locked="0"/>
    </xf>
    <xf numFmtId="0" fontId="3" fillId="3" borderId="0" xfId="0" applyFont="1" applyFill="1" applyBorder="1" applyAlignment="1" applyProtection="1">
      <alignment horizontal="left" vertical="center" wrapText="1"/>
      <protection locked="0"/>
    </xf>
    <xf numFmtId="0" fontId="3" fillId="3" borderId="0" xfId="0" applyFont="1" applyFill="1" applyBorder="1" applyAlignment="1" applyProtection="1">
      <alignment horizontal="center" vertical="center" wrapText="1"/>
      <protection locked="0"/>
    </xf>
    <xf numFmtId="0" fontId="3" fillId="7" borderId="0" xfId="0" applyFont="1" applyFill="1" applyBorder="1" applyAlignment="1" applyProtection="1">
      <alignment horizontal="center" vertical="center" textRotation="90" wrapText="1"/>
      <protection locked="0"/>
    </xf>
    <xf numFmtId="0" fontId="3" fillId="9" borderId="0" xfId="0" applyFont="1" applyFill="1" applyBorder="1" applyAlignment="1" applyProtection="1">
      <alignment horizontal="center" vertical="center" textRotation="90" wrapText="1"/>
      <protection locked="0"/>
    </xf>
    <xf numFmtId="0" fontId="3" fillId="2" borderId="8" xfId="0" applyFont="1" applyFill="1" applyBorder="1" applyAlignment="1" applyProtection="1">
      <alignment horizontal="right" vertical="center" wrapText="1"/>
    </xf>
    <xf numFmtId="0" fontId="3" fillId="8" borderId="0" xfId="0" applyFont="1" applyFill="1" applyBorder="1" applyAlignment="1" applyProtection="1">
      <alignment horizontal="center" vertical="center" textRotation="90" wrapText="1"/>
      <protection locked="0"/>
    </xf>
    <xf numFmtId="0" fontId="3" fillId="2" borderId="0" xfId="0" applyFont="1" applyFill="1" applyBorder="1" applyAlignment="1" applyProtection="1">
      <alignment horizontal="left" vertical="center" wrapText="1"/>
    </xf>
    <xf numFmtId="0" fontId="1" fillId="2" borderId="0" xfId="0" applyFont="1" applyFill="1" applyBorder="1" applyAlignment="1" applyProtection="1">
      <alignment horizontal="left" vertical="center" wrapText="1"/>
    </xf>
    <xf numFmtId="0" fontId="3" fillId="2" borderId="0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Border="1" applyAlignment="1" applyProtection="1">
      <alignment horizontal="left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left" vertical="center" wrapText="1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1" fillId="2" borderId="3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Border="1" applyAlignment="1" applyProtection="1">
      <alignment vertical="center" wrapText="1"/>
    </xf>
    <xf numFmtId="0" fontId="6" fillId="2" borderId="0" xfId="0" applyFont="1" applyFill="1" applyBorder="1" applyAlignment="1" applyProtection="1">
      <alignment horizontal="left" vertical="center" wrapText="1"/>
      <protection locked="0"/>
    </xf>
    <xf numFmtId="0" fontId="1" fillId="2" borderId="0" xfId="0" applyFont="1" applyFill="1" applyBorder="1" applyAlignment="1" applyProtection="1">
      <alignment vertical="center" wrapText="1"/>
    </xf>
    <xf numFmtId="0" fontId="3" fillId="2" borderId="0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Text" xfId="1"/>
  </cellStyles>
  <dxfs count="1">
    <dxf>
      <font>
        <strike val="0"/>
        <color theme="0"/>
      </font>
      <fill>
        <patternFill patternType="none">
          <bgColor auto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4</xdr:col>
      <xdr:colOff>178373</xdr:colOff>
      <xdr:row>6</xdr:row>
      <xdr:rowOff>114300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0"/>
          <a:ext cx="2057973" cy="1219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50"/>
  <sheetViews>
    <sheetView tabSelected="1" topLeftCell="A25" zoomScale="178" workbookViewId="0">
      <selection activeCell="O21" sqref="O21"/>
    </sheetView>
  </sheetViews>
  <sheetFormatPr baseColWidth="10" defaultColWidth="10.83203125" defaultRowHeight="16" x14ac:dyDescent="0.2"/>
  <cols>
    <col min="1" max="1" width="2.83203125" style="57" customWidth="1"/>
    <col min="2" max="2" width="3.33203125" style="57" customWidth="1"/>
    <col min="3" max="3" width="11" style="4" customWidth="1"/>
    <col min="4" max="4" width="10.83203125" style="4"/>
    <col min="5" max="5" width="10.33203125" style="4" customWidth="1"/>
    <col min="6" max="6" width="9.33203125" style="4" customWidth="1"/>
    <col min="7" max="7" width="1.83203125" style="4" customWidth="1"/>
    <col min="8" max="8" width="10.33203125" style="4" customWidth="1"/>
    <col min="9" max="9" width="6.33203125" style="4" customWidth="1"/>
    <col min="10" max="10" width="8.6640625" style="4" customWidth="1"/>
    <col min="11" max="11" width="4.1640625" style="4" customWidth="1"/>
    <col min="12" max="12" width="11.1640625" style="4" customWidth="1"/>
    <col min="13" max="13" width="2" style="4" customWidth="1"/>
    <col min="14" max="14" width="11.83203125" style="4" customWidth="1"/>
    <col min="15" max="16" width="10.83203125" style="4"/>
    <col min="17" max="17" width="3.5" style="4" customWidth="1"/>
    <col min="18" max="16384" width="10.83203125" style="4"/>
  </cols>
  <sheetData>
    <row r="1" spans="1:17" x14ac:dyDescent="0.2">
      <c r="A1" s="1"/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</row>
    <row r="2" spans="1:17" x14ac:dyDescent="0.2">
      <c r="A2" s="1"/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1:17" ht="8" customHeight="1" x14ac:dyDescent="0.2">
      <c r="A3" s="1"/>
      <c r="B3" s="1"/>
      <c r="C3" s="2"/>
      <c r="D3" s="3"/>
      <c r="E3" s="3"/>
      <c r="F3" s="3"/>
      <c r="G3" s="3"/>
      <c r="H3" s="3"/>
      <c r="I3" s="3"/>
      <c r="J3" s="5"/>
      <c r="K3" s="3"/>
      <c r="L3" s="3"/>
      <c r="M3" s="3"/>
      <c r="N3" s="3"/>
      <c r="O3" s="3"/>
      <c r="P3" s="3"/>
      <c r="Q3" s="3"/>
    </row>
    <row r="4" spans="1:17" ht="13" customHeight="1" x14ac:dyDescent="0.2">
      <c r="A4" s="1"/>
      <c r="B4" s="1"/>
      <c r="C4" s="3"/>
      <c r="D4" s="3"/>
      <c r="E4" s="3"/>
      <c r="F4" s="3"/>
      <c r="G4" s="3"/>
      <c r="H4" s="3"/>
      <c r="I4" s="3"/>
      <c r="J4" s="70">
        <v>0.25</v>
      </c>
      <c r="K4" s="109" t="s">
        <v>0</v>
      </c>
      <c r="L4" s="109"/>
      <c r="M4" s="56"/>
      <c r="N4" s="13" t="s">
        <v>84</v>
      </c>
      <c r="O4" s="117"/>
      <c r="P4" s="117"/>
      <c r="Q4" s="3"/>
    </row>
    <row r="5" spans="1:17" ht="8" customHeight="1" x14ac:dyDescent="0.2">
      <c r="A5" s="1"/>
      <c r="B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26" customHeight="1" x14ac:dyDescent="0.2">
      <c r="A6" s="1"/>
      <c r="B6" s="1"/>
      <c r="C6" s="110" t="s">
        <v>1</v>
      </c>
      <c r="D6" s="111"/>
      <c r="E6" s="112" t="s">
        <v>2</v>
      </c>
      <c r="F6" s="112"/>
      <c r="G6" s="113"/>
      <c r="H6" s="113"/>
      <c r="I6" s="113"/>
      <c r="J6" s="113"/>
      <c r="K6" s="110" t="s">
        <v>3</v>
      </c>
      <c r="L6" s="112"/>
      <c r="M6" s="6" t="s">
        <v>4</v>
      </c>
      <c r="N6" s="7"/>
      <c r="O6" s="8" t="s">
        <v>5</v>
      </c>
      <c r="P6" s="9"/>
      <c r="Q6" s="3"/>
    </row>
    <row r="7" spans="1:17" x14ac:dyDescent="0.2">
      <c r="A7" s="1"/>
      <c r="B7" s="1"/>
      <c r="C7" s="10"/>
      <c r="D7" s="10"/>
      <c r="E7" s="10"/>
      <c r="F7" s="10"/>
      <c r="G7" s="10"/>
      <c r="H7" s="61"/>
      <c r="I7" s="65"/>
      <c r="J7" s="10"/>
      <c r="K7" s="10"/>
      <c r="L7" s="10"/>
      <c r="M7" s="96"/>
      <c r="N7" s="96"/>
      <c r="O7" s="10"/>
      <c r="P7" s="10"/>
      <c r="Q7" s="3"/>
    </row>
    <row r="8" spans="1:17" x14ac:dyDescent="0.2">
      <c r="A8" s="1"/>
      <c r="B8" s="1"/>
      <c r="C8" s="11" t="s">
        <v>6</v>
      </c>
      <c r="D8" s="12"/>
      <c r="E8" s="12"/>
      <c r="F8" s="12"/>
      <c r="G8" s="12"/>
      <c r="H8" s="63"/>
      <c r="I8" s="64"/>
      <c r="J8" s="10"/>
      <c r="K8" s="13" t="s">
        <v>7</v>
      </c>
      <c r="L8" s="13"/>
      <c r="M8" s="10"/>
      <c r="N8" s="10"/>
      <c r="O8" s="10"/>
      <c r="P8" s="10"/>
      <c r="Q8" s="3"/>
    </row>
    <row r="9" spans="1:17" ht="15" customHeight="1" x14ac:dyDescent="0.2">
      <c r="A9" s="1"/>
      <c r="B9" s="1"/>
      <c r="C9" s="114" t="s">
        <v>8</v>
      </c>
      <c r="D9" s="114"/>
      <c r="E9" s="114"/>
      <c r="F9" s="12"/>
      <c r="G9" s="12"/>
      <c r="H9" s="63"/>
      <c r="I9" s="64"/>
      <c r="J9" s="10"/>
      <c r="K9" s="115"/>
      <c r="L9" s="115"/>
      <c r="M9" s="115"/>
      <c r="N9" s="115"/>
      <c r="O9" s="10"/>
      <c r="P9" s="10"/>
      <c r="Q9" s="3"/>
    </row>
    <row r="10" spans="1:17" ht="14" customHeight="1" x14ac:dyDescent="0.2">
      <c r="A10" s="1"/>
      <c r="B10" s="1"/>
      <c r="C10" s="116" t="s">
        <v>63</v>
      </c>
      <c r="D10" s="116"/>
      <c r="E10" s="116"/>
      <c r="F10" s="116"/>
      <c r="G10" s="116"/>
      <c r="H10" s="62"/>
      <c r="I10" s="66"/>
      <c r="J10" s="96"/>
      <c r="K10" s="106"/>
      <c r="L10" s="106"/>
      <c r="M10" s="106"/>
      <c r="N10" s="106"/>
      <c r="O10" s="106"/>
      <c r="P10" s="10"/>
      <c r="Q10" s="3"/>
    </row>
    <row r="11" spans="1:17" ht="1" customHeight="1" x14ac:dyDescent="0.2">
      <c r="A11" s="1"/>
      <c r="B11" s="1"/>
      <c r="C11" s="116"/>
      <c r="D11" s="116"/>
      <c r="E11" s="116"/>
      <c r="F11" s="116"/>
      <c r="G11" s="116"/>
      <c r="H11" s="62"/>
      <c r="I11" s="66"/>
      <c r="J11" s="96"/>
      <c r="K11" s="14"/>
      <c r="L11" s="14"/>
      <c r="M11" s="14"/>
      <c r="N11" s="14"/>
      <c r="O11" s="5"/>
      <c r="P11" s="10"/>
      <c r="Q11" s="3"/>
    </row>
    <row r="12" spans="1:17" ht="26" customHeight="1" x14ac:dyDescent="0.2">
      <c r="A12" s="1"/>
      <c r="B12" s="1"/>
      <c r="C12" s="103" t="s">
        <v>65</v>
      </c>
      <c r="D12" s="103"/>
      <c r="E12" s="104" t="s">
        <v>64</v>
      </c>
      <c r="F12" s="104"/>
      <c r="G12" s="12"/>
      <c r="H12" s="63"/>
      <c r="I12" s="64"/>
      <c r="J12" s="10"/>
      <c r="K12" s="105" t="s">
        <v>66</v>
      </c>
      <c r="L12" s="105"/>
      <c r="M12" s="105"/>
      <c r="N12" s="10"/>
      <c r="O12" s="10"/>
      <c r="P12" s="10"/>
      <c r="Q12" s="3"/>
    </row>
    <row r="13" spans="1:17" ht="15" customHeight="1" x14ac:dyDescent="0.2">
      <c r="A13" s="1"/>
      <c r="B13" s="1"/>
      <c r="C13" s="103" t="s">
        <v>9</v>
      </c>
      <c r="D13" s="103"/>
      <c r="E13" s="104" t="s">
        <v>10</v>
      </c>
      <c r="F13" s="104"/>
      <c r="G13" s="12"/>
      <c r="H13" s="63"/>
      <c r="I13" s="64"/>
      <c r="J13" s="10"/>
      <c r="K13" s="105" t="s">
        <v>11</v>
      </c>
      <c r="L13" s="105"/>
      <c r="M13" s="14"/>
      <c r="N13" s="106"/>
      <c r="O13" s="106"/>
      <c r="P13" s="10"/>
      <c r="Q13" s="3"/>
    </row>
    <row r="14" spans="1:17" ht="15" customHeight="1" x14ac:dyDescent="0.2">
      <c r="A14" s="1"/>
      <c r="B14" s="1"/>
      <c r="C14" s="103" t="s">
        <v>12</v>
      </c>
      <c r="D14" s="103"/>
      <c r="E14" s="107" t="s">
        <v>13</v>
      </c>
      <c r="F14" s="107"/>
      <c r="G14" s="12"/>
      <c r="H14" s="63"/>
      <c r="I14" s="64"/>
      <c r="J14" s="10"/>
      <c r="K14" s="105" t="s">
        <v>14</v>
      </c>
      <c r="L14" s="105"/>
      <c r="M14" s="5"/>
      <c r="N14" s="108"/>
      <c r="O14" s="108"/>
      <c r="P14" s="5"/>
      <c r="Q14" s="3"/>
    </row>
    <row r="15" spans="1:17" x14ac:dyDescent="0.2">
      <c r="A15" s="1"/>
      <c r="B15" s="1"/>
      <c r="C15" s="96"/>
      <c r="D15" s="96"/>
      <c r="E15" s="10"/>
      <c r="F15" s="10"/>
      <c r="G15" s="10"/>
      <c r="H15" s="61"/>
      <c r="I15" s="65"/>
      <c r="J15" s="10"/>
      <c r="K15" s="10"/>
      <c r="L15" s="10"/>
      <c r="M15" s="96"/>
      <c r="N15" s="96"/>
      <c r="O15" s="10"/>
      <c r="P15" s="10"/>
      <c r="Q15" s="3"/>
    </row>
    <row r="16" spans="1:17" ht="33" customHeight="1" x14ac:dyDescent="0.2">
      <c r="A16" s="15"/>
      <c r="B16" s="15"/>
      <c r="C16" s="97" t="s">
        <v>15</v>
      </c>
      <c r="D16" s="97"/>
      <c r="E16" s="97"/>
      <c r="F16" s="97"/>
      <c r="G16" s="16"/>
      <c r="H16" s="67" t="s">
        <v>67</v>
      </c>
      <c r="I16" s="67" t="s">
        <v>80</v>
      </c>
      <c r="J16" s="17" t="s">
        <v>16</v>
      </c>
      <c r="K16" s="98" t="s">
        <v>17</v>
      </c>
      <c r="L16" s="98"/>
      <c r="M16" s="98" t="s">
        <v>18</v>
      </c>
      <c r="N16" s="98"/>
      <c r="O16" s="17" t="s">
        <v>19</v>
      </c>
      <c r="P16" s="18" t="s">
        <v>20</v>
      </c>
      <c r="Q16" s="19"/>
    </row>
    <row r="17" spans="1:17" ht="20" customHeight="1" x14ac:dyDescent="0.2">
      <c r="A17" s="93" t="s">
        <v>21</v>
      </c>
      <c r="B17" s="29">
        <v>1</v>
      </c>
      <c r="C17" s="30" t="s">
        <v>60</v>
      </c>
      <c r="D17" s="30"/>
      <c r="E17" s="29"/>
      <c r="F17" s="58" t="s">
        <v>22</v>
      </c>
      <c r="G17" s="29"/>
      <c r="H17" s="68">
        <v>33049990</v>
      </c>
      <c r="I17" s="68" t="s">
        <v>82</v>
      </c>
      <c r="J17" s="31" t="s">
        <v>23</v>
      </c>
      <c r="K17" s="32"/>
      <c r="L17" s="33">
        <v>200</v>
      </c>
      <c r="M17" s="29"/>
      <c r="N17" s="34">
        <f>L17-(L17*$J$4)</f>
        <v>150</v>
      </c>
      <c r="O17" s="35"/>
      <c r="P17" s="60"/>
      <c r="Q17" s="28"/>
    </row>
    <row r="18" spans="1:17" ht="20" customHeight="1" x14ac:dyDescent="0.2">
      <c r="A18" s="94"/>
      <c r="B18" s="20">
        <v>2</v>
      </c>
      <c r="C18" s="21" t="s">
        <v>25</v>
      </c>
      <c r="D18" s="21"/>
      <c r="E18" s="20"/>
      <c r="F18" s="59" t="s">
        <v>26</v>
      </c>
      <c r="G18" s="22"/>
      <c r="H18" s="69" t="s">
        <v>68</v>
      </c>
      <c r="I18" s="69" t="s">
        <v>82</v>
      </c>
      <c r="J18" s="23" t="s">
        <v>23</v>
      </c>
      <c r="K18" s="24"/>
      <c r="L18" s="25">
        <v>200</v>
      </c>
      <c r="M18" s="20"/>
      <c r="N18" s="26">
        <f>L18-(L18*$J$4)</f>
        <v>150</v>
      </c>
      <c r="O18" s="27"/>
      <c r="P18" s="60"/>
      <c r="Q18" s="28"/>
    </row>
    <row r="19" spans="1:17" ht="20" customHeight="1" x14ac:dyDescent="0.2">
      <c r="A19" s="94"/>
      <c r="B19" s="29">
        <v>3</v>
      </c>
      <c r="C19" s="30" t="s">
        <v>27</v>
      </c>
      <c r="D19" s="30"/>
      <c r="E19" s="29"/>
      <c r="F19" s="58" t="s">
        <v>26</v>
      </c>
      <c r="G19" s="29"/>
      <c r="H19" s="68" t="s">
        <v>74</v>
      </c>
      <c r="I19" s="68" t="s">
        <v>81</v>
      </c>
      <c r="J19" s="31" t="s">
        <v>23</v>
      </c>
      <c r="K19" s="32"/>
      <c r="L19" s="33">
        <v>150</v>
      </c>
      <c r="M19" s="29"/>
      <c r="N19" s="34">
        <f>L19-(L19*$J$4)</f>
        <v>112.5</v>
      </c>
      <c r="O19" s="35"/>
      <c r="P19" s="60"/>
      <c r="Q19" s="28"/>
    </row>
    <row r="20" spans="1:17" ht="20" customHeight="1" x14ac:dyDescent="0.2">
      <c r="A20" s="94"/>
      <c r="B20" s="20">
        <v>4</v>
      </c>
      <c r="C20" s="21" t="s">
        <v>28</v>
      </c>
      <c r="D20" s="21"/>
      <c r="E20" s="20"/>
      <c r="F20" s="59" t="s">
        <v>26</v>
      </c>
      <c r="G20" s="22"/>
      <c r="H20" s="69" t="s">
        <v>73</v>
      </c>
      <c r="I20" s="69" t="s">
        <v>82</v>
      </c>
      <c r="J20" s="23" t="s">
        <v>29</v>
      </c>
      <c r="K20" s="24"/>
      <c r="L20" s="25">
        <v>180</v>
      </c>
      <c r="M20" s="20"/>
      <c r="N20" s="26">
        <f t="shared" ref="N20:N36" si="0">L20-(L20*$J$4)</f>
        <v>135</v>
      </c>
      <c r="O20" s="27"/>
      <c r="P20" s="60">
        <f t="shared" ref="P20:P38" si="1">N20*O20</f>
        <v>0</v>
      </c>
      <c r="Q20" s="28"/>
    </row>
    <row r="21" spans="1:17" ht="20" customHeight="1" x14ac:dyDescent="0.2">
      <c r="A21" s="94"/>
      <c r="B21" s="29">
        <v>5</v>
      </c>
      <c r="C21" s="30" t="s">
        <v>60</v>
      </c>
      <c r="D21" s="30"/>
      <c r="E21" s="29"/>
      <c r="F21" s="58"/>
      <c r="G21" s="29"/>
      <c r="H21" s="68">
        <v>33049990</v>
      </c>
      <c r="I21" s="68" t="s">
        <v>82</v>
      </c>
      <c r="J21" s="31" t="s">
        <v>24</v>
      </c>
      <c r="K21" s="32"/>
      <c r="L21" s="33">
        <v>500</v>
      </c>
      <c r="M21" s="29"/>
      <c r="N21" s="34">
        <f>L21-(L21*$J$4)</f>
        <v>375</v>
      </c>
      <c r="O21" s="35"/>
      <c r="P21" s="60">
        <f t="shared" si="1"/>
        <v>0</v>
      </c>
      <c r="Q21" s="28"/>
    </row>
    <row r="22" spans="1:17" ht="20" customHeight="1" x14ac:dyDescent="0.2">
      <c r="A22" s="94"/>
      <c r="B22" s="20">
        <v>6</v>
      </c>
      <c r="C22" s="21" t="s">
        <v>25</v>
      </c>
      <c r="D22" s="21"/>
      <c r="E22" s="20"/>
      <c r="F22" s="59"/>
      <c r="G22" s="22"/>
      <c r="H22" s="69" t="s">
        <v>68</v>
      </c>
      <c r="I22" s="69" t="s">
        <v>82</v>
      </c>
      <c r="J22" s="23" t="s">
        <v>24</v>
      </c>
      <c r="K22" s="24"/>
      <c r="L22" s="25">
        <v>600</v>
      </c>
      <c r="M22" s="20"/>
      <c r="N22" s="26">
        <f>L22-(L22*$J$4)</f>
        <v>450</v>
      </c>
      <c r="O22" s="27"/>
      <c r="P22" s="60">
        <f t="shared" si="1"/>
        <v>0</v>
      </c>
      <c r="Q22" s="28"/>
    </row>
    <row r="23" spans="1:17" ht="20" customHeight="1" x14ac:dyDescent="0.2">
      <c r="A23" s="94"/>
      <c r="B23" s="29">
        <v>7</v>
      </c>
      <c r="C23" s="30" t="s">
        <v>27</v>
      </c>
      <c r="D23" s="30"/>
      <c r="E23" s="29"/>
      <c r="F23" s="58"/>
      <c r="G23" s="29"/>
      <c r="H23" s="68" t="s">
        <v>74</v>
      </c>
      <c r="I23" s="68" t="s">
        <v>81</v>
      </c>
      <c r="J23" s="31" t="s">
        <v>24</v>
      </c>
      <c r="K23" s="32"/>
      <c r="L23" s="33">
        <v>600</v>
      </c>
      <c r="M23" s="29"/>
      <c r="N23" s="34">
        <f>L23-(L23*$J$4)</f>
        <v>450</v>
      </c>
      <c r="O23" s="35"/>
      <c r="P23" s="60">
        <f t="shared" si="1"/>
        <v>0</v>
      </c>
      <c r="Q23" s="28"/>
    </row>
    <row r="24" spans="1:17" ht="20" customHeight="1" x14ac:dyDescent="0.2">
      <c r="A24" s="94"/>
      <c r="B24" s="20">
        <v>8</v>
      </c>
      <c r="C24" s="21" t="s">
        <v>28</v>
      </c>
      <c r="D24" s="21"/>
      <c r="E24" s="20"/>
      <c r="F24" s="59"/>
      <c r="G24" s="22"/>
      <c r="H24" s="69" t="s">
        <v>73</v>
      </c>
      <c r="I24" s="69" t="s">
        <v>82</v>
      </c>
      <c r="J24" s="23" t="s">
        <v>51</v>
      </c>
      <c r="K24" s="24"/>
      <c r="L24" s="25">
        <v>450</v>
      </c>
      <c r="M24" s="20"/>
      <c r="N24" s="26">
        <f t="shared" ref="N24" si="2">L24-(L24*$J$4)</f>
        <v>337.5</v>
      </c>
      <c r="O24" s="27"/>
      <c r="P24" s="60">
        <f t="shared" si="1"/>
        <v>0</v>
      </c>
      <c r="Q24" s="28"/>
    </row>
    <row r="25" spans="1:17" ht="20" customHeight="1" x14ac:dyDescent="0.2">
      <c r="A25" s="99" t="s">
        <v>53</v>
      </c>
      <c r="B25" s="29">
        <v>9</v>
      </c>
      <c r="C25" s="30" t="s">
        <v>52</v>
      </c>
      <c r="D25" s="30"/>
      <c r="E25" s="29"/>
      <c r="F25" s="58" t="s">
        <v>79</v>
      </c>
      <c r="G25" s="29"/>
      <c r="H25" s="68" t="s">
        <v>72</v>
      </c>
      <c r="I25" s="68" t="s">
        <v>83</v>
      </c>
      <c r="J25" s="31" t="s">
        <v>51</v>
      </c>
      <c r="K25" s="32"/>
      <c r="L25" s="33">
        <v>200</v>
      </c>
      <c r="M25" s="29"/>
      <c r="N25" s="34">
        <f t="shared" si="0"/>
        <v>150</v>
      </c>
      <c r="O25" s="35"/>
      <c r="P25" s="60">
        <f t="shared" si="1"/>
        <v>0</v>
      </c>
      <c r="Q25" s="28"/>
    </row>
    <row r="26" spans="1:17" ht="20" customHeight="1" x14ac:dyDescent="0.2">
      <c r="A26" s="99"/>
      <c r="B26" s="20">
        <v>10</v>
      </c>
      <c r="C26" s="21" t="s">
        <v>31</v>
      </c>
      <c r="D26" s="21"/>
      <c r="E26" s="20"/>
      <c r="F26" s="59"/>
      <c r="G26" s="22"/>
      <c r="H26" s="69" t="s">
        <v>71</v>
      </c>
      <c r="I26" s="69" t="s">
        <v>81</v>
      </c>
      <c r="J26" s="23" t="s">
        <v>32</v>
      </c>
      <c r="K26" s="24"/>
      <c r="L26" s="25">
        <v>250</v>
      </c>
      <c r="M26" s="20"/>
      <c r="N26" s="26">
        <f t="shared" si="0"/>
        <v>187.5</v>
      </c>
      <c r="O26" s="27"/>
      <c r="P26" s="60">
        <f t="shared" si="1"/>
        <v>0</v>
      </c>
      <c r="Q26" s="28"/>
    </row>
    <row r="27" spans="1:17" ht="20" customHeight="1" x14ac:dyDescent="0.2">
      <c r="A27" s="102" t="s">
        <v>54</v>
      </c>
      <c r="B27" s="29">
        <v>11</v>
      </c>
      <c r="C27" s="30" t="s">
        <v>33</v>
      </c>
      <c r="D27" s="30"/>
      <c r="E27" s="29"/>
      <c r="F27" s="58" t="s">
        <v>26</v>
      </c>
      <c r="G27" s="29"/>
      <c r="H27" s="68" t="s">
        <v>75</v>
      </c>
      <c r="I27" s="68" t="s">
        <v>81</v>
      </c>
      <c r="J27" s="31" t="s">
        <v>34</v>
      </c>
      <c r="K27" s="32"/>
      <c r="L27" s="33">
        <v>250</v>
      </c>
      <c r="M27" s="29"/>
      <c r="N27" s="34">
        <f t="shared" si="0"/>
        <v>187.5</v>
      </c>
      <c r="O27" s="35"/>
      <c r="P27" s="60">
        <f t="shared" si="1"/>
        <v>0</v>
      </c>
      <c r="Q27" s="28"/>
    </row>
    <row r="28" spans="1:17" ht="20" customHeight="1" x14ac:dyDescent="0.2">
      <c r="A28" s="102"/>
      <c r="B28" s="20">
        <v>12</v>
      </c>
      <c r="C28" s="21" t="s">
        <v>62</v>
      </c>
      <c r="D28" s="21"/>
      <c r="E28" s="20"/>
      <c r="F28" s="59"/>
      <c r="G28" s="22"/>
      <c r="H28" s="69" t="s">
        <v>76</v>
      </c>
      <c r="I28" s="69" t="s">
        <v>81</v>
      </c>
      <c r="J28" s="23" t="s">
        <v>24</v>
      </c>
      <c r="K28" s="24"/>
      <c r="L28" s="25">
        <v>500</v>
      </c>
      <c r="M28" s="20"/>
      <c r="N28" s="26">
        <f t="shared" si="0"/>
        <v>375</v>
      </c>
      <c r="O28" s="27"/>
      <c r="P28" s="60">
        <f t="shared" si="1"/>
        <v>0</v>
      </c>
      <c r="Q28" s="28"/>
    </row>
    <row r="29" spans="1:17" ht="20" customHeight="1" x14ac:dyDescent="0.2">
      <c r="A29" s="102"/>
      <c r="B29" s="29">
        <v>12</v>
      </c>
      <c r="C29" s="30" t="s">
        <v>35</v>
      </c>
      <c r="D29" s="30"/>
      <c r="E29" s="29"/>
      <c r="F29" s="58" t="s">
        <v>26</v>
      </c>
      <c r="G29" s="29"/>
      <c r="H29" s="68" t="s">
        <v>77</v>
      </c>
      <c r="I29" s="68" t="s">
        <v>83</v>
      </c>
      <c r="J29" s="31" t="s">
        <v>50</v>
      </c>
      <c r="K29" s="32"/>
      <c r="L29" s="33">
        <v>150</v>
      </c>
      <c r="M29" s="29"/>
      <c r="N29" s="34">
        <f t="shared" si="0"/>
        <v>112.5</v>
      </c>
      <c r="O29" s="35"/>
      <c r="P29" s="60">
        <f t="shared" si="1"/>
        <v>0</v>
      </c>
      <c r="Q29" s="28"/>
    </row>
    <row r="30" spans="1:17" ht="20" customHeight="1" x14ac:dyDescent="0.2">
      <c r="A30" s="102"/>
      <c r="B30" s="20">
        <v>13</v>
      </c>
      <c r="C30" s="21" t="s">
        <v>35</v>
      </c>
      <c r="D30" s="21"/>
      <c r="E30" s="20"/>
      <c r="F30" s="59"/>
      <c r="G30" s="22"/>
      <c r="H30" s="69" t="s">
        <v>77</v>
      </c>
      <c r="I30" s="69" t="s">
        <v>83</v>
      </c>
      <c r="J30" s="23" t="s">
        <v>30</v>
      </c>
      <c r="K30" s="24"/>
      <c r="L30" s="25">
        <v>250</v>
      </c>
      <c r="M30" s="20"/>
      <c r="N30" s="26">
        <f t="shared" ref="N30" si="3">L30-(L30*$J$4)</f>
        <v>187.5</v>
      </c>
      <c r="O30" s="27"/>
      <c r="P30" s="60">
        <f t="shared" si="1"/>
        <v>0</v>
      </c>
      <c r="Q30" s="28"/>
    </row>
    <row r="31" spans="1:17" ht="20" customHeight="1" x14ac:dyDescent="0.2">
      <c r="A31" s="100" t="s">
        <v>36</v>
      </c>
      <c r="B31" s="29">
        <v>14</v>
      </c>
      <c r="C31" s="30" t="s">
        <v>57</v>
      </c>
      <c r="D31" s="30"/>
      <c r="E31" s="29"/>
      <c r="F31" s="58"/>
      <c r="G31" s="29"/>
      <c r="H31" s="68" t="s">
        <v>74</v>
      </c>
      <c r="I31" s="68" t="s">
        <v>81</v>
      </c>
      <c r="J31" s="31" t="s">
        <v>39</v>
      </c>
      <c r="K31" s="32"/>
      <c r="L31" s="33">
        <v>120</v>
      </c>
      <c r="M31" s="29"/>
      <c r="N31" s="34">
        <f t="shared" si="0"/>
        <v>90</v>
      </c>
      <c r="O31" s="35"/>
      <c r="P31" s="60">
        <f t="shared" si="1"/>
        <v>0</v>
      </c>
      <c r="Q31" s="28"/>
    </row>
    <row r="32" spans="1:17" ht="20" customHeight="1" x14ac:dyDescent="0.2">
      <c r="A32" s="100"/>
      <c r="B32" s="20">
        <v>15</v>
      </c>
      <c r="C32" s="21" t="s">
        <v>57</v>
      </c>
      <c r="D32" s="21"/>
      <c r="E32" s="20"/>
      <c r="F32" s="59"/>
      <c r="G32" s="22"/>
      <c r="H32" s="69" t="s">
        <v>74</v>
      </c>
      <c r="I32" s="69" t="s">
        <v>81</v>
      </c>
      <c r="J32" s="23" t="s">
        <v>37</v>
      </c>
      <c r="K32" s="24"/>
      <c r="L32" s="25">
        <v>300</v>
      </c>
      <c r="M32" s="20"/>
      <c r="N32" s="26">
        <f t="shared" ref="N32:N35" si="4">L32-(L32*$J$4)</f>
        <v>225</v>
      </c>
      <c r="O32" s="27"/>
      <c r="P32" s="60">
        <f t="shared" si="1"/>
        <v>0</v>
      </c>
      <c r="Q32" s="28"/>
    </row>
    <row r="33" spans="1:17" ht="20" customHeight="1" x14ac:dyDescent="0.2">
      <c r="A33" s="100"/>
      <c r="B33" s="29">
        <v>16</v>
      </c>
      <c r="C33" s="30" t="s">
        <v>58</v>
      </c>
      <c r="D33" s="30"/>
      <c r="E33" s="29"/>
      <c r="F33" s="58"/>
      <c r="G33" s="29"/>
      <c r="H33" s="68" t="s">
        <v>69</v>
      </c>
      <c r="I33" s="68" t="s">
        <v>82</v>
      </c>
      <c r="J33" s="31" t="s">
        <v>39</v>
      </c>
      <c r="K33" s="32"/>
      <c r="L33" s="33">
        <v>400</v>
      </c>
      <c r="M33" s="29"/>
      <c r="N33" s="34">
        <f t="shared" si="4"/>
        <v>300</v>
      </c>
      <c r="O33" s="35"/>
      <c r="P33" s="60">
        <f t="shared" si="1"/>
        <v>0</v>
      </c>
      <c r="Q33" s="28"/>
    </row>
    <row r="34" spans="1:17" ht="20" customHeight="1" x14ac:dyDescent="0.2">
      <c r="A34" s="100"/>
      <c r="B34" s="20">
        <v>17</v>
      </c>
      <c r="C34" s="21" t="s">
        <v>58</v>
      </c>
      <c r="D34" s="21"/>
      <c r="E34" s="20"/>
      <c r="F34" s="59"/>
      <c r="G34" s="22"/>
      <c r="H34" s="69" t="s">
        <v>69</v>
      </c>
      <c r="I34" s="69" t="s">
        <v>82</v>
      </c>
      <c r="J34" s="23" t="s">
        <v>37</v>
      </c>
      <c r="K34" s="24"/>
      <c r="L34" s="25">
        <v>900</v>
      </c>
      <c r="M34" s="20"/>
      <c r="N34" s="26">
        <f t="shared" si="4"/>
        <v>675</v>
      </c>
      <c r="O34" s="27"/>
      <c r="P34" s="60">
        <f t="shared" si="1"/>
        <v>0</v>
      </c>
      <c r="Q34" s="28"/>
    </row>
    <row r="35" spans="1:17" ht="20" customHeight="1" x14ac:dyDescent="0.2">
      <c r="A35" s="100"/>
      <c r="B35" s="29">
        <v>18</v>
      </c>
      <c r="C35" s="30" t="s">
        <v>59</v>
      </c>
      <c r="D35" s="30"/>
      <c r="E35" s="29"/>
      <c r="F35" s="58"/>
      <c r="G35" s="29"/>
      <c r="H35" s="68" t="s">
        <v>70</v>
      </c>
      <c r="I35" s="68" t="s">
        <v>81</v>
      </c>
      <c r="J35" s="31" t="s">
        <v>61</v>
      </c>
      <c r="K35" s="32"/>
      <c r="L35" s="33">
        <v>200</v>
      </c>
      <c r="M35" s="29"/>
      <c r="N35" s="34">
        <f t="shared" si="4"/>
        <v>150</v>
      </c>
      <c r="O35" s="35"/>
      <c r="P35" s="60">
        <f t="shared" si="1"/>
        <v>0</v>
      </c>
      <c r="Q35" s="28"/>
    </row>
    <row r="36" spans="1:17" ht="20" customHeight="1" x14ac:dyDescent="0.2">
      <c r="A36" s="100"/>
      <c r="B36" s="20">
        <v>19</v>
      </c>
      <c r="C36" s="21" t="s">
        <v>38</v>
      </c>
      <c r="D36" s="21"/>
      <c r="E36" s="20"/>
      <c r="F36" s="59"/>
      <c r="G36" s="22"/>
      <c r="H36" s="69" t="s">
        <v>78</v>
      </c>
      <c r="I36" s="69" t="s">
        <v>81</v>
      </c>
      <c r="J36" s="23" t="s">
        <v>39</v>
      </c>
      <c r="K36" s="24"/>
      <c r="L36" s="25">
        <v>275</v>
      </c>
      <c r="M36" s="20"/>
      <c r="N36" s="26">
        <f t="shared" si="0"/>
        <v>206.25</v>
      </c>
      <c r="O36" s="27"/>
      <c r="P36" s="60">
        <f t="shared" si="1"/>
        <v>0</v>
      </c>
      <c r="Q36" s="28"/>
    </row>
    <row r="37" spans="1:17" ht="20" customHeight="1" x14ac:dyDescent="0.2">
      <c r="A37" s="100"/>
      <c r="B37" s="29">
        <v>20</v>
      </c>
      <c r="C37" s="30" t="s">
        <v>55</v>
      </c>
      <c r="D37" s="30"/>
      <c r="E37" s="29"/>
      <c r="F37" s="58"/>
      <c r="G37" s="29"/>
      <c r="H37" s="68" t="s">
        <v>78</v>
      </c>
      <c r="I37" s="68" t="s">
        <v>81</v>
      </c>
      <c r="J37" s="31" t="s">
        <v>39</v>
      </c>
      <c r="K37" s="32"/>
      <c r="L37" s="33">
        <v>275</v>
      </c>
      <c r="M37" s="29"/>
      <c r="N37" s="34">
        <f t="shared" ref="N37:N38" si="5">L37-(L37*$J$4)</f>
        <v>206.25</v>
      </c>
      <c r="O37" s="35"/>
      <c r="P37" s="60">
        <f t="shared" si="1"/>
        <v>0</v>
      </c>
      <c r="Q37" s="28"/>
    </row>
    <row r="38" spans="1:17" ht="20" customHeight="1" x14ac:dyDescent="0.2">
      <c r="A38" s="36"/>
      <c r="B38" s="20">
        <v>21</v>
      </c>
      <c r="C38" s="21" t="s">
        <v>56</v>
      </c>
      <c r="D38" s="21"/>
      <c r="E38" s="20"/>
      <c r="F38" s="59"/>
      <c r="G38" s="22"/>
      <c r="H38" s="69" t="s">
        <v>78</v>
      </c>
      <c r="I38" s="69" t="s">
        <v>81</v>
      </c>
      <c r="J38" s="23" t="s">
        <v>39</v>
      </c>
      <c r="K38" s="24"/>
      <c r="L38" s="25">
        <v>300</v>
      </c>
      <c r="M38" s="20"/>
      <c r="N38" s="26">
        <f t="shared" si="5"/>
        <v>225</v>
      </c>
      <c r="O38" s="27"/>
      <c r="P38" s="60">
        <f t="shared" si="1"/>
        <v>0</v>
      </c>
      <c r="Q38" s="28"/>
    </row>
    <row r="39" spans="1:17" ht="20" customHeight="1" x14ac:dyDescent="0.2">
      <c r="A39" s="37"/>
      <c r="B39" s="38"/>
      <c r="C39" s="39"/>
      <c r="D39" s="39"/>
      <c r="E39" s="38"/>
      <c r="F39" s="40"/>
      <c r="G39" s="38"/>
      <c r="H39" s="38"/>
      <c r="I39" s="38"/>
      <c r="J39" s="41"/>
      <c r="K39" s="42"/>
      <c r="L39" s="43"/>
      <c r="M39" s="38"/>
      <c r="N39" s="44"/>
      <c r="O39" s="42"/>
      <c r="P39" s="42"/>
      <c r="Q39" s="28"/>
    </row>
    <row r="40" spans="1:17" ht="24" customHeight="1" x14ac:dyDescent="0.2">
      <c r="A40" s="1"/>
      <c r="B40" s="1"/>
      <c r="C40" s="12"/>
      <c r="D40" s="12"/>
      <c r="E40" s="12"/>
      <c r="F40" s="12"/>
      <c r="G40" s="12"/>
      <c r="H40" s="63"/>
      <c r="I40" s="64"/>
      <c r="J40" s="12"/>
      <c r="K40" s="12"/>
      <c r="L40" s="12"/>
      <c r="M40" s="12"/>
      <c r="N40" s="12"/>
      <c r="O40" s="12"/>
      <c r="P40" s="12"/>
      <c r="Q40" s="3"/>
    </row>
    <row r="41" spans="1:17" ht="15" customHeight="1" x14ac:dyDescent="0.2">
      <c r="A41" s="1"/>
      <c r="B41" s="1"/>
      <c r="C41" s="12"/>
      <c r="D41" s="12"/>
      <c r="E41" s="12"/>
      <c r="F41" s="12"/>
      <c r="G41" s="12"/>
      <c r="H41" s="63"/>
      <c r="I41" s="64"/>
      <c r="J41" s="12"/>
      <c r="K41" s="12"/>
      <c r="L41" s="45"/>
      <c r="M41" s="101" t="s">
        <v>40</v>
      </c>
      <c r="N41" s="101"/>
      <c r="O41" s="46"/>
      <c r="P41" s="47">
        <f>SUM(P17:P38)</f>
        <v>0</v>
      </c>
      <c r="Q41" s="3"/>
    </row>
    <row r="42" spans="1:17" x14ac:dyDescent="0.2">
      <c r="A42" s="1"/>
      <c r="B42" s="1"/>
      <c r="C42" s="12"/>
      <c r="D42" s="12"/>
      <c r="E42" s="12"/>
      <c r="F42" s="12"/>
      <c r="G42" s="12"/>
      <c r="H42" s="63"/>
      <c r="I42" s="64"/>
      <c r="J42" s="12"/>
      <c r="K42" s="12"/>
      <c r="L42" s="48"/>
      <c r="M42" s="95"/>
      <c r="N42" s="95"/>
      <c r="O42" s="12"/>
      <c r="P42" s="49"/>
      <c r="Q42" s="3"/>
    </row>
    <row r="43" spans="1:17" ht="15" customHeight="1" x14ac:dyDescent="0.2">
      <c r="A43" s="1"/>
      <c r="B43" s="1"/>
      <c r="C43" s="12"/>
      <c r="D43" s="12"/>
      <c r="E43" s="12"/>
      <c r="F43" s="12"/>
      <c r="G43" s="12"/>
      <c r="H43" s="63"/>
      <c r="I43" s="64"/>
      <c r="J43" s="12"/>
      <c r="K43" s="12"/>
      <c r="L43" s="48"/>
      <c r="M43" s="81" t="s">
        <v>41</v>
      </c>
      <c r="N43" s="81"/>
      <c r="O43" s="12"/>
      <c r="P43" s="50"/>
      <c r="Q43" s="3"/>
    </row>
    <row r="44" spans="1:17" ht="33" customHeight="1" x14ac:dyDescent="0.2">
      <c r="A44" s="1"/>
      <c r="B44" s="1"/>
      <c r="C44" s="82" t="s">
        <v>42</v>
      </c>
      <c r="D44" s="83"/>
      <c r="E44" s="51"/>
      <c r="F44" s="84"/>
      <c r="G44" s="84"/>
      <c r="H44" s="84"/>
      <c r="I44" s="84"/>
      <c r="J44" s="85"/>
      <c r="K44" s="12"/>
      <c r="L44" s="52"/>
      <c r="M44" s="86" t="s">
        <v>43</v>
      </c>
      <c r="N44" s="86"/>
      <c r="O44" s="53"/>
      <c r="P44" s="54">
        <f>P41-P43</f>
        <v>0</v>
      </c>
      <c r="Q44" s="3"/>
    </row>
    <row r="45" spans="1:17" x14ac:dyDescent="0.2">
      <c r="A45" s="1"/>
      <c r="B45" s="1"/>
      <c r="C45" s="55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3"/>
    </row>
    <row r="46" spans="1:17" ht="15" customHeight="1" x14ac:dyDescent="0.2">
      <c r="A46" s="1"/>
      <c r="B46" s="1"/>
      <c r="C46" s="87" t="s">
        <v>44</v>
      </c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3"/>
    </row>
    <row r="47" spans="1:17" ht="17" customHeight="1" x14ac:dyDescent="0.2">
      <c r="A47" s="1"/>
      <c r="B47" s="1"/>
      <c r="C47" s="88" t="s">
        <v>45</v>
      </c>
      <c r="D47" s="89"/>
      <c r="E47" s="90" t="s">
        <v>8</v>
      </c>
      <c r="F47" s="91"/>
      <c r="G47" s="91"/>
      <c r="H47" s="91"/>
      <c r="I47" s="91"/>
      <c r="J47" s="91"/>
      <c r="K47" s="91"/>
      <c r="L47" s="91"/>
      <c r="M47" s="91"/>
      <c r="N47" s="91"/>
      <c r="O47" s="91"/>
      <c r="P47" s="92"/>
      <c r="Q47" s="3"/>
    </row>
    <row r="48" spans="1:17" ht="17" customHeight="1" x14ac:dyDescent="0.2">
      <c r="A48" s="1"/>
      <c r="B48" s="1"/>
      <c r="C48" s="71" t="s">
        <v>46</v>
      </c>
      <c r="D48" s="72"/>
      <c r="E48" s="73" t="s">
        <v>47</v>
      </c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5"/>
      <c r="Q48" s="3"/>
    </row>
    <row r="49" spans="1:17" ht="17" customHeight="1" x14ac:dyDescent="0.2">
      <c r="A49" s="1"/>
      <c r="B49" s="1"/>
      <c r="C49" s="76" t="s">
        <v>48</v>
      </c>
      <c r="D49" s="77"/>
      <c r="E49" s="78" t="s">
        <v>49</v>
      </c>
      <c r="F49" s="79"/>
      <c r="G49" s="79"/>
      <c r="H49" s="79"/>
      <c r="I49" s="79"/>
      <c r="J49" s="79"/>
      <c r="K49" s="79"/>
      <c r="L49" s="79"/>
      <c r="M49" s="79"/>
      <c r="N49" s="79"/>
      <c r="O49" s="79"/>
      <c r="P49" s="80"/>
      <c r="Q49" s="3"/>
    </row>
    <row r="50" spans="1:17" x14ac:dyDescent="0.2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</row>
  </sheetData>
  <sheetProtection password="B848" sheet="1" objects="1" scenarios="1" selectLockedCells="1"/>
  <mergeCells count="45">
    <mergeCell ref="C12:D12"/>
    <mergeCell ref="E12:F12"/>
    <mergeCell ref="K12:M12"/>
    <mergeCell ref="K4:L4"/>
    <mergeCell ref="C6:D6"/>
    <mergeCell ref="E6:F6"/>
    <mergeCell ref="G6:J6"/>
    <mergeCell ref="K6:L6"/>
    <mergeCell ref="M7:N7"/>
    <mergeCell ref="C9:E9"/>
    <mergeCell ref="K9:N9"/>
    <mergeCell ref="C10:G11"/>
    <mergeCell ref="J10:J11"/>
    <mergeCell ref="K10:O10"/>
    <mergeCell ref="O4:P4"/>
    <mergeCell ref="C13:D13"/>
    <mergeCell ref="E13:F13"/>
    <mergeCell ref="K13:L13"/>
    <mergeCell ref="N13:O13"/>
    <mergeCell ref="C14:D14"/>
    <mergeCell ref="E14:F14"/>
    <mergeCell ref="K14:L14"/>
    <mergeCell ref="N14:O14"/>
    <mergeCell ref="A17:A24"/>
    <mergeCell ref="M42:N42"/>
    <mergeCell ref="C15:D15"/>
    <mergeCell ref="M15:N15"/>
    <mergeCell ref="C16:F16"/>
    <mergeCell ref="K16:L16"/>
    <mergeCell ref="M16:N16"/>
    <mergeCell ref="A25:A26"/>
    <mergeCell ref="A31:A37"/>
    <mergeCell ref="M41:N41"/>
    <mergeCell ref="A27:A30"/>
    <mergeCell ref="C48:D48"/>
    <mergeCell ref="E48:P48"/>
    <mergeCell ref="C49:D49"/>
    <mergeCell ref="E49:P49"/>
    <mergeCell ref="M43:N43"/>
    <mergeCell ref="C44:D44"/>
    <mergeCell ref="F44:J44"/>
    <mergeCell ref="M44:N44"/>
    <mergeCell ref="C46:P46"/>
    <mergeCell ref="C47:D47"/>
    <mergeCell ref="E47:P47"/>
  </mergeCells>
  <phoneticPr fontId="14" type="noConversion"/>
  <conditionalFormatting sqref="P17:P38">
    <cfRule type="cellIs" dxfId="0" priority="1" operator="equal">
      <formula>0</formula>
    </cfRule>
  </conditionalFormatting>
  <pageMargins left="0.51181102362204722" right="0.51181102362204722" top="0.23622047244094491" bottom="0.59055118110236227" header="0.31496062992125984" footer="0.31496062992125984"/>
  <pageSetup paperSize="5" scale="69" orientation="portrait" horizontalDpi="4294967292" verticalDpi="4294967292" copies="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Anaha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2017-01-19T08:47:58Z</dcterms:created>
  <dcterms:modified xsi:type="dcterms:W3CDTF">2018-02-07T10:39:27Z</dcterms:modified>
</cp:coreProperties>
</file>